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90.xml" ContentType="application/vnd.openxmlformats-officedocument.spreadsheetml.worksheet+xml"/>
  <Override PartName="/xl/worksheets/sheet6.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7.xml" ContentType="application/vnd.openxmlformats-officedocument.spreadsheetml.worksheet+xml"/>
  <Override PartName="/xl/worksheets/sheet93.xml" ContentType="application/vnd.openxmlformats-officedocument.spreadsheetml.worksheet+xml"/>
  <Override PartName="/xl/worksheets/sheet8.xml" ContentType="application/vnd.openxmlformats-officedocument.spreadsheetml.worksheet+xml"/>
  <Override PartName="/xl/worksheets/sheet94.xml" ContentType="application/vnd.openxmlformats-officedocument.spreadsheetml.worksheet+xml"/>
  <Override PartName="/xl/worksheets/sheet9.xml" ContentType="application/vnd.openxmlformats-officedocument.spreadsheetml.worksheet+xml"/>
  <Override PartName="/xl/worksheets/sheet108.xml" ContentType="application/vnd.openxmlformats-officedocument.spreadsheetml.worksheet+xml"/>
  <Override PartName="/xl/worksheets/sheet50.xml" ContentType="application/vnd.openxmlformats-officedocument.spreadsheetml.worksheet+xml"/>
  <Override PartName="/xl/worksheets/sheet10.xml" ContentType="application/vnd.openxmlformats-officedocument.spreadsheetml.worksheet+xml"/>
  <Override PartName="/xl/worksheets/sheet32.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3.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4.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3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37.xml" ContentType="application/vnd.openxmlformats-officedocument.spreadsheetml.worksheet+xml"/>
  <Override PartName="/xl/worksheets/sheet59.xml" ContentType="application/vnd.openxmlformats-officedocument.spreadsheetml.worksheet+xml"/>
  <Override PartName="/xl/worksheets/sheet16.xml" ContentType="application/vnd.openxmlformats-officedocument.spreadsheetml.worksheet+xml"/>
  <Override PartName="/xl/worksheets/sheet38.xml" ContentType="application/vnd.openxmlformats-officedocument.spreadsheetml.worksheet+xml"/>
  <Override PartName="/xl/worksheets/sheet17.xml" ContentType="application/vnd.openxmlformats-officedocument.spreadsheetml.worksheet+xml"/>
  <Override PartName="/xl/worksheets/sheet39.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42.xml" ContentType="application/vnd.openxmlformats-officedocument.spreadsheetml.worksheet+xml"/>
  <Override PartName="/xl/worksheets/sheet64.xml" ContentType="application/vnd.openxmlformats-officedocument.spreadsheetml.worksheet+xml"/>
  <Override PartName="/xl/worksheets/sheet21.xml" ContentType="application/vnd.openxmlformats-officedocument.spreadsheetml.worksheet+xml"/>
  <Override PartName="/xl/worksheets/sheet43.xml" ContentType="application/vnd.openxmlformats-officedocument.spreadsheetml.worksheet+xml"/>
  <Override PartName="/xl/worksheets/sheet22.xml" ContentType="application/vnd.openxmlformats-officedocument.spreadsheetml.worksheet+xml"/>
  <Override PartName="/xl/worksheets/sheet44.xml" ContentType="application/vnd.openxmlformats-officedocument.spreadsheetml.worksheet+xml"/>
  <Override PartName="/xl/worksheets/sheet23.xml" ContentType="application/vnd.openxmlformats-officedocument.spreadsheetml.worksheet+xml"/>
  <Override PartName="/xl/worksheets/sheet45.xml" ContentType="application/vnd.openxmlformats-officedocument.spreadsheetml.worksheet+xml"/>
  <Override PartName="/xl/worksheets/sheet24.xml" ContentType="application/vnd.openxmlformats-officedocument.spreadsheetml.worksheet+xml"/>
  <Override PartName="/xl/worksheets/sheet46.xml" ContentType="application/vnd.openxmlformats-officedocument.spreadsheetml.worksheet+xml"/>
  <Override PartName="/xl/worksheets/sheet25.xml" ContentType="application/vnd.openxmlformats-officedocument.spreadsheetml.worksheet+xml"/>
  <Override PartName="/xl/worksheets/sheet47.xml" ContentType="application/vnd.openxmlformats-officedocument.spreadsheetml.worksheet+xml"/>
  <Override PartName="/xl/worksheets/sheet26.xml" ContentType="application/vnd.openxmlformats-officedocument.spreadsheetml.worksheet+xml"/>
  <Override PartName="/xl/worksheets/sheet48.xml" ContentType="application/vnd.openxmlformats-officedocument.spreadsheetml.worksheet+xml"/>
  <Override PartName="/xl/worksheets/sheet27.xml" ContentType="application/vnd.openxmlformats-officedocument.spreadsheetml.worksheet+xml"/>
  <Override PartName="/xl/worksheets/sheet4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52.xml" ContentType="application/vnd.openxmlformats-officedocument.spreadsheetml.worksheet+xml"/>
  <Override PartName="/xl/worksheets/sheet31.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40.xml" ContentType="application/vnd.openxmlformats-officedocument.spreadsheetml.worksheet+xml"/>
  <Override PartName="/xl/worksheets/sheet63.xml" ContentType="application/vnd.openxmlformats-officedocument.spreadsheetml.worksheet+xml"/>
  <Override PartName="/xl/worksheets/sheet41.xml" ContentType="application/vnd.openxmlformats-officedocument.spreadsheetml.worksheet+xml"/>
  <Override PartName="/xl/worksheets/sheet51.xml" ContentType="application/vnd.openxmlformats-officedocument.spreadsheetml.worksheet+xml"/>
  <Override PartName="/xl/worksheets/sheet10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_rels/sheet58.xml.rels" ContentType="application/vnd.openxmlformats-package.relationships+xml"/>
  <Override PartName="/xl/worksheets/_rels/sheet72.xml.rels" ContentType="application/vnd.openxmlformats-package.relationships+xml"/>
  <Override PartName="/xl/worksheets/_rels/sheet16.xml.rels" ContentType="application/vnd.openxmlformats-package.relationships+xml"/>
  <Override PartName="/xl/worksheets/_rels/sheet18.xml.rels" ContentType="application/vnd.openxmlformats-package.relationships+xml"/>
  <Override PartName="/xl/worksheets/_rels/sheet64.xml.rels" ContentType="application/vnd.openxmlformats-package.relationships+xml"/>
  <Override PartName="/xl/worksheets/_rels/sheet23.xml.rels" ContentType="application/vnd.openxmlformats-package.relationships+xml"/>
  <Override PartName="/xl/worksheets/_rels/sheet71.xml.rels" ContentType="application/vnd.openxmlformats-package.relationships+xml"/>
  <Override PartName="/xl/worksheets/_rels/sheet73.xml.rels" ContentType="application/vnd.openxmlformats-package.relationships+xml"/>
  <Override PartName="/xl/worksheets/_rels/sheet75.xml.rels" ContentType="application/vnd.openxmlformats-package.relationships+xml"/>
  <Override PartName="/xl/worksheets/_rels/sheet76.xml.rels" ContentType="application/vnd.openxmlformats-package.relationships+xml"/>
  <Override PartName="/xl/worksheets/_rels/sheet77.xml.rels" ContentType="application/vnd.openxmlformats-package.relationships+xml"/>
  <Override PartName="/xl/worksheets/_rels/sheet78.xml.rels" ContentType="application/vnd.openxmlformats-package.relationships+xml"/>
  <Override PartName="/xl/worksheets/_rels/sheet100.xml.rels" ContentType="application/vnd.openxmlformats-package.relationships+xml"/>
  <Override PartName="/xl/worksheets/_rels/sheet101.xml.rels" ContentType="application/vnd.openxmlformats-package.relationships+xml"/>
  <Override PartName="/xl/worksheets/_rels/sheet102.xml.rels" ContentType="application/vnd.openxmlformats-package.relationships+xml"/>
  <Override PartName="/xl/worksheets/_rels/sheet103.xml.rels" ContentType="application/vnd.openxmlformats-package.relationships+xml"/>
  <Override PartName="/xl/worksheets/_rels/sheet104.xml.rels" ContentType="application/vnd.openxmlformats-package.relationships+xml"/>
  <Override PartName="/xl/worksheets/_rels/sheet105.xml.rels" ContentType="application/vnd.openxmlformats-package.relationships+xml"/>
  <Override PartName="/xl/worksheets/_rels/sheet106.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預告統計資料發布時間表" sheetId="1" state="visible" r:id="rId3"/>
    <sheet name="公庫收支月報" sheetId="2" state="visible" r:id="rId4"/>
    <sheet name="資源回收成果統計" sheetId="3" state="visible" r:id="rId5"/>
    <sheet name="資源回收量" sheetId="4" state="visible" r:id="rId6"/>
    <sheet name="一般垃圾及廚餘清理狀況" sheetId="5" state="visible" r:id="rId7"/>
    <sheet name="停車位概況-都市計畫區內路外" sheetId="6" state="visible" r:id="rId8"/>
    <sheet name="停車位概況-都市計畫區外路外" sheetId="7" state="visible" r:id="rId9"/>
    <sheet name="停車位概況-路邊停車位" sheetId="8" state="visible" r:id="rId10"/>
    <sheet name="停車位概況-區內路外身心障礙者專用停車位" sheetId="9" state="visible" r:id="rId11"/>
    <sheet name="停車位概況-區外路外身心障礙者專用停車位" sheetId="10" state="visible" r:id="rId12"/>
    <sheet name="停車位概況-路邊身心障礙者專用停車位" sheetId="11" state="visible" r:id="rId13"/>
    <sheet name="停車位概況-區內路外電動車專用停車位" sheetId="12" state="visible" r:id="rId14"/>
    <sheet name="停車位概況-區外路外電動車專用停車位" sheetId="13" state="visible" r:id="rId15"/>
    <sheet name="停車位概況-路邊電動車專用停車位" sheetId="14" state="visible" r:id="rId16"/>
    <sheet name="路外停車位概況" sheetId="15" state="visible" r:id="rId17"/>
    <sheet name="路邊停車位概況" sheetId="16" state="visible" r:id="rId18"/>
    <sheet name="路外停車位概況-身心障礙者專用停車位" sheetId="17" state="visible" r:id="rId19"/>
    <sheet name="路邊停車位概況-身心障礙者專用停車位" sheetId="18" state="visible" r:id="rId20"/>
    <sheet name="路外停車位概況-電動汽車充電專用停車位" sheetId="19" state="visible" r:id="rId21"/>
    <sheet name="路邊停車位概況-電動汽車充電專用停車位" sheetId="20" state="visible" r:id="rId22"/>
    <sheet name="孕婦及育有六歲以下兒童者停車位概況" sheetId="21" state="visible" r:id="rId23"/>
    <sheet name="獨居老人服務概況" sheetId="22" state="visible" r:id="rId24"/>
    <sheet name="114年第1季-3季獨居老人服務概況" sheetId="23" state="visible" r:id="rId25"/>
    <sheet name="推行社區發展工作概況" sheetId="24" state="visible" r:id="rId26"/>
    <sheet name="環保人員概況" sheetId="25" state="visible" r:id="rId27"/>
    <sheet name="114年上半年環保人員概況" sheetId="26" state="visible" r:id="rId28"/>
    <sheet name="垃圾處理場(廠)及垃圾回收清除車輛統計" sheetId="27" state="visible" r:id="rId29"/>
    <sheet name="環境保護預算概況" sheetId="28" state="visible" r:id="rId30"/>
    <sheet name="環境保護決算概況" sheetId="29" state="visible" r:id="rId31"/>
    <sheet name="治山防災整體治理工程" sheetId="30" state="visible" r:id="rId32"/>
    <sheet name="辦理調解業務概況" sheetId="31" state="visible" r:id="rId33"/>
    <sheet name="調解委員會組織概況" sheetId="32" state="visible" r:id="rId34"/>
    <sheet name="辦理調解方式概況" sheetId="33" state="visible" r:id="rId35"/>
    <sheet name="宗教財團法人概況" sheetId="34" state="visible" r:id="rId36"/>
    <sheet name="寺廟登記概況" sheetId="35" state="visible" r:id="rId37"/>
    <sheet name="教會（堂）概況" sheetId="36" state="visible" r:id="rId38"/>
    <sheet name="宗教團體興辦公益慈善及社會教化事業概況" sheetId="37" state="visible" r:id="rId39"/>
    <sheet name="公墓設施使用概況" sheetId="38" state="visible" r:id="rId40"/>
    <sheet name="骨灰(骸)存放設施使用概況" sheetId="39" state="visible" r:id="rId41"/>
    <sheet name="殯葬管理業務概況" sheetId="40" state="visible" r:id="rId42"/>
    <sheet name="殯儀館設施概況" sheetId="41" state="visible" r:id="rId43"/>
    <sheet name="火化場設施概況" sheetId="42" state="visible" r:id="rId44"/>
    <sheet name="農路改善及維護工程" sheetId="43" state="visible" r:id="rId45"/>
    <sheet name="農耕土地面積" sheetId="44" state="visible" r:id="rId46"/>
    <sheet name="有效農機使用證之農機數量" sheetId="45" state="visible" r:id="rId47"/>
    <sheet name="天然災害水土保持設施損失情形" sheetId="46" state="visible" r:id="rId48"/>
    <sheet name="漁業從業人數" sheetId="47" state="visible" r:id="rId49"/>
    <sheet name="漁戶數及漁戶人口數" sheetId="48" state="visible" r:id="rId50"/>
    <sheet name="都市計畫區域內現有己開闢道路長度及面積暨橋樑" sheetId="49" state="visible" r:id="rId51"/>
    <sheet name="都市計畫區域內公共工程實施數量" sheetId="50" state="visible" r:id="rId52"/>
    <sheet name="113年天然災害水土保持設施損失情形" sheetId="51" state="visible" r:id="rId53"/>
    <sheet name="113年12月資源回收成果" sheetId="52" state="visible" r:id="rId54"/>
    <sheet name="114年1月資源回收成果" sheetId="53" state="visible" r:id="rId55"/>
    <sheet name="113年12月一般垃圾及廚餘清理" sheetId="54" state="visible" r:id="rId56"/>
    <sheet name="114年1月一般垃圾及廚餘清理" sheetId="55" state="visible" r:id="rId57"/>
    <sheet name="113年12月環保人員概況" sheetId="56" state="visible" r:id="rId58"/>
    <sheet name="_舊_113年12月環保人員概況" sheetId="57" state="visible" r:id="rId59"/>
    <sheet name="113下半年垃圾處理場及垃圾回收清除車輛" sheetId="58" state="visible" r:id="rId60"/>
    <sheet name="都計區內現有己開闢道路長度面積暨橋梁座數自行車道長度" sheetId="59" state="visible" r:id="rId61"/>
    <sheet name="都計區內現有己開闢道路" sheetId="60" state="visible" r:id="rId62"/>
    <sheet name="都計區域內公共工程實施數量" sheetId="61" state="visible" r:id="rId63"/>
    <sheet name="都計區內公共工程實施數量" sheetId="62" state="visible" r:id="rId64"/>
    <sheet name="113年農路改善及維護工程" sheetId="63" state="visible" r:id="rId65"/>
    <sheet name="113年社區發展工作" sheetId="64" state="visible" r:id="rId66"/>
    <sheet name="公庫收支月報表113年12月" sheetId="65" state="visible" r:id="rId67"/>
    <sheet name="公庫收支月報表114年1月" sheetId="66" state="visible" r:id="rId68"/>
    <sheet name="公庫收支月報表114年2月_" sheetId="67" state="visible" r:id="rId69"/>
    <sheet name="公庫收支月報表114年3月" sheetId="68" state="visible" r:id="rId70"/>
    <sheet name="公庫收支月報表114年4月" sheetId="69" state="visible" r:id="rId71"/>
    <sheet name="都市計畫區內路外113年4季" sheetId="70" state="visible" r:id="rId72"/>
    <sheet name="都市計畫區外路外113年4季" sheetId="71" state="visible" r:id="rId73"/>
    <sheet name="路邊停車位113年4季" sheetId="72" state="visible" r:id="rId74"/>
    <sheet name="區內路外身心障礙專用停車位113年4季" sheetId="73" state="visible" r:id="rId75"/>
    <sheet name="區外路外身心障礙專用停車位113年4季" sheetId="74" state="visible" r:id="rId76"/>
    <sheet name="路邊身心障礙專用停車113年4季" sheetId="75" state="visible" r:id="rId77"/>
    <sheet name="區內路外電動車專用停車位" sheetId="76" state="visible" r:id="rId78"/>
    <sheet name="區外路外電動車專用停車位113年4季" sheetId="77" state="visible" r:id="rId79"/>
    <sheet name="路邊電動車專用停車位113年4季" sheetId="78" state="visible" r:id="rId80"/>
    <sheet name="調解業務概況113年" sheetId="79" state="visible" r:id="rId81"/>
    <sheet name="調解委員會組織概況113年" sheetId="80" state="visible" r:id="rId82"/>
    <sheet name="辦理調解方式概況113年" sheetId="81" state="visible" r:id="rId83"/>
    <sheet name="漁業從業人數113年" sheetId="82" state="visible" r:id="rId84"/>
    <sheet name="漁戶數及漁戶人口數113年" sheetId="83" state="visible" r:id="rId85"/>
    <sheet name="獨居老人服務概況113年4季" sheetId="84" state="visible" r:id="rId86"/>
    <sheet name="113年度治山防災整體治理工程" sheetId="85" state="visible" r:id="rId87"/>
    <sheet name="公墓設施使用概況113年" sheetId="86" state="visible" r:id="rId88"/>
    <sheet name="骨灰(骸)存放設施使用概況113年" sheetId="87" state="visible" r:id="rId89"/>
    <sheet name="殯葬管理業務概況113年" sheetId="88" state="visible" r:id="rId90"/>
    <sheet name="殯儀館設施概況113年" sheetId="89" state="visible" r:id="rId91"/>
    <sheet name="火化場設施概況113年" sheetId="90" state="visible" r:id="rId92"/>
    <sheet name="環境保護預算114年" sheetId="91" state="visible" r:id="rId93"/>
    <sheet name="公庫收支月報表114年2月" sheetId="92" state="visible" r:id="rId94"/>
    <sheet name="114年2月一般垃圾及廚餘清理狀況" sheetId="93" state="visible" r:id="rId95"/>
    <sheet name="宗教財團法人概況113年" sheetId="94" state="visible" r:id="rId96"/>
    <sheet name="教會(堂)概況113年" sheetId="95" state="visible" r:id="rId97"/>
    <sheet name="寺廟登記概況113年" sheetId="96" state="visible" r:id="rId98"/>
    <sheet name="宗教團體興辦公益慈善及社會教化事業概況113年" sheetId="97" state="visible" r:id="rId99"/>
    <sheet name="114年2月資源回收量" sheetId="98" state="visible" r:id="rId100"/>
    <sheet name="114年第1季獨居老人服務概況" sheetId="99" state="visible" r:id="rId101"/>
    <sheet name="114年第1季路外停車位概況" sheetId="100" state="visible" r:id="rId102"/>
    <sheet name="114年第1季路邊停車位概況" sheetId="101" state="visible" r:id="rId103"/>
    <sheet name="114年第1季路外停車位概況-身心障礙者專用停車位" sheetId="102" state="visible" r:id="rId104"/>
    <sheet name="114年第1季路邊停車位概況-身心障礙者專用停車位" sheetId="103" state="visible" r:id="rId105"/>
    <sheet name="114年第1季路外停車位概況-電動汽車充電專用停車位" sheetId="104" state="visible" r:id="rId106"/>
    <sheet name="114年第1季路邊停車位概況-電動汽車充電專用停車位" sheetId="105" state="visible" r:id="rId107"/>
    <sheet name="114年第一季孕婦及育有六歲以下兒童者停車位概況" sheetId="106" state="visible" r:id="rId108"/>
    <sheet name="114年3月一般垃圾及廚餘清理狀況" sheetId="107" state="visible" r:id="rId109"/>
    <sheet name="114年3月資源回收量" sheetId="108" state="visible" r:id="rId110"/>
    <sheet name="113年農耕土地面積" sheetId="109" state="visible" r:id="rId111"/>
    <sheet name="113年環境保護決算" sheetId="110" state="visible" r:id="rId112"/>
    <sheet name="114年4月資源回收量" sheetId="111" state="visible" r:id="rId113"/>
    <sheet name="114年4月一般垃圾及廚餘清理狀況" sheetId="112" state="visible" r:id="rId114"/>
    <sheet name="114年5月資源回收量" sheetId="113" state="visible" r:id="rId115"/>
  </sheets>
  <externalReferences>
    <externalReference r:id="rId116"/>
    <externalReference r:id="rId117"/>
    <externalReference r:id="rId118"/>
  </externalReferences>
  <definedNames>
    <definedName function="false" hidden="false" localSheetId="1" name="_xlnm.Print_Area" vbProcedure="false">公庫收支月報!$A$1:$A$36</definedName>
    <definedName function="false" hidden="false" localSheetId="34" name="_xlnm.Print_Area" vbProcedure="false">寺廟登記概況!$A$1:$A$42</definedName>
    <definedName function="false" hidden="false" localSheetId="33" name="_xlnm.Print_Area" vbProcedure="false">宗教財團法人概況!$A$1:$A$30</definedName>
    <definedName function="false" hidden="false" localSheetId="36" name="_xlnm.Print_Area" vbProcedure="false">宗教團體興辦公益慈善及社會教化事業概況!$A$1:$A$37</definedName>
    <definedName function="false" hidden="false" localSheetId="31" name="_xlnm.Print_Area" vbProcedure="false">調解委員會組織概況!$A$1:$A$31</definedName>
    <definedName function="false" hidden="false" localSheetId="30" name="_xlnm.Print_Area" vbProcedure="false">辦理調解業務概況!$A$1:$A$34</definedName>
    <definedName function="false" hidden="false" name="ss" vbProcedure="false">"""""""預告統計資料發布時間表!#REF!"""""""</definedName>
    <definedName function="false" hidden="false" name="_102年5月" vbProcedure="false">"""""""預告統計資料發布時間表!#REF!"""""""</definedName>
    <definedName function="false" hidden="false" name="台" vbProcedure="false">"""""""預告統計資料發布時間表!#REF!"""""""</definedName>
    <definedName function="false" hidden="false" name="台東縣" vbProcedure="false">"""""""公庫收支月報!#REF!"""""""</definedName>
    <definedName function="false" hidden="false" name="臺東縣卑南鄉公庫收支月報" vbProcedure="false">預告統計資料發布時間表!$B$11</definedName>
    <definedName function="false" hidden="false" name="臺東縣各鄉鎮市公庫收支月報" vbProcedure="false">"""""""公庫收支月報!#REF!"""""""</definedName>
    <definedName function="false" hidden="false" name="調解委員會組織概況" vbProcedure="false">#REF!</definedName>
    <definedName function="false" hidden="false" name="鄉鎮資料" vbProcedure="false">"""""""公庫收支月報!#REF!"""""""</definedName>
    <definedName function="false" hidden="false" localSheetId="5" name="ss" vbProcedure="false">"""""""預告統計資料發布時間表!#REF!"""""""</definedName>
    <definedName function="false" hidden="false" localSheetId="5" name="_102年5月" vbProcedure="false">"""""""預告統計資料發布時間表!#REF!"""""""</definedName>
    <definedName function="false" hidden="false" localSheetId="5" name="台" vbProcedure="false">"""""""預告統計資料發布時間表!#REF!"""""""</definedName>
    <definedName function="false" hidden="false" localSheetId="5" name="台東縣" vbProcedure="false">"""""""公庫收支月報!#REF!"""""""</definedName>
    <definedName function="false" hidden="false" localSheetId="5" name="臺東縣各鄉鎮市公庫收支月報" vbProcedure="false">"""""""公庫收支月報!#REF!"""""""</definedName>
    <definedName function="false" hidden="false" localSheetId="5" name="調解委員會組織概況" vbProcedure="false">#REF!</definedName>
    <definedName function="false" hidden="false" localSheetId="5" name="鄉鎮資料" vbProcedure="false">"""""""公庫收支月報!#REF!"""""""</definedName>
    <definedName function="false" hidden="false" localSheetId="6" name="ss" vbProcedure="false">"""""""預告統計資料發布時間表!#REF!"""""""</definedName>
    <definedName function="false" hidden="false" localSheetId="6" name="_102年5月" vbProcedure="false">"""""""預告統計資料發布時間表!#REF!"""""""</definedName>
    <definedName function="false" hidden="false" localSheetId="6" name="台" vbProcedure="false">"""""""預告統計資料發布時間表!#REF!"""""""</definedName>
    <definedName function="false" hidden="false" localSheetId="6" name="台東縣" vbProcedure="false">"""""""公庫收支月報!#REF!"""""""</definedName>
    <definedName function="false" hidden="false" localSheetId="6" name="臺東縣各鄉鎮市公庫收支月報" vbProcedure="false">"""""""公庫收支月報!#REF!"""""""</definedName>
    <definedName function="false" hidden="false" localSheetId="6" name="調解委員會組織概況" vbProcedure="false">#REF!</definedName>
    <definedName function="false" hidden="false" localSheetId="6" name="鄉鎮資料" vbProcedure="false">"""""""公庫收支月報!#REF!"""""""</definedName>
    <definedName function="false" hidden="false" localSheetId="7" name="ss" vbProcedure="false">"""""""預告統計資料發布時間表!#REF!"""""""</definedName>
    <definedName function="false" hidden="false" localSheetId="7" name="_102年5月" vbProcedure="false">"""""""預告統計資料發布時間表!#REF!"""""""</definedName>
    <definedName function="false" hidden="false" localSheetId="7" name="台" vbProcedure="false">"""""""預告統計資料發布時間表!#REF!"""""""</definedName>
    <definedName function="false" hidden="false" localSheetId="7" name="台東縣" vbProcedure="false">"""""""公庫收支月報!#REF!"""""""</definedName>
    <definedName function="false" hidden="false" localSheetId="7" name="臺東縣各鄉鎮市公庫收支月報" vbProcedure="false">"""""""公庫收支月報!#REF!"""""""</definedName>
    <definedName function="false" hidden="false" localSheetId="7" name="調解委員會組織概況" vbProcedure="false">#REF!</definedName>
    <definedName function="false" hidden="false" localSheetId="7" name="鄉鎮資料" vbProcedure="false">"""""""公庫收支月報!#REF!"""""""</definedName>
    <definedName function="false" hidden="false" localSheetId="8" name="ss" vbProcedure="false">"""""""預告統計資料發布時間表!#REF!"""""""</definedName>
    <definedName function="false" hidden="false" localSheetId="8" name="_102年5月" vbProcedure="false">"""""""預告統計資料發布時間表!#REF!"""""""</definedName>
    <definedName function="false" hidden="false" localSheetId="8" name="台" vbProcedure="false">"""""""預告統計資料發布時間表!#REF!"""""""</definedName>
    <definedName function="false" hidden="false" localSheetId="8" name="台東縣" vbProcedure="false">"""""""公庫收支月報!#REF!"""""""</definedName>
    <definedName function="false" hidden="false" localSheetId="8" name="臺東縣各鄉鎮市公庫收支月報" vbProcedure="false">"""""""公庫收支月報!#REF!"""""""</definedName>
    <definedName function="false" hidden="false" localSheetId="8" name="調解委員會組織概況" vbProcedure="false">#REF!</definedName>
    <definedName function="false" hidden="false" localSheetId="8" name="鄉鎮資料" vbProcedure="false">"""""""公庫收支月報!#REF!"""""""</definedName>
    <definedName function="false" hidden="false" localSheetId="9" name="ss" vbProcedure="false">"""""""預告統計資料發布時間表!#REF!"""""""</definedName>
    <definedName function="false" hidden="false" localSheetId="9" name="_102年5月" vbProcedure="false">"""""""預告統計資料發布時間表!#REF!"""""""</definedName>
    <definedName function="false" hidden="false" localSheetId="9" name="台" vbProcedure="false">"""""""預告統計資料發布時間表!#REF!"""""""</definedName>
    <definedName function="false" hidden="false" localSheetId="9" name="台東縣" vbProcedure="false">"""""""公庫收支月報!#REF!"""""""</definedName>
    <definedName function="false" hidden="false" localSheetId="9" name="臺東縣各鄉鎮市公庫收支月報" vbProcedure="false">"""""""公庫收支月報!#REF!"""""""</definedName>
    <definedName function="false" hidden="false" localSheetId="9" name="調解委員會組織概況" vbProcedure="false">#REF!</definedName>
    <definedName function="false" hidden="false" localSheetId="9" name="鄉鎮資料" vbProcedure="false">"""""""公庫收支月報!#REF!"""""""</definedName>
    <definedName function="false" hidden="false" localSheetId="10" name="ss" vbProcedure="false">"""""""預告統計資料發布時間表!#REF!"""""""</definedName>
    <definedName function="false" hidden="false" localSheetId="10" name="_102年5月" vbProcedure="false">"""""""預告統計資料發布時間表!#REF!"""""""</definedName>
    <definedName function="false" hidden="false" localSheetId="10" name="台" vbProcedure="false">"""""""預告統計資料發布時間表!#REF!"""""""</definedName>
    <definedName function="false" hidden="false" localSheetId="10" name="台東縣" vbProcedure="false">"""""""公庫收支月報!#REF!"""""""</definedName>
    <definedName function="false" hidden="false" localSheetId="10" name="臺東縣各鄉鎮市公庫收支月報" vbProcedure="false">"""""""公庫收支月報!#REF!"""""""</definedName>
    <definedName function="false" hidden="false" localSheetId="10" name="調解委員會組織概況" vbProcedure="false">#REF!</definedName>
    <definedName function="false" hidden="false" localSheetId="10" name="鄉鎮資料" vbProcedure="false">"""""""公庫收支月報!#REF!"""""""</definedName>
    <definedName function="false" hidden="false" localSheetId="11" name="ss" vbProcedure="false">"""""""預告統計資料發布時間表!#REF!"""""""</definedName>
    <definedName function="false" hidden="false" localSheetId="11" name="_102年5月" vbProcedure="false">"""""""預告統計資料發布時間表!#REF!"""""""</definedName>
    <definedName function="false" hidden="false" localSheetId="11" name="台" vbProcedure="false">"""""""預告統計資料發布時間表!#REF!"""""""</definedName>
    <definedName function="false" hidden="false" localSheetId="11" name="台東縣" vbProcedure="false">"""""""公庫收支月報!#REF!"""""""</definedName>
    <definedName function="false" hidden="false" localSheetId="11" name="臺東縣各鄉鎮市公庫收支月報" vbProcedure="false">"""""""公庫收支月報!#REF!"""""""</definedName>
    <definedName function="false" hidden="false" localSheetId="11" name="調解委員會組織概況" vbProcedure="false">#REF!</definedName>
    <definedName function="false" hidden="false" localSheetId="11" name="鄉鎮資料" vbProcedure="false">"""""""公庫收支月報!#REF!"""""""</definedName>
    <definedName function="false" hidden="false" localSheetId="12" name="ss" vbProcedure="false">"""""""預告統計資料發布時間表!#REF!"""""""</definedName>
    <definedName function="false" hidden="false" localSheetId="12" name="_102年5月" vbProcedure="false">"""""""預告統計資料發布時間表!#REF!"""""""</definedName>
    <definedName function="false" hidden="false" localSheetId="12" name="台" vbProcedure="false">"""""""預告統計資料發布時間表!#REF!"""""""</definedName>
    <definedName function="false" hidden="false" localSheetId="12" name="台東縣" vbProcedure="false">"""""""公庫收支月報!#REF!"""""""</definedName>
    <definedName function="false" hidden="false" localSheetId="12" name="臺東縣各鄉鎮市公庫收支月報" vbProcedure="false">"""""""公庫收支月報!#REF!"""""""</definedName>
    <definedName function="false" hidden="false" localSheetId="12" name="調解委員會組織概況" vbProcedure="false">#REF!</definedName>
    <definedName function="false" hidden="false" localSheetId="12" name="鄉鎮資料" vbProcedure="false">"""""""公庫收支月報!#REF!"""""""</definedName>
    <definedName function="false" hidden="false" localSheetId="13" name="ss" vbProcedure="false">"""""""預告統計資料發布時間表!#REF!"""""""</definedName>
    <definedName function="false" hidden="false" localSheetId="13" name="_102年5月" vbProcedure="false">"""""""預告統計資料發布時間表!#REF!"""""""</definedName>
    <definedName function="false" hidden="false" localSheetId="13" name="台" vbProcedure="false">"""""""預告統計資料發布時間表!#REF!"""""""</definedName>
    <definedName function="false" hidden="false" localSheetId="13" name="台東縣" vbProcedure="false">"""""""公庫收支月報!#REF!"""""""</definedName>
    <definedName function="false" hidden="false" localSheetId="13" name="臺東縣各鄉鎮市公庫收支月報" vbProcedure="false">"""""""公庫收支月報!#REF!"""""""</definedName>
    <definedName function="false" hidden="false" localSheetId="13" name="調解委員會組織概況" vbProcedure="false">#REF!</definedName>
    <definedName function="false" hidden="false" localSheetId="13" name="鄉鎮資料" vbProcedure="false">"""""""公庫收支月報!#REF!"""""""</definedName>
    <definedName function="false" hidden="false" localSheetId="26" name="ss" vbProcedure="false">"""""""預告統計資料發布時間表!#REF!"""""""</definedName>
    <definedName function="false" hidden="false" localSheetId="26" name="_102年5月" vbProcedure="false">"""""""預告統計資料發布時間表!#REF!"""""""</definedName>
    <definedName function="false" hidden="false" localSheetId="26" name="台" vbProcedure="false">"""""""預告統計資料發布時間表!#REF!"""""""</definedName>
    <definedName function="false" hidden="false" localSheetId="26" name="台東縣" vbProcedure="false">"""""""公庫收支月報!#REF!"""""""</definedName>
    <definedName function="false" hidden="false" localSheetId="26" name="臺東縣各鄉鎮市公庫收支月報" vbProcedure="false">"""""""公庫收支月報!#REF!"""""""</definedName>
    <definedName function="false" hidden="false" localSheetId="26" name="調解委員會組織概況" vbProcedure="false">#REF!</definedName>
    <definedName function="false" hidden="false" localSheetId="26" name="鄉鎮資料" vbProcedure="false">"""""""公庫收支月報!#REF!"""""""</definedName>
    <definedName function="false" hidden="false" localSheetId="27" name="_102年5月" vbProcedure="false">"""""""預告統計資料發布時間表!#REF!"""""""</definedName>
    <definedName function="false" hidden="false" localSheetId="27" name="台" vbProcedure="false">"""""""預告統計資料發布時間表!#REF!"""""""</definedName>
    <definedName function="false" hidden="false" localSheetId="27" name="台東縣" vbProcedure="false">"""""""公庫收支月報!#REF!"""""""</definedName>
    <definedName function="false" hidden="false" localSheetId="27" name="臺東縣各鄉鎮市公庫收支月報" vbProcedure="false">"""""""公庫收支月報!#REF!"""""""</definedName>
    <definedName function="false" hidden="false" localSheetId="27" name="調解委員會組織概況" vbProcedure="false">#REF!</definedName>
    <definedName function="false" hidden="false" localSheetId="27" name="鄉鎮資料" vbProcedure="false">"""""""公庫收支月報!#REF!"""""""</definedName>
    <definedName function="false" hidden="false" localSheetId="28" name="ss" vbProcedure="false">"""""""預告統計資料發布時間表!#REF!"""""""</definedName>
    <definedName function="false" hidden="false" localSheetId="28" name="_102年5月" vbProcedure="false">"""""""預告統計資料發布時間表!#REF!"""""""</definedName>
    <definedName function="false" hidden="false" localSheetId="28" name="台" vbProcedure="false">"""""""預告統計資料發布時間表!#REF!"""""""</definedName>
    <definedName function="false" hidden="false" localSheetId="28" name="台東縣" vbProcedure="false">"""""""公庫收支月報!#REF!"""""""</definedName>
    <definedName function="false" hidden="false" localSheetId="28" name="臺東縣各鄉鎮市公庫收支月報" vbProcedure="false">"""""""公庫收支月報!#REF!"""""""</definedName>
    <definedName function="false" hidden="false" localSheetId="28" name="調解委員會組織概況" vbProcedure="false">#REF!</definedName>
    <definedName function="false" hidden="false" localSheetId="28" name="鄉鎮資料" vbProcedure="false">"""""""公庫收支月報!#REF!"""""""</definedName>
    <definedName function="false" hidden="false" localSheetId="30" name="_102年5月" vbProcedure="false">#REF!</definedName>
    <definedName function="false" hidden="false" localSheetId="30" name="台" vbProcedure="false">#REF!</definedName>
    <definedName function="false" hidden="false" localSheetId="30" name="台東縣" vbProcedure="false">"""""""辦理調解業務概況!#REF!"""""""</definedName>
    <definedName function="false" hidden="false" localSheetId="30" name="臺東縣卑南鄉公庫收支月報" vbProcedure="false">#REF!</definedName>
    <definedName function="false" hidden="false" localSheetId="30" name="臺東縣各鄉鎮市公庫收支月報" vbProcedure="false">"""""""辦理調解業務概況!#REF!"""""""</definedName>
    <definedName function="false" hidden="false" localSheetId="30" name="鄉鎮資料" vbProcedure="false">"""""""辦理調解業務概況!#REF!"""""""</definedName>
    <definedName function="false" hidden="false" localSheetId="31" name="_102年5月" vbProcedure="false">#REF!</definedName>
    <definedName function="false" hidden="false" localSheetId="31" name="台" vbProcedure="false">#REF!</definedName>
    <definedName function="false" hidden="false" localSheetId="31" name="台東縣" vbProcedure="false">"""""""調解委員會組織概況!#REF!"""""""</definedName>
    <definedName function="false" hidden="false" localSheetId="31" name="臺東縣卑南鄉公庫收支月報" vbProcedure="false">#REF!</definedName>
    <definedName function="false" hidden="false" localSheetId="31" name="臺東縣各鄉鎮市公庫收支月報" vbProcedure="false">"""""""調解委員會組織概況!#REF!"""""""</definedName>
    <definedName function="false" hidden="false" localSheetId="31" name="鄉鎮資料" vbProcedure="false">"""""""調解委員會組織概況!#REF!"""""""</definedName>
    <definedName function="false" hidden="false" localSheetId="33" name="ss" vbProcedure="false">"""""""預告統計資料發布時間表!#REF!"""""""</definedName>
    <definedName function="false" hidden="false" localSheetId="33" name="_102年5月" vbProcedure="false">#REF!</definedName>
    <definedName function="false" hidden="false" localSheetId="33" name="台" vbProcedure="false">#REF!</definedName>
    <definedName function="false" hidden="false" localSheetId="33" name="台東縣" vbProcedure="false">"""""""宗教財團法人概況!#REF!"""""""</definedName>
    <definedName function="false" hidden="false" localSheetId="33" name="臺東縣卑南鄉公庫收支月報" vbProcedure="false">#REF!</definedName>
    <definedName function="false" hidden="false" localSheetId="33" name="臺東縣各鄉鎮市公庫收支月報" vbProcedure="false">"""""""宗教財團法人概況!#REF!"""""""</definedName>
    <definedName function="false" hidden="false" localSheetId="33" name="調解委員會組織概況" vbProcedure="false">#REF!</definedName>
    <definedName function="false" hidden="false" localSheetId="33" name="鄉鎮資料" vbProcedure="false">"""""""宗教財團法人概況!#REF!"""""""</definedName>
    <definedName function="false" hidden="false" localSheetId="34" name="ss" vbProcedure="false">"""""""預告統計資料發布時間表!#REF!"""""""</definedName>
    <definedName function="false" hidden="false" localSheetId="34" name="_102年5月" vbProcedure="false">#REF!</definedName>
    <definedName function="false" hidden="false" localSheetId="34" name="台" vbProcedure="false">#REF!</definedName>
    <definedName function="false" hidden="false" localSheetId="34" name="台東縣" vbProcedure="false">"""""""寺廟登記概況!#REF!"""""""</definedName>
    <definedName function="false" hidden="false" localSheetId="34" name="臺東縣卑南鄉公庫收支月報" vbProcedure="false">#REF!</definedName>
    <definedName function="false" hidden="false" localSheetId="34" name="臺東縣各鄉鎮市公庫收支月報" vbProcedure="false">"""""""寺廟登記概況!#REF!"""""""</definedName>
    <definedName function="false" hidden="false" localSheetId="34" name="調解委員會組織概況" vbProcedure="false">#REF!</definedName>
    <definedName function="false" hidden="false" localSheetId="34" name="鄉鎮資料" vbProcedure="false">"""""""寺廟登記概況!#REF!"""""""</definedName>
    <definedName function="false" hidden="false" localSheetId="35" name="ss" vbProcedure="false">"""""""預告統計資料發布時間表!#REF!"""""""</definedName>
    <definedName function="false" hidden="false" localSheetId="35" name="_102年5月" vbProcedure="false">#REF!</definedName>
    <definedName function="false" hidden="false" localSheetId="35" name="_xlnm.Print_Area" vbProcedure="false">"""教會"""</definedName>
    <definedName function="false" hidden="false" localSheetId="35" name="台" vbProcedure="false">#REF!</definedName>
    <definedName function="false" hidden="false" localSheetId="35" name="台東縣" vbProcedure="false">"""""""'教會（堂）概況'!#ref!"""""""</definedName>
    <definedName function="false" hidden="false" localSheetId="35" name="臺東縣卑南鄉公庫收支月報" vbProcedure="false">#REF!</definedName>
    <definedName function="false" hidden="false" localSheetId="35" name="臺東縣各鄉鎮市公庫收支月報" vbProcedure="false">"""""""'教會（堂）概況'!#ref!"""""""</definedName>
    <definedName function="false" hidden="false" localSheetId="35" name="調解委員會組織概況" vbProcedure="false">#REF!</definedName>
    <definedName function="false" hidden="false" localSheetId="35" name="鄉鎮資料" vbProcedure="false">"""""""'教會（堂）概況'!#ref!"""""""</definedName>
    <definedName function="false" hidden="false" localSheetId="36" name="ss" vbProcedure="false">"""""""預告統計資料發布時間表!#REF!"""""""</definedName>
    <definedName function="false" hidden="false" localSheetId="36" name="_102年5月" vbProcedure="false">#REF!</definedName>
    <definedName function="false" hidden="false" localSheetId="36" name="台" vbProcedure="false">#REF!</definedName>
    <definedName function="false" hidden="false" localSheetId="36" name="台東縣" vbProcedure="false">"""""""宗教團體興辦公益慈善及社會教化事業概況!#REF!"""""""</definedName>
    <definedName function="false" hidden="false" localSheetId="36" name="臺東縣卑南鄉公庫收支月報" vbProcedure="false">#REF!</definedName>
    <definedName function="false" hidden="false" localSheetId="36" name="臺東縣各鄉鎮市公庫收支月報" vbProcedure="false">"""""""宗教團體興辦公益慈善及社會教化事業概況!#REF!"""""""</definedName>
    <definedName function="false" hidden="false" localSheetId="36" name="調解委員會組織概況" vbProcedure="false">#REF!</definedName>
    <definedName function="false" hidden="false" localSheetId="36" name="鄉鎮資料" vbProcedure="false">"""""""宗教團體興辦公益慈善及社會教化事業概況!#REF!"""""""</definedName>
    <definedName function="false" hidden="false" localSheetId="37" name="OLE_LINK1" vbProcedure="false">公墓設施使用概況!$A$28</definedName>
    <definedName function="false" hidden="false" localSheetId="43" name="ss" vbProcedure="false">"""""""預告統計資料發布時間表!#REF!"""""""</definedName>
    <definedName function="false" hidden="false" localSheetId="43" name="_102年5月" vbProcedure="false">"""""""預告統計資料發布時間表!#REF!"""""""</definedName>
    <definedName function="false" hidden="false" localSheetId="43" name="台" vbProcedure="false">"""""""預告統計資料發布時間表!#REF!"""""""</definedName>
    <definedName function="false" hidden="false" localSheetId="43" name="台東縣" vbProcedure="false">"""""""公庫收支月報!#REF!"""""""</definedName>
    <definedName function="false" hidden="false" localSheetId="43" name="臺東縣各鄉鎮市公庫收支月報" vbProcedure="false">"""""""公庫收支月報!#REF!"""""""</definedName>
    <definedName function="false" hidden="false" localSheetId="43" name="調解委員會組織概況" vbProcedure="false">#REF!</definedName>
    <definedName function="false" hidden="false" localSheetId="43" name="鄉鎮資料" vbProcedure="false">"""""""公庫收支月報!#REF!"""""""</definedName>
    <definedName function="false" hidden="false" localSheetId="44" name="ss" vbProcedure="false">"""""""預告統計資料發布時間表!#REF!"""""""</definedName>
    <definedName function="false" hidden="false" localSheetId="44" name="_102年5月" vbProcedure="false">"""""""預告統計資料發布時間表!#REF!"""""""</definedName>
    <definedName function="false" hidden="false" localSheetId="44" name="台" vbProcedure="false">"""""""預告統計資料發布時間表!#REF!"""""""</definedName>
    <definedName function="false" hidden="false" localSheetId="44" name="台東縣" vbProcedure="false">"""""""公庫收支月報!#REF!"""""""</definedName>
    <definedName function="false" hidden="false" localSheetId="44" name="臺東縣各鄉鎮市公庫收支月報" vbProcedure="false">"""""""公庫收支月報!#REF!"""""""</definedName>
    <definedName function="false" hidden="false" localSheetId="44" name="調解委員會組織概況" vbProcedure="false">#REF!</definedName>
    <definedName function="false" hidden="false" localSheetId="44" name="鄉鎮資料" vbProcedure="false">"""""""公庫收支月報!#REF!"""""""</definedName>
    <definedName function="false" hidden="false" localSheetId="46" name="ss" vbProcedure="false">"""""""預告統計資料發布時間表!#REF!"""""""</definedName>
    <definedName function="false" hidden="false" localSheetId="46" name="_102年5月" vbProcedure="false">"""""""預告統計資料發布時間表!#REF!"""""""</definedName>
    <definedName function="false" hidden="false" localSheetId="46" name="台" vbProcedure="false">"""""""預告統計資料發布時間表!#REF!"""""""</definedName>
    <definedName function="false" hidden="false" localSheetId="46" name="台東縣" vbProcedure="false">"""""""公庫收支月報!#REF!"""""""</definedName>
    <definedName function="false" hidden="false" localSheetId="46" name="臺東縣各鄉鎮市公庫收支月報" vbProcedure="false">"""""""公庫收支月報!#REF!"""""""</definedName>
    <definedName function="false" hidden="false" localSheetId="46" name="調解委員會組織概況" vbProcedure="false">#REF!</definedName>
    <definedName function="false" hidden="false" localSheetId="46" name="鄉鎮資料" vbProcedure="false">"""""""公庫收支月報!#REF!"""""""</definedName>
    <definedName function="false" hidden="false" localSheetId="47" name="ss" vbProcedure="false">"""""""預告統計資料發布時間表!#REF!"""""""</definedName>
    <definedName function="false" hidden="false" localSheetId="47" name="_102年5月" vbProcedure="false">"""""""預告統計資料發布時間表!#REF!"""""""</definedName>
    <definedName function="false" hidden="false" localSheetId="47" name="台" vbProcedure="false">"""""""預告統計資料發布時間表!#REF!"""""""</definedName>
    <definedName function="false" hidden="false" localSheetId="47" name="台東縣" vbProcedure="false">"""""""公庫收支月報!#REF!"""""""</definedName>
    <definedName function="false" hidden="false" localSheetId="47" name="臺東縣各鄉鎮市公庫收支月報" vbProcedure="false">"""""""公庫收支月報!#REF!"""""""</definedName>
    <definedName function="false" hidden="false" localSheetId="47" name="調解委員會組織概況" vbProcedure="false">#REF!</definedName>
    <definedName function="false" hidden="false" localSheetId="47" name="鄉鎮資料" vbProcedure="false">"""""""公庫收支月報!#REF!"""""""</definedName>
    <definedName function="false" hidden="false" localSheetId="48" name="ss" vbProcedure="false">"""""""預告統計資料發布時間表!#REF!"""""""</definedName>
    <definedName function="false" hidden="false" localSheetId="48" name="_102年5月" vbProcedure="false">"""""""預告統計資料發布時間表!#REF!"""""""</definedName>
    <definedName function="false" hidden="false" localSheetId="48" name="台" vbProcedure="false">"""""""預告統計資料發布時間表!#REF!"""""""</definedName>
    <definedName function="false" hidden="false" localSheetId="48" name="台東縣" vbProcedure="false">"""""""公庫收支月報!#REF!"""""""</definedName>
    <definedName function="false" hidden="false" localSheetId="48" name="臺東縣各鄉鎮市公庫收支月報" vbProcedure="false">"""""""公庫收支月報!#REF!"""""""</definedName>
    <definedName function="false" hidden="false" localSheetId="48" name="調解委員會組織概況" vbProcedure="false">#REF!</definedName>
    <definedName function="false" hidden="false" localSheetId="48" name="鄉鎮資料" vbProcedure="false">"""""""公庫收支月報!#REF!"""""""</definedName>
    <definedName function="false" hidden="false" localSheetId="49" name="ss" vbProcedure="false">"""""""預告統計資料發布時間表!#REF!"""""""</definedName>
    <definedName function="false" hidden="false" localSheetId="49" name="_102年5月" vbProcedure="false">"""""""預告統計資料發布時間表!#REF!"""""""</definedName>
    <definedName function="false" hidden="false" localSheetId="49" name="台" vbProcedure="false">"""""""預告統計資料發布時間表!#REF!"""""""</definedName>
    <definedName function="false" hidden="false" localSheetId="49" name="台東縣" vbProcedure="false">"""""""公庫收支月報!#REF!"""""""</definedName>
    <definedName function="false" hidden="false" localSheetId="49" name="臺東縣各鄉鎮市公庫收支月報" vbProcedure="false">"""""""公庫收支月報!#REF!"""""""</definedName>
    <definedName function="false" hidden="false" localSheetId="49" name="調解委員會組織概況" vbProcedure="false">#REF!</definedName>
    <definedName function="false" hidden="false" localSheetId="49" name="鄉鎮資料" vbProcedure="false">"""""""公庫收支月報!#REF!"""""""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<sst xmlns="http://schemas.openxmlformats.org/spreadsheetml/2006/main" count="7872" uniqueCount="2097">
  <si>
    <t xml:space="preserve">臺東縣卑南鄉公所</t>
  </si>
  <si>
    <t xml:space="preserve">114年度預告統計資料發布時間表</t>
  </si>
  <si>
    <t xml:space="preserve">聯絡人：林淑卿</t>
  </si>
  <si>
    <t xml:space="preserve">服務單位：卑南鄉公所主計室</t>
  </si>
  <si>
    <t xml:space="preserve">電話：089-381368#210</t>
  </si>
  <si>
    <t xml:space="preserve">傳真：089-383692</t>
  </si>
  <si>
    <t xml:space="preserve">上次預告日期: 112年12月01日</t>
  </si>
  <si>
    <t xml:space="preserve">電子信箱：</t>
  </si>
  <si>
    <t xml:space="preserve"> bn0069@beinan.taitung.gov.tw</t>
  </si>
  <si>
    <r>
      <rPr>
        <sz val="11"/>
        <color rgb="FF000000"/>
        <rFont val="標楷體"/>
        <family val="4"/>
        <charset val="136"/>
      </rPr>
      <t xml:space="preserve">本次預告日期: 113年12月</t>
    </r>
    <r>
      <rPr>
        <sz val="11"/>
        <color rgb="FFFF0000"/>
        <rFont val="新細明體"/>
        <family val="1"/>
        <charset val="136"/>
      </rPr>
      <t xml:space="preserve">13</t>
    </r>
    <r>
      <rPr>
        <sz val="11"/>
        <color rgb="FF000000"/>
        <rFont val="標楷體"/>
        <family val="4"/>
        <charset val="136"/>
      </rPr>
      <t xml:space="preserve">日</t>
    </r>
  </si>
  <si>
    <t xml:space="preserve">資料
種類</t>
  </si>
  <si>
    <t xml:space="preserve">資料項目</t>
  </si>
  <si>
    <t xml:space="preserve">發布形式</t>
  </si>
  <si>
    <t xml:space="preserve">預          定          發          布          時          間</t>
  </si>
  <si>
    <t xml:space="preserve">備註</t>
  </si>
  <si>
    <t xml:space="preserve">114年1月</t>
  </si>
  <si>
    <t xml:space="preserve">114年2月</t>
  </si>
  <si>
    <t xml:space="preserve">114年3月</t>
  </si>
  <si>
    <t xml:space="preserve">114年4月</t>
  </si>
  <si>
    <t xml:space="preserve">114年5月</t>
  </si>
  <si>
    <t xml:space="preserve">114年6月</t>
  </si>
  <si>
    <t xml:space="preserve">114年7月</t>
  </si>
  <si>
    <t xml:space="preserve">114年8月</t>
  </si>
  <si>
    <t xml:space="preserve">114年9月</t>
  </si>
  <si>
    <t xml:space="preserve">114年10月</t>
  </si>
  <si>
    <t xml:space="preserve">114年11月</t>
  </si>
  <si>
    <t xml:space="preserve">114年12月</t>
  </si>
  <si>
    <t xml:space="preserve">財政統計</t>
  </si>
  <si>
    <t xml:space="preserve">公庫收支月報</t>
  </si>
  <si>
    <t xml:space="preserve">報表
、
網際
網路</t>
  </si>
  <si>
    <t xml:space="preserve">2月3日</t>
  </si>
  <si>
    <t xml:space="preserve">2月10日</t>
  </si>
  <si>
    <t xml:space="preserve">(113年12月)</t>
  </si>
  <si>
    <t xml:space="preserve">(114年1月)</t>
  </si>
  <si>
    <t xml:space="preserve">(114年2月)</t>
  </si>
  <si>
    <t xml:space="preserve">(114年3月)</t>
  </si>
  <si>
    <t xml:space="preserve">(114年4月)</t>
  </si>
  <si>
    <t xml:space="preserve">(114年5月)</t>
  </si>
  <si>
    <t xml:space="preserve">(114年6月)</t>
  </si>
  <si>
    <t xml:space="preserve">(114年7月)</t>
  </si>
  <si>
    <t xml:space="preserve">(114年8月)</t>
  </si>
  <si>
    <t xml:space="preserve">(114年9月)</t>
  </si>
  <si>
    <t xml:space="preserve">(114年10月)</t>
  </si>
  <si>
    <t xml:space="preserve">(114年11月)</t>
  </si>
  <si>
    <t xml:space="preserve">環保類</t>
  </si>
  <si>
    <t xml:space="preserve">資源回收成果統計</t>
  </si>
  <si>
    <r>
      <rPr>
        <sz val="12"/>
        <color rgb="FF000000"/>
        <rFont val="Times New Roman1"/>
        <family val="1"/>
        <charset val="136"/>
      </rPr>
      <t xml:space="preserve">114</t>
    </r>
    <r>
      <rPr>
        <sz val="12"/>
        <color rgb="FF000000"/>
        <rFont val="標楷體"/>
        <family val="4"/>
        <charset val="136"/>
      </rPr>
      <t xml:space="preserve">年</t>
    </r>
    <r>
      <rPr>
        <sz val="12"/>
        <color rgb="FF000000"/>
        <rFont val="Times New Roman1"/>
        <family val="1"/>
        <charset val="136"/>
      </rPr>
      <t xml:space="preserve">2</t>
    </r>
    <r>
      <rPr>
        <sz val="12"/>
        <color rgb="FF000000"/>
        <rFont val="標楷體"/>
        <family val="4"/>
        <charset val="136"/>
      </rPr>
      <t xml:space="preserve">月修訂表名
自資料時間</t>
    </r>
    <r>
      <rPr>
        <sz val="12"/>
        <color rgb="FF000000"/>
        <rFont val="Times New Roman1"/>
        <family val="1"/>
        <charset val="136"/>
      </rPr>
      <t xml:space="preserve">114</t>
    </r>
    <r>
      <rPr>
        <sz val="12"/>
        <color rgb="FF000000"/>
        <rFont val="標楷體"/>
        <family val="4"/>
        <charset val="136"/>
      </rPr>
      <t xml:space="preserve">年</t>
    </r>
    <r>
      <rPr>
        <sz val="12"/>
        <color rgb="FF000000"/>
        <rFont val="Times New Roman1"/>
        <family val="1"/>
        <charset val="136"/>
      </rPr>
      <t xml:space="preserve">1</t>
    </r>
    <r>
      <rPr>
        <sz val="12"/>
        <color rgb="FF000000"/>
        <rFont val="標楷體"/>
        <family val="4"/>
        <charset val="136"/>
      </rPr>
      <t xml:space="preserve">月起
停止編報</t>
    </r>
  </si>
  <si>
    <t xml:space="preserve">資源回收量</t>
  </si>
  <si>
    <r>
      <rPr>
        <sz val="12"/>
        <color rgb="FF000000"/>
        <rFont val="Times New Roman1"/>
        <family val="1"/>
        <charset val="136"/>
      </rPr>
      <t xml:space="preserve">114</t>
    </r>
    <r>
      <rPr>
        <sz val="12"/>
        <color rgb="FF000000"/>
        <rFont val="標楷體"/>
        <family val="4"/>
        <charset val="136"/>
      </rPr>
      <t xml:space="preserve">年</t>
    </r>
    <r>
      <rPr>
        <sz val="12"/>
        <color rgb="FF000000"/>
        <rFont val="Times New Roman1"/>
        <family val="1"/>
        <charset val="136"/>
      </rPr>
      <t xml:space="preserve">2</t>
    </r>
    <r>
      <rPr>
        <sz val="12"/>
        <color rgb="FF000000"/>
        <rFont val="標楷體"/>
        <family val="4"/>
        <charset val="136"/>
      </rPr>
      <t xml:space="preserve">月修訂表名
自資料時間</t>
    </r>
    <r>
      <rPr>
        <sz val="12"/>
        <color rgb="FF000000"/>
        <rFont val="Times New Roman1"/>
        <family val="1"/>
        <charset val="136"/>
      </rPr>
      <t xml:space="preserve">114</t>
    </r>
    <r>
      <rPr>
        <sz val="12"/>
        <color rgb="FF000000"/>
        <rFont val="標楷體"/>
        <family val="4"/>
        <charset val="136"/>
      </rPr>
      <t xml:space="preserve">年</t>
    </r>
    <r>
      <rPr>
        <sz val="12"/>
        <color rgb="FF000000"/>
        <rFont val="Times New Roman1"/>
        <family val="1"/>
        <charset val="136"/>
      </rPr>
      <t xml:space="preserve">1</t>
    </r>
    <r>
      <rPr>
        <sz val="12"/>
        <color rgb="FF000000"/>
        <rFont val="標楷體"/>
        <family val="4"/>
        <charset val="136"/>
      </rPr>
      <t xml:space="preserve">月起
開始編報</t>
    </r>
  </si>
  <si>
    <t xml:space="preserve">    (114年2月)</t>
  </si>
  <si>
    <t xml:space="preserve">一般垃圾及廚餘清理狀況</t>
  </si>
  <si>
    <t xml:space="preserve">       (114年1月)</t>
  </si>
  <si>
    <t xml:space="preserve">       (114年2月)</t>
  </si>
  <si>
    <t xml:space="preserve">交通類</t>
  </si>
  <si>
    <t xml:space="preserve">停車位概況－都市計畫區內路外</t>
  </si>
  <si>
    <r>
      <rPr>
        <sz val="12"/>
        <color rgb="FF000000"/>
        <rFont val="標楷體"/>
        <family val="4"/>
        <charset val="136"/>
      </rPr>
      <t xml:space="preserve">自資料時間</t>
    </r>
    <r>
      <rPr>
        <sz val="12"/>
        <color rgb="FF000000"/>
        <rFont val="Times New Roman"/>
        <family val="1"/>
        <charset val="136"/>
      </rPr>
      <t xml:space="preserve">114</t>
    </r>
    <r>
      <rPr>
        <sz val="12"/>
        <color rgb="FF000000"/>
        <rFont val="標楷體"/>
        <family val="4"/>
        <charset val="136"/>
      </rPr>
      <t xml:space="preserve">年第</t>
    </r>
    <r>
      <rPr>
        <sz val="12"/>
        <color rgb="FF000000"/>
        <rFont val="Times New Roman"/>
        <family val="1"/>
        <charset val="136"/>
      </rPr>
      <t xml:space="preserve">1</t>
    </r>
    <r>
      <rPr>
        <sz val="12"/>
        <color rgb="FF000000"/>
        <rFont val="標楷體"/>
        <family val="4"/>
        <charset val="136"/>
      </rPr>
      <t xml:space="preserve">季起
停止編報</t>
    </r>
  </si>
  <si>
    <t xml:space="preserve">(113年第四季)</t>
  </si>
  <si>
    <t xml:space="preserve">停車位概況-都市計畫區外路外</t>
  </si>
  <si>
    <t xml:space="preserve">路外停車位概況</t>
  </si>
  <si>
    <r>
      <rPr>
        <sz val="12"/>
        <color rgb="FF000000"/>
        <rFont val="標楷體"/>
        <family val="4"/>
        <charset val="136"/>
      </rPr>
      <t xml:space="preserve">自資料時間</t>
    </r>
    <r>
      <rPr>
        <sz val="12"/>
        <color rgb="FF000000"/>
        <rFont val="Times New Roman"/>
        <family val="1"/>
        <charset val="136"/>
      </rPr>
      <t xml:space="preserve">114</t>
    </r>
    <r>
      <rPr>
        <sz val="12"/>
        <color rgb="FF000000"/>
        <rFont val="標楷體"/>
        <family val="4"/>
        <charset val="136"/>
      </rPr>
      <t xml:space="preserve">年第</t>
    </r>
    <r>
      <rPr>
        <sz val="12"/>
        <color rgb="FF000000"/>
        <rFont val="Times New Roman"/>
        <family val="1"/>
        <charset val="136"/>
      </rPr>
      <t xml:space="preserve">1</t>
    </r>
    <r>
      <rPr>
        <sz val="12"/>
        <color rgb="FF000000"/>
        <rFont val="標楷體"/>
        <family val="4"/>
        <charset val="136"/>
      </rPr>
      <t xml:space="preserve">季起
開始編報</t>
    </r>
  </si>
  <si>
    <t xml:space="preserve">(114年第一季)</t>
  </si>
  <si>
    <r>
      <rPr>
        <sz val="10"/>
        <color rgb="FF000000"/>
        <rFont val="Times New Roman"/>
        <family val="1"/>
        <charset val="136"/>
      </rPr>
      <t xml:space="preserve">(114</t>
    </r>
    <r>
      <rPr>
        <sz val="10"/>
        <color rgb="FF000000"/>
        <rFont val="新細明體"/>
        <family val="1"/>
        <charset val="136"/>
      </rPr>
      <t xml:space="preserve">年第二季</t>
    </r>
    <r>
      <rPr>
        <sz val="10"/>
        <color rgb="FF000000"/>
        <rFont val="Times New Roman"/>
        <family val="1"/>
        <charset val="136"/>
      </rPr>
      <t xml:space="preserve">)</t>
    </r>
  </si>
  <si>
    <r>
      <rPr>
        <sz val="10"/>
        <color rgb="FF000000"/>
        <rFont val="Times New Roman"/>
        <family val="1"/>
        <charset val="136"/>
      </rPr>
      <t xml:space="preserve">(114</t>
    </r>
    <r>
      <rPr>
        <sz val="10"/>
        <color rgb="FF000000"/>
        <rFont val="新細明體"/>
        <family val="1"/>
        <charset val="136"/>
      </rPr>
      <t xml:space="preserve">年第三季</t>
    </r>
    <r>
      <rPr>
        <sz val="10"/>
        <color rgb="FF000000"/>
        <rFont val="Times New Roman"/>
        <family val="1"/>
        <charset val="136"/>
      </rPr>
      <t xml:space="preserve">)</t>
    </r>
  </si>
  <si>
    <t xml:space="preserve">停車位概況-路邊停車位</t>
  </si>
  <si>
    <t xml:space="preserve">路邊停車位概況</t>
  </si>
  <si>
    <t xml:space="preserve">停車位概況-區內路外身心障礙者專用停車位</t>
  </si>
  <si>
    <t xml:space="preserve">停車位概況-區外路外身心障礙者專用停車位</t>
  </si>
  <si>
    <t xml:space="preserve">路外停車位概況-身心障礙者專用停車位</t>
  </si>
  <si>
    <t xml:space="preserve">停車位概況-路邊身心障礙者專用停車位</t>
  </si>
  <si>
    <t xml:space="preserve">路邊停車位概況-身心障礙者專用停車位</t>
  </si>
  <si>
    <t xml:space="preserve">停車位概況-區內路外電動車專用停車位</t>
  </si>
  <si>
    <t xml:space="preserve">停車位概況-區外路外電動車專用停車位</t>
  </si>
  <si>
    <t xml:space="preserve">路外停車位概況-電動汽車充電專用停車位</t>
  </si>
  <si>
    <t xml:space="preserve">停車位概況-路邊電動車專用停車位</t>
  </si>
  <si>
    <t xml:space="preserve">路邊停車位概況-電動汽車充電專用停車位</t>
  </si>
  <si>
    <t xml:space="preserve">孕婦及育有六歲以下兒童者停車位概況</t>
  </si>
  <si>
    <t xml:space="preserve">社會類</t>
  </si>
  <si>
    <t xml:space="preserve">獨居老人服務概況</t>
  </si>
  <si>
    <r>
      <rPr>
        <sz val="12"/>
        <color rgb="FF000000"/>
        <rFont val="Times New Roman"/>
        <family val="1"/>
        <charset val="136"/>
      </rPr>
      <t xml:space="preserve">114</t>
    </r>
    <r>
      <rPr>
        <sz val="12"/>
        <color rgb="FF000000"/>
        <rFont val="標楷體"/>
        <family val="4"/>
        <charset val="136"/>
      </rPr>
      <t xml:space="preserve">年</t>
    </r>
    <r>
      <rPr>
        <sz val="12"/>
        <color rgb="FF000000"/>
        <rFont val="Times New Roman"/>
        <family val="1"/>
        <charset val="136"/>
      </rPr>
      <t xml:space="preserve">3</t>
    </r>
    <r>
      <rPr>
        <sz val="12"/>
        <color rgb="FF000000"/>
        <rFont val="標楷體"/>
        <family val="4"/>
        <charset val="136"/>
      </rPr>
      <t xml:space="preserve">月修訂本表
自資料時間</t>
    </r>
    <r>
      <rPr>
        <sz val="12"/>
        <color rgb="FF000000"/>
        <rFont val="Times New Roman"/>
        <family val="1"/>
        <charset val="136"/>
      </rPr>
      <t xml:space="preserve">114</t>
    </r>
    <r>
      <rPr>
        <sz val="12"/>
        <color rgb="FF000000"/>
        <rFont val="標楷體"/>
        <family val="4"/>
        <charset val="136"/>
      </rPr>
      <t xml:space="preserve">年第</t>
    </r>
    <r>
      <rPr>
        <sz val="12"/>
        <color rgb="FF000000"/>
        <rFont val="Times New Roman"/>
        <family val="1"/>
        <charset val="136"/>
      </rPr>
      <t xml:space="preserve">1</t>
    </r>
    <r>
      <rPr>
        <sz val="12"/>
        <color rgb="FF000000"/>
        <rFont val="標楷體"/>
        <family val="4"/>
        <charset val="136"/>
      </rPr>
      <t xml:space="preserve">季起
適用新格式報送</t>
    </r>
  </si>
  <si>
    <t xml:space="preserve">113年第4季</t>
  </si>
  <si>
    <t xml:space="preserve">114年第1季-第3季</t>
  </si>
  <si>
    <t xml:space="preserve">(114年第二季)</t>
  </si>
  <si>
    <t xml:space="preserve">(114年第三季)</t>
  </si>
  <si>
    <t xml:space="preserve">推行社區發展工作概況</t>
  </si>
  <si>
    <r>
      <rPr>
        <sz val="12"/>
        <color rgb="FF000000"/>
        <rFont val="標楷體"/>
        <family val="4"/>
        <charset val="136"/>
      </rPr>
      <t xml:space="preserve">自資料時間</t>
    </r>
    <r>
      <rPr>
        <sz val="12"/>
        <color rgb="FF000000"/>
        <rFont val="Times New Roman"/>
        <family val="1"/>
        <charset val="136"/>
      </rPr>
      <t xml:space="preserve">113</t>
    </r>
    <r>
      <rPr>
        <sz val="12"/>
        <color rgb="FF000000"/>
        <rFont val="標楷體"/>
        <family val="4"/>
        <charset val="136"/>
      </rPr>
      <t xml:space="preserve">年起
開始編報</t>
    </r>
  </si>
  <si>
    <t xml:space="preserve">(113年)</t>
  </si>
  <si>
    <t xml:space="preserve">環保人員概況</t>
  </si>
  <si>
    <r>
      <rPr>
        <sz val="12"/>
        <color rgb="FF000000"/>
        <rFont val="Times New Roman"/>
        <family val="1"/>
        <charset val="136"/>
      </rPr>
      <t xml:space="preserve">114</t>
    </r>
    <r>
      <rPr>
        <sz val="12"/>
        <color rgb="FF000000"/>
        <rFont val="標楷體"/>
        <family val="4"/>
        <charset val="136"/>
      </rPr>
      <t xml:space="preserve">年</t>
    </r>
    <r>
      <rPr>
        <sz val="12"/>
        <color rgb="FF000000"/>
        <rFont val="Times New Roman"/>
        <family val="1"/>
        <charset val="136"/>
      </rPr>
      <t xml:space="preserve">2</t>
    </r>
    <r>
      <rPr>
        <sz val="12"/>
        <color rgb="FF000000"/>
        <rFont val="標楷體"/>
        <family val="4"/>
        <charset val="136"/>
      </rPr>
      <t xml:space="preserve">月修訂本表
自資料時間</t>
    </r>
    <r>
      <rPr>
        <sz val="12"/>
        <color rgb="FF000000"/>
        <rFont val="Times New Roman"/>
        <family val="1"/>
        <charset val="136"/>
      </rPr>
      <t xml:space="preserve">114</t>
    </r>
    <r>
      <rPr>
        <sz val="12"/>
        <color rgb="FF000000"/>
        <rFont val="標楷體"/>
        <family val="4"/>
        <charset val="136"/>
      </rPr>
      <t xml:space="preserve">年上半年起
適用新格式報送</t>
    </r>
  </si>
  <si>
    <t xml:space="preserve">113年下半年</t>
  </si>
  <si>
    <t xml:space="preserve">114年上半年</t>
  </si>
  <si>
    <t xml:space="preserve">(113年下半年度)</t>
  </si>
  <si>
    <r>
      <rPr>
        <sz val="10"/>
        <color theme="1"/>
        <rFont val="Times New Roman"/>
        <family val="1"/>
        <charset val="136"/>
      </rPr>
      <t xml:space="preserve">(114</t>
    </r>
    <r>
      <rPr>
        <sz val="10"/>
        <color theme="1"/>
        <rFont val="新細明體"/>
        <family val="1"/>
        <charset val="136"/>
      </rPr>
      <t xml:space="preserve">年上半年度</t>
    </r>
    <r>
      <rPr>
        <sz val="10"/>
        <color theme="1"/>
        <rFont val="Times New Roman"/>
        <family val="1"/>
        <charset val="136"/>
      </rPr>
      <t xml:space="preserve">)</t>
    </r>
  </si>
  <si>
    <t xml:space="preserve">垃圾處理場(廠)及垃圾回收清除車輛統計</t>
  </si>
  <si>
    <r>
      <rPr>
        <sz val="12"/>
        <color rgb="FF000000"/>
        <rFont val="標楷體"/>
        <family val="4"/>
        <charset val="136"/>
      </rPr>
      <t xml:space="preserve">自資料時間</t>
    </r>
    <r>
      <rPr>
        <sz val="12"/>
        <color rgb="FF000000"/>
        <rFont val="Times New Roman"/>
        <family val="1"/>
        <charset val="136"/>
      </rPr>
      <t xml:space="preserve">114</t>
    </r>
    <r>
      <rPr>
        <sz val="12"/>
        <color rgb="FF000000"/>
        <rFont val="標楷體"/>
        <family val="4"/>
        <charset val="136"/>
      </rPr>
      <t xml:space="preserve">年起
停止編報</t>
    </r>
  </si>
  <si>
    <t xml:space="preserve">(114年上半年度)</t>
  </si>
  <si>
    <t xml:space="preserve">環境保護預算概況</t>
  </si>
  <si>
    <r>
      <rPr>
        <sz val="12"/>
        <color rgb="FF000000"/>
        <rFont val="標楷體"/>
        <family val="4"/>
        <charset val="136"/>
      </rPr>
      <t xml:space="preserve">自資料時間</t>
    </r>
    <r>
      <rPr>
        <sz val="12"/>
        <color rgb="FF000000"/>
        <rFont val="Times New Roman"/>
        <family val="1"/>
        <charset val="136"/>
      </rPr>
      <t xml:space="preserve">114</t>
    </r>
    <r>
      <rPr>
        <sz val="12"/>
        <color rgb="FF000000"/>
        <rFont val="標楷體"/>
        <family val="4"/>
        <charset val="136"/>
      </rPr>
      <t xml:space="preserve">年起
開始編報</t>
    </r>
  </si>
  <si>
    <t xml:space="preserve">(114年)</t>
  </si>
  <si>
    <t xml:space="preserve">環境保護決算概況</t>
  </si>
  <si>
    <t xml:space="preserve">環境統計</t>
  </si>
  <si>
    <t xml:space="preserve">治山防災整體治理工程</t>
  </si>
  <si>
    <t xml:space="preserve">其他行政統計</t>
  </si>
  <si>
    <t xml:space="preserve">辦理調解業務概況</t>
  </si>
  <si>
    <t xml:space="preserve">調解委員會組織概況</t>
  </si>
  <si>
    <t xml:space="preserve">辦理調解方式概況</t>
  </si>
  <si>
    <t xml:space="preserve">宗教統計</t>
  </si>
  <si>
    <t xml:space="preserve">宗教財團法人概況</t>
  </si>
  <si>
    <t xml:space="preserve">寺廟登記概況</t>
  </si>
  <si>
    <t xml:space="preserve">教會（堂）概況</t>
  </si>
  <si>
    <t xml:space="preserve">宗教團體興辦公益慈善及社會教化事業概況</t>
  </si>
  <si>
    <t xml:space="preserve">行政統計</t>
  </si>
  <si>
    <t xml:space="preserve">公墓設施使用概況</t>
  </si>
  <si>
    <t xml:space="preserve">骨灰(骸)存放設施使用概況</t>
  </si>
  <si>
    <t xml:space="preserve">殯葬管理業務概況</t>
  </si>
  <si>
    <t xml:space="preserve">殯儀館設施概況</t>
  </si>
  <si>
    <t xml:space="preserve">火化場設施概況</t>
  </si>
  <si>
    <t xml:space="preserve">農業統計</t>
  </si>
  <si>
    <t xml:space="preserve">農路改善及維護工程</t>
  </si>
  <si>
    <t xml:space="preserve">土地統計</t>
  </si>
  <si>
    <t xml:space="preserve">農耕土地面積</t>
  </si>
  <si>
    <t xml:space="preserve">天然災害統計</t>
  </si>
  <si>
    <t xml:space="preserve">天然災害水土保持設施損失情形</t>
  </si>
  <si>
    <t xml:space="preserve">漁業統計</t>
  </si>
  <si>
    <t xml:space="preserve">漁業從業人數</t>
  </si>
  <si>
    <t xml:space="preserve">漁戶數及漁戶人口數</t>
  </si>
  <si>
    <t xml:space="preserve">營建統計</t>
  </si>
  <si>
    <t xml:space="preserve">都市計畫區域內現有已開闢道路長度及面積暨橋梁座數、自行車道長度</t>
  </si>
  <si>
    <t xml:space="preserve">運輸統計</t>
  </si>
  <si>
    <t xml:space="preserve">都計區域內公共工程實施數量</t>
  </si>
  <si>
    <t xml:space="preserve">「臺東縣卑南鄉公庫收支月報」統計資料背景說明</t>
  </si>
  <si>
    <t xml:space="preserve">回發布時間表</t>
  </si>
  <si>
    <t xml:space="preserve">資料種類：財政統計</t>
  </si>
  <si>
    <t xml:space="preserve">資料項目：臺東縣卑南鄉公所公庫收支月報</t>
  </si>
  <si>
    <t xml:space="preserve">一、發布及編製機關單位</t>
  </si>
  <si>
    <r>
      <rPr>
        <sz val="14"/>
        <color rgb="FF000000"/>
        <rFont val="標楷體"/>
        <family val="4"/>
        <charset val="136"/>
      </rPr>
      <t xml:space="preserve">＊發布機關、單位：臺東縣卑南鄉公所</t>
    </r>
    <r>
      <rPr>
        <sz val="14"/>
        <color rgb="FFFF0000"/>
        <rFont val="新細明體"/>
        <family val="1"/>
        <charset val="136"/>
      </rPr>
      <t xml:space="preserve">主計室</t>
    </r>
  </si>
  <si>
    <t xml:space="preserve">＊編製單位： 臺東縣卑南鄉公所財政課</t>
  </si>
  <si>
    <t xml:space="preserve">＊聯絡電話：089-381368</t>
  </si>
  <si>
    <t xml:space="preserve">＊傳真：089-383692</t>
  </si>
  <si>
    <t xml:space="preserve">＊電子信箱：bn0069@beinan.taitung.gov.tw</t>
  </si>
  <si>
    <t xml:space="preserve">二、發布形式</t>
  </si>
  <si>
    <r>
      <rPr>
        <sz val="14"/>
        <color rgb="FF000000"/>
        <rFont val="標楷體"/>
        <family val="4"/>
        <charset val="136"/>
      </rPr>
      <t xml:space="preserve">＊</t>
    </r>
    <r>
      <rPr>
        <sz val="7"/>
        <color rgb="FF000000"/>
        <rFont val="新細明體"/>
        <family val="1"/>
        <charset val="136"/>
      </rPr>
      <t xml:space="preserve">     </t>
    </r>
    <r>
      <rPr>
        <sz val="14"/>
        <color rgb="FF000000"/>
        <rFont val="標楷體"/>
        <family val="4"/>
        <charset val="136"/>
      </rPr>
      <t xml:space="preserve">書面： （ ）新聞稿 （◎）報表</t>
    </r>
  </si>
  <si>
    <t xml:space="preserve">＊電子媒體：
（◎）線上書刊及資料庫，網址：
卑南鄉公所全球資訊網（http://www.beinan.gov.tw/）「資訊公開專區預告114年1月至12月統計資料發布時間表」</t>
  </si>
  <si>
    <t xml:space="preserve">三、資料範圍、週期及時效</t>
  </si>
  <si>
    <r>
      <rPr>
        <sz val="13"/>
        <color rgb="FF000000"/>
        <rFont val="標楷體"/>
        <family val="4"/>
        <charset val="136"/>
      </rPr>
      <t xml:space="preserve">＊統計地區範圍及對象：以本</t>
    </r>
    <r>
      <rPr>
        <sz val="13"/>
        <color rgb="FFFF0000"/>
        <rFont val="新細明體"/>
        <family val="1"/>
        <charset val="136"/>
      </rPr>
      <t xml:space="preserve">鄉</t>
    </r>
    <r>
      <rPr>
        <sz val="13"/>
        <color rgb="FF000000"/>
        <rFont val="標楷體"/>
        <family val="4"/>
        <charset val="136"/>
      </rPr>
      <t xml:space="preserve">公庫現金收支事項為統計範圍及對象。</t>
    </r>
  </si>
  <si>
    <t xml:space="preserve">＊統計標準時間：本月資料為本月一日至月底之事實為準，累計資料由本年度一月至本年度結束會計整理期間結束之事實為準。</t>
  </si>
  <si>
    <t xml:space="preserve">＊統計項目定義：</t>
  </si>
  <si>
    <r>
      <rPr>
        <sz val="14"/>
        <color rgb="FF000000"/>
        <rFont val="標楷體"/>
        <family val="4"/>
        <charset val="136"/>
      </rPr>
      <t xml:space="preserve">(一)</t>
    </r>
    <r>
      <rPr>
        <sz val="14"/>
        <color rgb="FF000000"/>
        <rFont val="新細明體"/>
        <family val="1"/>
        <charset val="136"/>
      </rPr>
      <t xml:space="preserve">  </t>
    </r>
    <r>
      <rPr>
        <sz val="14"/>
        <color rgb="FF000000"/>
        <rFont val="標楷體"/>
        <family val="4"/>
        <charset val="136"/>
      </rPr>
      <t xml:space="preserve">收入科目</t>
    </r>
  </si>
  <si>
    <t xml:space="preserve">1.參照預算法、財政收支劃分法及其他相關法令規定之收入科目定義。</t>
  </si>
  <si>
    <r>
      <rPr>
        <sz val="14"/>
        <color rgb="FF000000"/>
        <rFont val="標楷體"/>
        <family val="4"/>
        <charset val="136"/>
      </rPr>
      <t xml:space="preserve">2.參照各年度歲入預算科目，依財政部「公庫收支網際網路報送相關科目」填列</t>
    </r>
    <r>
      <rPr>
        <sz val="14"/>
        <color rgb="FF000000"/>
        <rFont val="新細明體"/>
        <family val="1"/>
        <charset val="136"/>
      </rPr>
      <t xml:space="preserve">。</t>
    </r>
  </si>
  <si>
    <r>
      <rPr>
        <sz val="14"/>
        <color rgb="FF000000"/>
        <rFont val="標楷體"/>
        <family val="4"/>
        <charset val="136"/>
      </rPr>
      <t xml:space="preserve">(二)</t>
    </r>
    <r>
      <rPr>
        <sz val="14"/>
        <color rgb="FF000000"/>
        <rFont val="新細明體"/>
        <family val="1"/>
        <charset val="136"/>
      </rPr>
      <t xml:space="preserve">  </t>
    </r>
    <r>
      <rPr>
        <sz val="14"/>
        <color rgb="FF000000"/>
        <rFont val="標楷體"/>
        <family val="4"/>
        <charset val="136"/>
      </rPr>
      <t xml:space="preserve">支出科目</t>
    </r>
  </si>
  <si>
    <t xml:space="preserve">1.參照預算法、財政收支劃分法及其他相關法令規定之支出科目定義。                     </t>
  </si>
  <si>
    <t xml:space="preserve">2.參照各年度歲出預算科目，依財政部「公庫收支網際網路報送相關科目」填列。</t>
  </si>
  <si>
    <r>
      <rPr>
        <sz val="14"/>
        <color rgb="FF000000"/>
        <rFont val="標楷體"/>
        <family val="4"/>
        <charset val="136"/>
      </rPr>
      <t xml:space="preserve">(三)</t>
    </r>
    <r>
      <rPr>
        <sz val="14"/>
        <color rgb="FF000000"/>
        <rFont val="新細明體"/>
        <family val="1"/>
        <charset val="136"/>
      </rPr>
      <t xml:space="preserve">  </t>
    </r>
    <r>
      <rPr>
        <sz val="14"/>
        <color rgb="FF000000"/>
        <rFont val="標楷體"/>
        <family val="4"/>
        <charset val="136"/>
      </rPr>
      <t xml:space="preserve">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</si>
  <si>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 xml:space="preserve">＊統計單位：新台幣千元。</t>
  </si>
  <si>
    <t xml:space="preserve">＊統計分類：依本年度(總預算)、以前年度(總預算)、特別預算及預算外之收入、支出，分別填列本月數、累計數。</t>
  </si>
  <si>
    <t xml:space="preserve">＊發布週期：月。</t>
  </si>
  <si>
    <t xml:space="preserve">＊時效：10日；12月之資料為25日。</t>
  </si>
  <si>
    <t xml:space="preserve">＊資料變革：無。</t>
  </si>
  <si>
    <t xml:space="preserve">四、公開資料發布訊息</t>
  </si>
  <si>
    <t xml:space="preserve">＊預告發布日期（含預告方式及週期）：次月10日以公務統計報表發布，其中12月之資料於次年1月25日發布(預定發布時間如遇例假日則順延至次一工作日)。</t>
  </si>
  <si>
    <t xml:space="preserve">＊同步發送單位（說明資料發布時同步發送之單位或可同步查得該資料之網址）：臺東縣政府財政及經濟發展處。</t>
  </si>
  <si>
    <t xml:space="preserve">五、資料品質</t>
  </si>
  <si>
    <t xml:space="preserve">＊統計指標編製方法與資料來源說明：收入以市庫每日收入為準；支出依本所主計室提供資料彙編。</t>
  </si>
  <si>
    <t xml:space="preserve">＊統計資料交叉查核及確保資料合理性之機制：各項收支數額合計應等於總計數額。</t>
  </si>
  <si>
    <t xml:space="preserve">六、須注意及預定改變之事項（說明預定修正之資料、定義、統計方法等及其修正原因）：無。</t>
  </si>
  <si>
    <t xml:space="preserve">七、其他事項：無。</t>
  </si>
  <si>
    <t xml:space="preserve">「臺東縣卑南鄉資源回收成果統計」統計資料背景說明</t>
  </si>
  <si>
    <t xml:space="preserve">資料種類：環境統計</t>
  </si>
  <si>
    <t xml:space="preserve">資料項目：資源回收成果統計</t>
  </si>
  <si>
    <t xml:space="preserve">＊編製單位：臺東縣卑南鄉公所清潔隊</t>
  </si>
  <si>
    <t xml:space="preserve">＊書面： （ ）新聞稿 （◎）報表</t>
  </si>
  <si>
    <t xml:space="preserve">＊電子媒體：
（◎）線上書刊及資料庫，網址：
卑南鄉公所全球資訊網(http://www.beinan.gov.tw/）「資訊公開專區預告114年1月至12月統計資料發布時間表</t>
  </si>
  <si>
    <t xml:space="preserve">＊統計地區範圍及對象：本所(清潔隊)、社區、學校、機關團體回收之一般廢棄物均為統計對象。</t>
  </si>
  <si>
    <t xml:space="preserve">＊統計標準時間：以每月一日至月底之事實為準。</t>
  </si>
  <si>
    <t xml:space="preserve">(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</si>
  <si>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 xml:space="preserve">(二)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</si>
  <si>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 xml:space="preserve">(三)環保單位自行清運：為本公所(清潔隊)自行回收之資源垃圾。</t>
  </si>
  <si>
    <t xml:space="preserve">(四)環保單位委託清運：為本公所委託資源回收列冊個體業者或公民營廢棄物清除機構回收之資源垃圾。</t>
  </si>
  <si>
    <t xml:space="preserve">(五)公私處所自行或委託清運：為公私處所(社區、學校、機關團體)自行或委託公民營廢棄物清除機構回收之資源垃圾。</t>
  </si>
  <si>
    <t xml:space="preserve">(六)紙類：指紙及其製品(紙容器除外)，如電腦報表紙、報紙、宣傳單、牛皮紙袋、包裝紙、雜誌、書籍、影印紙、傳真紙等。</t>
  </si>
  <si>
    <t xml:space="preserve">(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</si>
  <si>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 xml:space="preserve">(八)鋁箔包：指以含紙、鋁箔及塑膠之複合材質製成供裝填用之鋁箔包容器。</t>
  </si>
  <si>
    <t xml:space="preserve">(九)鋁容器：指以鋁為主要材質製成供裝填用之鋁容器，如鋁罐。</t>
  </si>
  <si>
    <t xml:space="preserve">(十)鐵容器：指以鐵為主要材質製成供裝填用之鐵容器，如鐵罐。</t>
  </si>
  <si>
    <t xml:space="preserve">(十一)其他金屬製品：指公告應回收廢棄物鋁容器及鐵容器項目以外之其他金屬製品，如一般鐵、鋁、銅...等金屬製品。</t>
  </si>
  <si>
    <t xml:space="preserve">(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</si>
  <si>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 xml:space="preserve">(十三)包裝用發泡塑膠：指以發泡聚苯乙烯（EPS）、發泡聚乙烯（EPE）、發泡聚丙烯（EPP）、發泡乙烯聚合物（EPO）等材質作為緩衝材、保溫絕熱材之包裝(即保麗龍)。</t>
  </si>
  <si>
    <t xml:space="preserve">(十四)其他塑膠製品：指公告應回收廢棄物塑膠容器項目及包裝用發泡塑膠以外之其他塑膠製品，如水管、水桶、保鮮盒、臉盆、雨衣雨鞋等，但不含塑膠袋。</t>
  </si>
  <si>
    <t xml:space="preserve">(十五)輪胎：指使用於機動車輛及腳踏車之橡膠材質外胎，但不包括實心胎。</t>
  </si>
  <si>
    <t xml:space="preserve">(十六)玻璃容器：指以玻璃材質製成供裝填用之容器，如玻璃瓶罐等。</t>
  </si>
  <si>
    <t xml:space="preserve">(十七)其他玻璃製品：指公告應回收廢棄物玻璃容器項目以外之其他玻璃製品，如玻璃杯、玻璃盤、玻璃碗、玻璃燭臺及碎玻璃等，但不含強化玻璃、隔熱玻璃及裝潢修繕產生的大型玻璃。</t>
  </si>
  <si>
    <t xml:space="preserve">(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</si>
  <si>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 xml:space="preserve">(十九)乾電池：指以化學能直接轉換成電能，組裝前單只重量小於一公斤，密閉式之小型電池，包括一次電池及二次電池，如圓筒、方筒、鈕釦型及組裝型之鹼性電池、鋰電池、鎳鎘電池、鎳氫電池及水銀電池等。</t>
  </si>
  <si>
    <t xml:space="preserve">(二十)鉛蓄電池：包括發動活塞引擎用及其他鉛酸蓄電池，如電瓶。</t>
  </si>
  <si>
    <t xml:space="preserve">(二十一)家電：指公告應回收之電子電器物品，包括電視機、電冰箱、洗衣機、冷暖氣機、電風扇等，及其他大小型家電，如電熱水瓶、電磁爐、電鍋、飲水機、微波爐、烤箱、咖啡機、吹風機、吸塵器、電暖器、錄放影機等。</t>
  </si>
  <si>
    <t xml:space="preserve">(二十二)資訊物品：指公告應回收之資訊物品，包括筆記型電腦、平板電腦及用於個人電腦之主機板、硬式磁碟機、電源器、機殼、顯示器、印表機、鍵盤等。</t>
  </si>
  <si>
    <t xml:space="preserve">(二十三)行動電話(含充電器)：指行動電話及其充電器(包括座充及旅充)。</t>
  </si>
  <si>
    <t xml:space="preserve">(二十四)農藥容器及特殊環境用藥容器：指以塑膠、玻璃、金屬、紙、鋁箔或其他經行政院環境保護署公告之單一或複合材質製成，用以直接裝填成品農藥或特殊環境用藥之容器。</t>
  </si>
  <si>
    <t xml:space="preserve">(二十五)食用油：指可供食用之動植物油脂。</t>
  </si>
  <si>
    <t xml:space="preserve">(二十六)其他：指無法直接歸類之回收項目，如巨大垃圾等，或直轄市、縣（市）主管機關增訂並報請中央主管機關備查之其他一般廢棄物回收項目，如潤滑油、塑膠袋等。</t>
  </si>
  <si>
    <t xml:space="preserve">(二十七)本表皆以公斤為單位，若無法得其實際重量，請至「生活廢棄物質管理資訊系統」主管機關頁面&gt;點選「常見問題區」中「資源回收項目重量折算標準」可供參考，網址：http://hwms.epa.gov.tw/。</t>
  </si>
  <si>
    <t xml:space="preserve">＊統計單位：公斤。</t>
  </si>
  <si>
    <t xml:space="preserve">＊統計分類：縱行科目按回收項目別分，橫列科目按回收單位別分。</t>
  </si>
  <si>
    <t xml:space="preserve">＊時效：20日。</t>
  </si>
  <si>
    <t xml:space="preserve">＊預告發布日期（含預告方式及週期）：期間終了後20日內以公務統計報表發布(預定發布時間如遇例假日則順延至次一工作日)。</t>
  </si>
  <si>
    <t xml:space="preserve">＊同步發送單位（說明資料發布時同步發送之單位或可同步查得該資料之網址）：臺東縣環保局。</t>
  </si>
  <si>
    <t xml:space="preserve">＊統計指標編製方法與資料來源說明：依據本公所提報之資源回收資料編製。</t>
  </si>
  <si>
    <t xml:space="preserve">＊統計資料交叉查核及確保資料合理性之機制：無。</t>
  </si>
  <si>
    <t xml:space="preserve">「臺東縣卑南鄉資源回收量」統計資料背景說明</t>
  </si>
  <si>
    <t xml:space="preserve">資料種類：資源循環統計</t>
  </si>
  <si>
    <t xml:space="preserve">資料項目：資源回收量</t>
  </si>
  <si>
    <r>
      <rPr>
        <sz val="14"/>
        <color rgb="FF000000"/>
        <rFont val="標楷體"/>
        <family val="4"/>
        <charset val="136"/>
      </rPr>
      <t xml:space="preserve">＊發布機關、單位：臺東縣卑南鄉公所</t>
    </r>
    <r>
      <rPr>
        <sz val="14"/>
        <color rgb="FFFF0000"/>
        <rFont val="標楷體"/>
        <family val="4"/>
        <charset val="136"/>
      </rPr>
      <t xml:space="preserve">主計室</t>
    </r>
  </si>
  <si>
    <t xml:space="preserve">＊書面：       （ ）新聞稿   （◎）報表  </t>
  </si>
  <si>
    <t xml:space="preserve">＊統計地區範圍及對象：本所清潔隊回收之資源垃圾均為統計對象。</t>
  </si>
  <si>
    <t xml:space="preserve">＊統計標準時間：以每月1日至月底之事實為準。</t>
  </si>
  <si>
    <t xml:space="preserve">(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平板包材(如塑膠襯墊、泡殼等)與一般環境用藥等塑膠容器等。</t>
  </si>
  <si>
    <t xml:space="preserve">(十四)其他塑膠製品：指公告應回收廢棄物塑膠容器項目(含平板包材)及包裝用發泡塑膠以外之其他塑膠製品，如水管、水桶、保鮮盒、臉盆、雨衣雨鞋等，但不含塑膠袋。</t>
  </si>
  <si>
    <t xml:space="preserve">(二十七)本表皆以公斤為單位，若無法得其實際重量，請至「生活廢棄物質管理資訊系統」主管機關頁面&gt;點選「常見問題區」中「資源回收項目重量折算標準」可供參考，網址：https://hwms.moenv.gov.tw。</t>
  </si>
  <si>
    <t xml:space="preserve">＊統計分類：
(一)縱項目按清運單位別分。
(二)橫項目按回收項目別分。</t>
  </si>
  <si>
    <t xml:space="preserve">＊同步發送單位（說明資料發布時同步發送之單位或可同步查得該資料之網址）：臺東縣環境保護局。</t>
  </si>
  <si>
    <t xml:space="preserve">＊統計指標編製方法與資料來源說明：
依據本所資源回收成果報告月報表資料彙編。</t>
  </si>
  <si>
    <t xml:space="preserve">「臺東縣卑南鄉一般垃圾及廚餘清理狀況」統計資料背景說明</t>
  </si>
  <si>
    <t xml:space="preserve">資料項目：一般垃圾及廚餘清理狀況</t>
  </si>
  <si>
    <t xml:space="preserve">＊電子信箱： bn0069@beinan.taitung.gov.tw</t>
  </si>
  <si>
    <t xml:space="preserve">＊電子媒體：
（◎）線上書刊及資料庫，網址：
卑南鄉公所全球資訊網http://www.beinan.gov.tw/）「資訊公開專區預告114年1月至12月統計資料發布時間表</t>
  </si>
  <si>
    <t xml:space="preserve">＊統計地區範圍及對象：本所之一般垃圾及廚餘清理狀況均為統計對象。</t>
  </si>
  <si>
    <t xml:space="preserve">(一)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</si>
  <si>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 xml:space="preserve">(二) 非例行性排出垃圾：包括集中燃燒之紙錢、非例行性大型活動垃圾、工程美化垃圾、天然災害垃圾及小型農事垃圾。</t>
  </si>
  <si>
    <t xml:space="preserve">(三) 廚餘：係指家戶、公共場所、其他產生源所拋棄之生、熟食物及其殘渣，或經主管機關公告之有機性一般廢棄物。</t>
  </si>
  <si>
    <t xml:space="preserve">(四) 環保單位自行清運：為縣(市)政府環境保護局及各鄉鎮市區公所自行清運之垃圾量。</t>
  </si>
  <si>
    <t xml:space="preserve">(五) 環保單位委託清運：為縣(市)政府環境保護局及各鄉鎮市區公所委託公民營廢棄物清除機構清運之垃圾量。</t>
  </si>
  <si>
    <t xml:space="preserve">(六) 公私處所自行或委託清運：為公私處所自行或委託公民營廢棄物清除機構清運至處理場(廠)之垃圾量，公私處所指社區、學校、機關團體、一般住宅大樓、辦公大樓及其他非公告事業之營業場所等。</t>
  </si>
  <si>
    <t xml:space="preserve">(七) 焚化:利用焚化爐高溫燃燒，將垃圾轉變為安定之氣體或物質。</t>
  </si>
  <si>
    <t xml:space="preserve">(八) 衛生掩埋：將垃圾掩埋於衛生掩埋場，該掩埋場須以不透水材質或低滲水性土壤所構築，並設有滲出水、廢氣收集處理設施及地下水監測裝置等，以符合衛生掩埋相關規定。</t>
  </si>
  <si>
    <t xml:space="preserve">(九) 回收再利用：係指將廚餘資源化變為產品或再生物料之後續使用行為。凡經由清潔隊或公民營機構收集之廚餘，以下列方法處理再利用者均應計入，包括：</t>
  </si>
  <si>
    <t xml:space="preserve">1.堆肥：將廚餘回收後，經生物醱酵作用，轉化成安定之腐植質或土壤改良劑。</t>
  </si>
  <si>
    <t xml:space="preserve">2.養豬：將廚餘回收後，送至養豬場或標售，經高溫蒸煮後作為養豬飼料。</t>
  </si>
  <si>
    <t xml:space="preserve">3.其他廚餘再利用：製成家禽飼料、厭氧發酵及黑水虻幼蟲食用等。</t>
  </si>
  <si>
    <r>
      <rPr>
        <sz val="14"/>
        <color rgb="FF000000"/>
        <rFont val="標楷體"/>
        <family val="4"/>
        <charset val="136"/>
      </rPr>
      <t xml:space="preserve">(十) 「其他」處理：係指非採焚化、衛生掩埋或回收再利用等處理方式，而變更其物理、化學、生物特性或成分，達成分離、中和、減量、減積、去毒、無害化或安定之目的，例如篩分打包、水泥窯偕同處理、製成固體再生燃料（</t>
    </r>
    <r>
      <rPr>
        <sz val="14"/>
        <color rgb="FF000000"/>
        <rFont val="新細明體"/>
        <family val="1"/>
        <charset val="136"/>
      </rPr>
      <t xml:space="preserve">Solid Recovered Fuel</t>
    </r>
    <r>
      <rPr>
        <sz val="14"/>
        <color rgb="FF000000"/>
        <rFont val="標楷體"/>
        <family val="4"/>
        <charset val="136"/>
      </rPr>
      <t xml:space="preserve">，</t>
    </r>
    <r>
      <rPr>
        <sz val="14"/>
        <color rgb="FF000000"/>
        <rFont val="新細明體"/>
        <family val="1"/>
        <charset val="136"/>
      </rPr>
      <t xml:space="preserve">SRF</t>
    </r>
    <r>
      <rPr>
        <sz val="14"/>
        <color rgb="FF000000"/>
        <rFont val="標楷體"/>
        <family val="4"/>
        <charset val="136"/>
      </rPr>
      <t xml:space="preserve">）等。</t>
    </r>
  </si>
  <si>
    <t xml:space="preserve">(十一) 本月新增暫存量：係指本月新增暫時堆置或貯存之一般垃圾量。</t>
  </si>
  <si>
    <t xml:space="preserve">＊統計單位：公噸。</t>
  </si>
  <si>
    <t xml:space="preserve">＊統計分類：
(一)縱項目：按一般垃圾及廚餘分。
(二)橫項目：按產生量、處理量及本月新增暫存量分，其中產生量按清運單位別分，處理量按處理方式別分。</t>
  </si>
  <si>
    <t xml:space="preserve">＊統計指標編製方法與資料來源說明：依據本所提報之一般垃圾及廚餘清理資料彙編。</t>
  </si>
  <si>
    <t xml:space="preserve">「臺東縣卑南鄉停車位概況－都市計畫區內路外」統計資料背景說明</t>
  </si>
  <si>
    <t xml:space="preserve">資料種類：運輸統計</t>
  </si>
  <si>
    <t xml:space="preserve">資料項目：停車位概況－都市計畫區內路外</t>
  </si>
  <si>
    <r>
      <rPr>
        <sz val="14"/>
        <color rgb="FF000000"/>
        <rFont val="標楷體"/>
        <family val="4"/>
        <charset val="136"/>
      </rPr>
      <t xml:space="preserve">＊編製單位：臺東縣卑南鄉公所</t>
    </r>
    <r>
      <rPr>
        <sz val="14"/>
        <color rgb="FFFF0000"/>
        <rFont val="新細明體"/>
        <family val="1"/>
        <charset val="136"/>
      </rPr>
      <t xml:space="preserve">建設課</t>
    </r>
  </si>
  <si>
    <t xml:space="preserve">＊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</si>
  <si>
    <t xml:space="preserve">＊統計標準時間：以每季底之事實為準。</t>
  </si>
  <si>
    <t xml:space="preserve">(一)都市計畫區內：依都市計畫法規定之都市計畫範圍內(不包括其範圍內之風景遊樂區)。</t>
  </si>
  <si>
    <t xml:space="preserve">(二)路外停車位：指道路之路面外，以平面或立體式(包括匝道式、機械式或塔台式)等所設，停放車輛之車位，</t>
  </si>
  <si>
    <t xml:space="preserve">但不包含其範圍內之風景遊樂區停車位。</t>
  </si>
  <si>
    <t xml:space="preserve">(三)公有：指停車場之經營管理權屬於政府。</t>
  </si>
  <si>
    <t xml:space="preserve">(四)私有：指停車場之所有權屬於民間。</t>
  </si>
  <si>
    <t xml:space="preserve">(五)收費：指依收費方式含計時收費及計次收費在內。</t>
  </si>
  <si>
    <t xml:space="preserve">(六)不收費：指停車格位免費供民眾停放。</t>
  </si>
  <si>
    <t xml:space="preserve">(七)平面：指停車場僅在地面上設置者。</t>
  </si>
  <si>
    <t xml:space="preserve">(八)立體：指停車場設置樓層二層以上(含二層)者。</t>
  </si>
  <si>
    <t xml:space="preserve">＊統計單位：格。</t>
  </si>
  <si>
    <t xml:space="preserve">＊統計分類：路外停車位依設置方式分公有及私有，再分收費、不收費，並細分平面及立體(包括匝道式、機械式或塔台式)。</t>
  </si>
  <si>
    <t xml:space="preserve">＊發布週期：季。</t>
  </si>
  <si>
    <r>
      <rPr>
        <sz val="14"/>
        <color rgb="FF000000"/>
        <rFont val="標楷體"/>
        <family val="4"/>
        <charset val="136"/>
      </rPr>
      <t xml:space="preserve">＊時效：</t>
    </r>
    <r>
      <rPr>
        <sz val="14"/>
        <color rgb="FFFF0000"/>
        <rFont val="新細明體"/>
        <family val="1"/>
        <charset val="136"/>
      </rPr>
      <t xml:space="preserve">15</t>
    </r>
    <r>
      <rPr>
        <sz val="14"/>
        <color rgb="FF000000"/>
        <rFont val="標楷體"/>
        <family val="4"/>
        <charset val="136"/>
      </rPr>
      <t xml:space="preserve">日。</t>
    </r>
  </si>
  <si>
    <r>
      <rPr>
        <sz val="14"/>
        <color rgb="FF000000"/>
        <rFont val="標楷體"/>
        <family val="4"/>
        <charset val="136"/>
      </rPr>
      <t xml:space="preserve">＊預告發布日期（含預告方式及週期）：每季終了後</t>
    </r>
    <r>
      <rPr>
        <sz val="14"/>
        <color rgb="FFFF0000"/>
        <rFont val="新細明體"/>
        <family val="1"/>
        <charset val="136"/>
      </rPr>
      <t xml:space="preserve">15</t>
    </r>
    <r>
      <rPr>
        <sz val="14"/>
        <color rgb="FF000000"/>
        <rFont val="標楷體"/>
        <family val="4"/>
        <charset val="136"/>
      </rPr>
      <t xml:space="preserve">日內以公務統計報表發布(預定發布時間如遇例假日則順延至次一工作日)。</t>
    </r>
  </si>
  <si>
    <r>
      <rPr>
        <sz val="14"/>
        <color rgb="FF000000"/>
        <rFont val="標楷體"/>
        <family val="4"/>
        <charset val="136"/>
      </rPr>
      <t xml:space="preserve">＊同步發送單位（說明資料發布時同步發送之單位或可同步查得該資料之網址）：</t>
    </r>
    <r>
      <rPr>
        <sz val="14"/>
        <color rgb="FFFF0000"/>
        <rFont val="新細明體"/>
        <family val="1"/>
        <charset val="136"/>
      </rPr>
      <t xml:space="preserve">臺東縣政府交通及觀光發展處</t>
    </r>
    <r>
      <rPr>
        <sz val="14"/>
        <color rgb="FF000000"/>
        <rFont val="標楷體"/>
        <family val="4"/>
        <charset val="136"/>
      </rPr>
      <t xml:space="preserve">。</t>
    </r>
  </si>
  <si>
    <t xml:space="preserve">＊統計指標編製方法與資料來源說明：由本所辦理都市計畫區內路外停車位統計之單位，依據原始資料分別統計彙編。</t>
  </si>
  <si>
    <t xml:space="preserve">臺東縣卑南鄉停車位概況-都市計畫區外路外</t>
  </si>
  <si>
    <t xml:space="preserve">資料項目：停車位概況－都市計畫區外路外</t>
  </si>
  <si>
    <t xml:space="preserve">＊編製單位：臺東縣卑南鄉公所建設課</t>
  </si>
  <si>
    <t xml:space="preserve">＊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</si>
  <si>
    <t xml:space="preserve">(一) 都市計畫區外：依都市計畫法規定之都市計畫範圍外(不包括其範圍內之風景遊樂區)。</t>
  </si>
  <si>
    <t xml:space="preserve">(二)路外停車位：指道路之路面外，以平面或立體式(包括匝道式、機械式或塔台式)等所設，停放車輛之車位，但不包含其範圍內之風景遊樂區停車位。</t>
  </si>
  <si>
    <t xml:space="preserve">＊統計指標編製方法與資料來源說明：由本所辦理都市計畫區外路外停車位統計之單位，依據原始資料分別統計彙編。</t>
  </si>
  <si>
    <t xml:space="preserve">「臺東縣卑南鄉停車位概況-路邊停車位」統計資料背景說明</t>
  </si>
  <si>
    <t xml:space="preserve">資料項目：停車位概況-路邊停車位</t>
  </si>
  <si>
    <t xml:space="preserve">＊統計地區範圍及對象：包括本所轄區內路邊停車位，以供民眾停放車輛之場所為統計對象，但不包括所轄之建築物附設停車位(由縣市另報送營建署彙送)及風景遊樂區停車位（由縣市另報送觀光局彙送）。</t>
  </si>
  <si>
    <t xml:space="preserve">(一) 路邊停車位：指以道路部分路面劃設，供公眾停放車輛之車位，但不包括其範圍內之風景遊樂區停車位。</t>
  </si>
  <si>
    <t xml:space="preserve">(二) 都市計畫區內：依都市計畫法規定之都市計畫範圍內(不包括其範圍內之風景遊樂區)。</t>
  </si>
  <si>
    <t xml:space="preserve">(三) 都市計畫區外：依都市計畫法規定之都市計畫範圍外(不包括其範圍內之風景遊樂區)。</t>
  </si>
  <si>
    <t xml:space="preserve">(四) 收費：指依收費方式含計時收費及計次收費在內。</t>
  </si>
  <si>
    <t xml:space="preserve">(五) 不收費：指停車格位免費供民眾停放。</t>
  </si>
  <si>
    <t xml:space="preserve">＊統計分類：路邊停車位依計費方式分為收費、不收費，收費再分計時及計次。</t>
  </si>
  <si>
    <t xml:space="preserve">＊統計指標編製方法與資料來源說明：由縣(市)辦理路邊停車位統計之單位，依據原始資料分別統計彙編。</t>
  </si>
  <si>
    <t xml:space="preserve">「臺東縣卑南鄉停車位概況-區內路外身心障礙者專用停車位」統計資料背景說明</t>
  </si>
  <si>
    <t xml:space="preserve">資料項目：停車位概況-區內路外身心障礙者專用停車位</t>
  </si>
  <si>
    <t xml:space="preserve">＊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</si>
  <si>
    <t xml:space="preserve">＊統計分類：路外停車位依設置方式分公有及私有，再分收費、不收費。</t>
  </si>
  <si>
    <t xml:space="preserve">「臺東縣卑南鄉停車位概況-區外路外身心障礙者專用停車位」統計資料背景說明</t>
  </si>
  <si>
    <t xml:space="preserve">資料項目：停車位概況-區外路外身心障礙者專用停車位</t>
  </si>
  <si>
    <t xml:space="preserve">＊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</si>
  <si>
    <r>
      <rPr>
        <sz val="14"/>
        <color rgb="FF000000"/>
        <rFont val="標楷體"/>
        <family val="4"/>
        <charset val="136"/>
      </rPr>
      <t xml:space="preserve">(一)</t>
    </r>
    <r>
      <rPr>
        <sz val="14"/>
        <color rgb="FF000000"/>
        <rFont val="新細明體"/>
        <family val="1"/>
        <charset val="136"/>
      </rPr>
      <t xml:space="preserve">    </t>
    </r>
    <r>
      <rPr>
        <sz val="14"/>
        <color rgb="FF000000"/>
        <rFont val="標楷體"/>
        <family val="4"/>
        <charset val="136"/>
      </rPr>
      <t xml:space="preserve">都市計畫區內：依都市計畫法規定之都市計畫範圍內(不包括其範圍內之風景遊樂區)。</t>
    </r>
  </si>
  <si>
    <r>
      <rPr>
        <sz val="14"/>
        <color rgb="FF000000"/>
        <rFont val="標楷體"/>
        <family val="4"/>
        <charset val="136"/>
      </rPr>
      <t xml:space="preserve">(二)</t>
    </r>
    <r>
      <rPr>
        <sz val="14"/>
        <color rgb="FF000000"/>
        <rFont val="新細明體"/>
        <family val="1"/>
        <charset val="136"/>
      </rPr>
      <t xml:space="preserve">    </t>
    </r>
    <r>
      <rPr>
        <sz val="14"/>
        <color rgb="FF000000"/>
        <rFont val="標楷體"/>
        <family val="4"/>
        <charset val="136"/>
      </rPr>
      <t xml:space="preserve">路外停車位：指道路之路面外，以平面或立體式(包括匝道式、機械式或塔台式)等所設，停放車輛之車位，但不包含其範圍內之風景遊樂區停車位。</t>
    </r>
  </si>
  <si>
    <r>
      <rPr>
        <sz val="14"/>
        <color rgb="FF000000"/>
        <rFont val="標楷體"/>
        <family val="4"/>
        <charset val="136"/>
      </rPr>
      <t xml:space="preserve">(三)</t>
    </r>
    <r>
      <rPr>
        <sz val="14"/>
        <color rgb="FF000000"/>
        <rFont val="新細明體"/>
        <family val="1"/>
        <charset val="136"/>
      </rPr>
      <t xml:space="preserve">    </t>
    </r>
    <r>
      <rPr>
        <sz val="14"/>
        <color rgb="FF000000"/>
        <rFont val="標楷體"/>
        <family val="4"/>
        <charset val="136"/>
      </rPr>
      <t xml:space="preserve">公有：指停車場之經營管理權屬於政府。</t>
    </r>
  </si>
  <si>
    <r>
      <rPr>
        <sz val="14"/>
        <color rgb="FF000000"/>
        <rFont val="標楷體"/>
        <family val="4"/>
        <charset val="136"/>
      </rPr>
      <t xml:space="preserve">(四)</t>
    </r>
    <r>
      <rPr>
        <sz val="14"/>
        <color rgb="FF000000"/>
        <rFont val="新細明體"/>
        <family val="1"/>
        <charset val="136"/>
      </rPr>
      <t xml:space="preserve">    </t>
    </r>
    <r>
      <rPr>
        <sz val="14"/>
        <color rgb="FF000000"/>
        <rFont val="標楷體"/>
        <family val="4"/>
        <charset val="136"/>
      </rPr>
      <t xml:space="preserve">私有：指停車場之所有權屬於民間。</t>
    </r>
  </si>
  <si>
    <r>
      <rPr>
        <sz val="14"/>
        <color rgb="FF000000"/>
        <rFont val="標楷體"/>
        <family val="4"/>
        <charset val="136"/>
      </rPr>
      <t xml:space="preserve">(五)</t>
    </r>
    <r>
      <rPr>
        <sz val="14"/>
        <color rgb="FF000000"/>
        <rFont val="新細明體"/>
        <family val="1"/>
        <charset val="136"/>
      </rPr>
      <t xml:space="preserve">    </t>
    </r>
    <r>
      <rPr>
        <sz val="14"/>
        <color rgb="FF000000"/>
        <rFont val="標楷體"/>
        <family val="4"/>
        <charset val="136"/>
      </rPr>
      <t xml:space="preserve">收費：指依收費方式含計時收費及計次收費在內。</t>
    </r>
  </si>
  <si>
    <r>
      <rPr>
        <sz val="14"/>
        <color rgb="FF000000"/>
        <rFont val="標楷體"/>
        <family val="4"/>
        <charset val="136"/>
      </rPr>
      <t xml:space="preserve">(六)</t>
    </r>
    <r>
      <rPr>
        <sz val="14"/>
        <color rgb="FF000000"/>
        <rFont val="新細明體"/>
        <family val="1"/>
        <charset val="136"/>
      </rPr>
      <t xml:space="preserve">    </t>
    </r>
    <r>
      <rPr>
        <sz val="14"/>
        <color rgb="FF000000"/>
        <rFont val="標楷體"/>
        <family val="4"/>
        <charset val="136"/>
      </rPr>
      <t xml:space="preserve">不收費：指停車格位免費供民眾停放。</t>
    </r>
  </si>
  <si>
    <t xml:space="preserve">「臺東縣卑南鄉停車位概況-路邊身心障礙者專用停車位」統計資料背景說明</t>
  </si>
  <si>
    <t xml:space="preserve">資料項目：停車位概況-路邊身心障礙者專用停車位</t>
  </si>
  <si>
    <t xml:space="preserve">＊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</si>
  <si>
    <r>
      <rPr>
        <sz val="14"/>
        <color rgb="FF000000"/>
        <rFont val="標楷體"/>
        <family val="4"/>
        <charset val="136"/>
      </rPr>
      <t xml:space="preserve">(一)</t>
    </r>
    <r>
      <rPr>
        <sz val="7"/>
        <color rgb="FF000000"/>
        <rFont val="新細明體"/>
        <family val="1"/>
        <charset val="136"/>
      </rPr>
      <t xml:space="preserve">  </t>
    </r>
    <r>
      <rPr>
        <sz val="14"/>
        <color rgb="FF000000"/>
        <rFont val="標楷體"/>
        <family val="4"/>
        <charset val="136"/>
      </rPr>
      <t xml:space="preserve">路邊停車位：指以道路部分路面劃設，供公眾停放車輛之車位，但不包括其範圍內之風景遊樂區停車位。</t>
    </r>
  </si>
  <si>
    <r>
      <rPr>
        <sz val="14"/>
        <color rgb="FF000000"/>
        <rFont val="標楷體"/>
        <family val="4"/>
        <charset val="136"/>
      </rPr>
      <t xml:space="preserve">(二)</t>
    </r>
    <r>
      <rPr>
        <sz val="7"/>
        <color rgb="FF000000"/>
        <rFont val="新細明體"/>
        <family val="1"/>
        <charset val="136"/>
      </rPr>
      <t xml:space="preserve">  </t>
    </r>
    <r>
      <rPr>
        <sz val="14"/>
        <color rgb="FF000000"/>
        <rFont val="標楷體"/>
        <family val="4"/>
        <charset val="136"/>
      </rPr>
      <t xml:space="preserve">都市計畫區內：依都市計畫法規定之都市計畫範圍內(不包括其範圍內之風景遊樂區)。</t>
    </r>
  </si>
  <si>
    <r>
      <rPr>
        <sz val="14"/>
        <color rgb="FF000000"/>
        <rFont val="標楷體"/>
        <family val="4"/>
        <charset val="136"/>
      </rPr>
      <t xml:space="preserve">(三)</t>
    </r>
    <r>
      <rPr>
        <sz val="7"/>
        <color rgb="FF000000"/>
        <rFont val="新細明體"/>
        <family val="1"/>
        <charset val="136"/>
      </rPr>
      <t xml:space="preserve">  </t>
    </r>
    <r>
      <rPr>
        <sz val="14"/>
        <color rgb="FF000000"/>
        <rFont val="標楷體"/>
        <family val="4"/>
        <charset val="136"/>
      </rPr>
      <t xml:space="preserve">都市計畫區外：依都市計畫法規定之都市計畫範圍外(不包括其範圍內之風景遊樂區)。</t>
    </r>
  </si>
  <si>
    <r>
      <rPr>
        <sz val="14"/>
        <color rgb="FF000000"/>
        <rFont val="標楷體"/>
        <family val="4"/>
        <charset val="136"/>
      </rPr>
      <t xml:space="preserve">(四)</t>
    </r>
    <r>
      <rPr>
        <sz val="7"/>
        <color rgb="FF000000"/>
        <rFont val="新細明體"/>
        <family val="1"/>
        <charset val="136"/>
      </rPr>
      <t xml:space="preserve">  </t>
    </r>
    <r>
      <rPr>
        <sz val="14"/>
        <color rgb="FF000000"/>
        <rFont val="標楷體"/>
        <family val="4"/>
        <charset val="136"/>
      </rPr>
      <t xml:space="preserve">收費：指依收費方式含計時收費及計次收費在內。</t>
    </r>
  </si>
  <si>
    <r>
      <rPr>
        <sz val="14"/>
        <color rgb="FF000000"/>
        <rFont val="標楷體"/>
        <family val="4"/>
        <charset val="136"/>
      </rPr>
      <t xml:space="preserve">(五)</t>
    </r>
    <r>
      <rPr>
        <sz val="7"/>
        <color rgb="FF000000"/>
        <rFont val="新細明體"/>
        <family val="1"/>
        <charset val="136"/>
      </rPr>
      <t xml:space="preserve">  </t>
    </r>
    <r>
      <rPr>
        <sz val="14"/>
        <color rgb="FF000000"/>
        <rFont val="標楷體"/>
        <family val="4"/>
        <charset val="136"/>
      </rPr>
      <t xml:space="preserve">不收費：指停車格位免費供民眾停放。</t>
    </r>
  </si>
  <si>
    <t xml:space="preserve">＊統計分類：路邊停車位依都市計畫法劃分計畫區內及計畫區外，再依計費方式分為收費及不收費。</t>
  </si>
  <si>
    <t xml:space="preserve">＊統計指標編製方法與資料來源說明：由本所辦理路邊停車位統計之單位，依據原始資料分別統計彙編。</t>
  </si>
  <si>
    <t xml:space="preserve">「臺東縣卑南鄉停車位概況-區內路外電動車專用停車位」統計資料背景說明</t>
  </si>
  <si>
    <t xml:space="preserve">資料項目：停車位概況-區內路外電動車專用停車位</t>
  </si>
  <si>
    <t xml:space="preserve">＊統計地區範圍及對象：包括本所轄區內計畫區內路外電動車專用停車位，含平面或立體式(包括匝道式、機械式或塔台式)等設置，以供電動車輛停放之場所為統計對象。</t>
  </si>
  <si>
    <r>
      <rPr>
        <sz val="14"/>
        <color rgb="FF000000"/>
        <rFont val="標楷體"/>
        <family val="4"/>
        <charset val="136"/>
      </rPr>
      <t xml:space="preserve">(一</t>
    </r>
    <r>
      <rPr>
        <sz val="14"/>
        <color rgb="FF000000"/>
        <rFont val="新細明體"/>
        <family val="1"/>
        <charset val="136"/>
      </rPr>
      <t xml:space="preserve">) </t>
    </r>
    <r>
      <rPr>
        <sz val="14"/>
        <color rgb="FF000000"/>
        <rFont val="標楷體"/>
        <family val="4"/>
        <charset val="136"/>
      </rPr>
      <t xml:space="preserve">都市計畫區內：依都市計畫法規定之都市計畫範圍內</t>
    </r>
    <r>
      <rPr>
        <sz val="14"/>
        <color rgb="FF000000"/>
        <rFont val="新細明體"/>
        <family val="1"/>
        <charset val="136"/>
      </rPr>
      <t xml:space="preserve">(</t>
    </r>
    <r>
      <rPr>
        <sz val="14"/>
        <color rgb="FF000000"/>
        <rFont val="標楷體"/>
        <family val="4"/>
        <charset val="136"/>
      </rPr>
      <t xml:space="preserve">不包括其範圍內之風景遊樂區</t>
    </r>
    <r>
      <rPr>
        <sz val="14"/>
        <color rgb="FF000000"/>
        <rFont val="新細明體"/>
        <family val="1"/>
        <charset val="136"/>
      </rPr>
      <t xml:space="preserve">)</t>
    </r>
    <r>
      <rPr>
        <sz val="14"/>
        <color rgb="FF000000"/>
        <rFont val="標楷體"/>
        <family val="4"/>
        <charset val="136"/>
      </rPr>
      <t xml:space="preserve">。</t>
    </r>
  </si>
  <si>
    <r>
      <rPr>
        <sz val="14"/>
        <color rgb="FF000000"/>
        <rFont val="標楷體"/>
        <family val="4"/>
        <charset val="136"/>
      </rPr>
      <t xml:space="preserve">(二</t>
    </r>
    <r>
      <rPr>
        <sz val="14"/>
        <color rgb="FF000000"/>
        <rFont val="新細明體"/>
        <family val="1"/>
        <charset val="136"/>
      </rPr>
      <t xml:space="preserve">) </t>
    </r>
    <r>
      <rPr>
        <sz val="14"/>
        <color rgb="FF000000"/>
        <rFont val="標楷體"/>
        <family val="4"/>
        <charset val="136"/>
      </rPr>
      <t xml:space="preserve">路外停車位：指道路之路面外，以平面或立體式</t>
    </r>
    <r>
      <rPr>
        <sz val="14"/>
        <color rgb="FF000000"/>
        <rFont val="新細明體"/>
        <family val="1"/>
        <charset val="136"/>
      </rPr>
      <t xml:space="preserve">(</t>
    </r>
    <r>
      <rPr>
        <sz val="14"/>
        <color rgb="FF000000"/>
        <rFont val="標楷體"/>
        <family val="4"/>
        <charset val="136"/>
      </rPr>
      <t xml:space="preserve">包括匝道式、機械式或塔台式</t>
    </r>
    <r>
      <rPr>
        <sz val="14"/>
        <color rgb="FF000000"/>
        <rFont val="新細明體"/>
        <family val="1"/>
        <charset val="136"/>
      </rPr>
      <t xml:space="preserve">)</t>
    </r>
    <r>
      <rPr>
        <sz val="14"/>
        <color rgb="FF000000"/>
        <rFont val="標楷體"/>
        <family val="4"/>
        <charset val="136"/>
      </rPr>
      <t xml:space="preserve">等所設，停放車輛之車位，但不包含其範圍內之風景遊樂區停車位。</t>
    </r>
  </si>
  <si>
    <r>
      <rPr>
        <sz val="14"/>
        <color rgb="FF000000"/>
        <rFont val="標楷體"/>
        <family val="4"/>
        <charset val="136"/>
      </rPr>
      <t xml:space="preserve">(三</t>
    </r>
    <r>
      <rPr>
        <sz val="14"/>
        <color rgb="FF000000"/>
        <rFont val="新細明體"/>
        <family val="1"/>
        <charset val="136"/>
      </rPr>
      <t xml:space="preserve">) </t>
    </r>
    <r>
      <rPr>
        <sz val="14"/>
        <color rgb="FF000000"/>
        <rFont val="標楷體"/>
        <family val="4"/>
        <charset val="136"/>
      </rPr>
      <t xml:space="preserve">公有：指停車場之經營管理權屬於政府。</t>
    </r>
  </si>
  <si>
    <r>
      <rPr>
        <sz val="14"/>
        <color rgb="FF000000"/>
        <rFont val="標楷體"/>
        <family val="4"/>
        <charset val="136"/>
      </rPr>
      <t xml:space="preserve">(四</t>
    </r>
    <r>
      <rPr>
        <sz val="14"/>
        <color rgb="FF000000"/>
        <rFont val="新細明體"/>
        <family val="1"/>
        <charset val="136"/>
      </rPr>
      <t xml:space="preserve">) </t>
    </r>
    <r>
      <rPr>
        <sz val="14"/>
        <color rgb="FF000000"/>
        <rFont val="標楷體"/>
        <family val="4"/>
        <charset val="136"/>
      </rPr>
      <t xml:space="preserve">私有：指停車場之所有權屬於民間。</t>
    </r>
  </si>
  <si>
    <r>
      <rPr>
        <sz val="14"/>
        <color rgb="FF000000"/>
        <rFont val="標楷體"/>
        <family val="4"/>
        <charset val="136"/>
      </rPr>
      <t xml:space="preserve">(五</t>
    </r>
    <r>
      <rPr>
        <sz val="14"/>
        <color rgb="FF000000"/>
        <rFont val="新細明體"/>
        <family val="1"/>
        <charset val="136"/>
      </rPr>
      <t xml:space="preserve">) </t>
    </r>
    <r>
      <rPr>
        <sz val="14"/>
        <color rgb="FF000000"/>
        <rFont val="標楷體"/>
        <family val="4"/>
        <charset val="136"/>
      </rPr>
      <t xml:space="preserve">收費：指依收費方式含計時收費及計次收費在內。</t>
    </r>
  </si>
  <si>
    <r>
      <rPr>
        <sz val="14"/>
        <color rgb="FF000000"/>
        <rFont val="標楷體"/>
        <family val="4"/>
        <charset val="136"/>
      </rPr>
      <t xml:space="preserve">(六</t>
    </r>
    <r>
      <rPr>
        <sz val="14"/>
        <color rgb="FF000000"/>
        <rFont val="新細明體"/>
        <family val="1"/>
        <charset val="136"/>
      </rPr>
      <t xml:space="preserve">) </t>
    </r>
    <r>
      <rPr>
        <sz val="14"/>
        <color rgb="FF000000"/>
        <rFont val="標楷體"/>
        <family val="4"/>
        <charset val="136"/>
      </rPr>
      <t xml:space="preserve">不收費：指停車格位免費供民眾停放。</t>
    </r>
  </si>
  <si>
    <t xml:space="preserve">＊統計指標編製方法與資料來源說明：由本公所辦理都市計畫區內路外停車位統計之單位，依據原始資料分別統計彙編。</t>
  </si>
  <si>
    <t xml:space="preserve">「臺東縣卑南鄉停車位概況-區外路外電動車專用停車位」統計資料背景說明</t>
  </si>
  <si>
    <t xml:space="preserve">資料項目：停車位概況-區外路外電動車專用停車位</t>
  </si>
  <si>
    <t xml:space="preserve">＊統計地區範圍及對象：包括本所轄區內計畫區外路外電動車專用停車位，含平面或立體式(包括匝道式、機械式或塔台式)等設置，以供電動車輛停放之場所為統計對象。</t>
  </si>
  <si>
    <r>
      <rPr>
        <sz val="14"/>
        <color rgb="FF000000"/>
        <rFont val="標楷體"/>
        <family val="4"/>
        <charset val="136"/>
      </rPr>
      <t xml:space="preserve">(一)</t>
    </r>
    <r>
      <rPr>
        <sz val="7"/>
        <color rgb="FF000000"/>
        <rFont val="新細明體"/>
        <family val="1"/>
        <charset val="136"/>
      </rPr>
      <t xml:space="preserve">  </t>
    </r>
    <r>
      <rPr>
        <sz val="14"/>
        <color rgb="FF000000"/>
        <rFont val="標楷體"/>
        <family val="4"/>
        <charset val="136"/>
      </rPr>
      <t xml:space="preserve">都市計畫區外：依都市計畫法規定之都市計畫範圍外(不包括其範圍內之風景遊樂區)。</t>
    </r>
  </si>
  <si>
    <r>
      <rPr>
        <sz val="14"/>
        <color rgb="FF000000"/>
        <rFont val="標楷體"/>
        <family val="4"/>
        <charset val="136"/>
      </rPr>
      <t xml:space="preserve">(二)</t>
    </r>
    <r>
      <rPr>
        <sz val="7"/>
        <color rgb="FF000000"/>
        <rFont val="新細明體"/>
        <family val="1"/>
        <charset val="136"/>
      </rPr>
      <t xml:space="preserve">  </t>
    </r>
    <r>
      <rPr>
        <sz val="14"/>
        <color rgb="FF000000"/>
        <rFont val="標楷體"/>
        <family val="4"/>
        <charset val="136"/>
      </rPr>
      <t xml:space="preserve">路外停車位：指道路之路面外，以平面或立體式(包括匝道式、機械式或塔台式)等所設，停放車輛之車位，但不包含其範圍內之風景遊樂區停車位。</t>
    </r>
  </si>
  <si>
    <r>
      <rPr>
        <sz val="14"/>
        <color rgb="FF000000"/>
        <rFont val="標楷體"/>
        <family val="4"/>
        <charset val="136"/>
      </rPr>
      <t xml:space="preserve">(三)</t>
    </r>
    <r>
      <rPr>
        <sz val="7"/>
        <color rgb="FF000000"/>
        <rFont val="新細明體"/>
        <family val="1"/>
        <charset val="136"/>
      </rPr>
      <t xml:space="preserve">  </t>
    </r>
    <r>
      <rPr>
        <sz val="14"/>
        <color rgb="FF000000"/>
        <rFont val="標楷體"/>
        <family val="4"/>
        <charset val="136"/>
      </rPr>
      <t xml:space="preserve">公有：指停車場之經營管理權屬於政府。</t>
    </r>
  </si>
  <si>
    <r>
      <rPr>
        <sz val="14"/>
        <color rgb="FF000000"/>
        <rFont val="標楷體"/>
        <family val="4"/>
        <charset val="136"/>
      </rPr>
      <t xml:space="preserve">(四)</t>
    </r>
    <r>
      <rPr>
        <sz val="7"/>
        <color rgb="FF000000"/>
        <rFont val="新細明體"/>
        <family val="1"/>
        <charset val="136"/>
      </rPr>
      <t xml:space="preserve">  </t>
    </r>
    <r>
      <rPr>
        <sz val="14"/>
        <color rgb="FF000000"/>
        <rFont val="標楷體"/>
        <family val="4"/>
        <charset val="136"/>
      </rPr>
      <t xml:space="preserve">私有：指停車場之所有權屬於民間。</t>
    </r>
  </si>
  <si>
    <r>
      <rPr>
        <sz val="14"/>
        <color rgb="FF000000"/>
        <rFont val="標楷體"/>
        <family val="4"/>
        <charset val="136"/>
      </rPr>
      <t xml:space="preserve">(五)</t>
    </r>
    <r>
      <rPr>
        <sz val="7"/>
        <color rgb="FF000000"/>
        <rFont val="新細明體"/>
        <family val="1"/>
        <charset val="136"/>
      </rPr>
      <t xml:space="preserve">  </t>
    </r>
    <r>
      <rPr>
        <sz val="14"/>
        <color rgb="FF000000"/>
        <rFont val="標楷體"/>
        <family val="4"/>
        <charset val="136"/>
      </rPr>
      <t xml:space="preserve">收費：指依收費方式含計時收費及計次收費在內。</t>
    </r>
  </si>
  <si>
    <r>
      <rPr>
        <sz val="14"/>
        <color rgb="FF000000"/>
        <rFont val="標楷體"/>
        <family val="4"/>
        <charset val="136"/>
      </rPr>
      <t xml:space="preserve">(六)</t>
    </r>
    <r>
      <rPr>
        <sz val="7"/>
        <color rgb="FF000000"/>
        <rFont val="新細明體"/>
        <family val="1"/>
        <charset val="136"/>
      </rPr>
      <t xml:space="preserve">  </t>
    </r>
    <r>
      <rPr>
        <sz val="14"/>
        <color rgb="FF000000"/>
        <rFont val="標楷體"/>
        <family val="4"/>
        <charset val="136"/>
      </rPr>
      <t xml:space="preserve">不收費：指停車格位免費供民眾停放。</t>
    </r>
  </si>
  <si>
    <t xml:space="preserve">「臺東縣卑南鄉停車位概況-路邊電動車專用停車位」統計資料背景說明</t>
  </si>
  <si>
    <t xml:space="preserve">資料項目：停車位概況-路邊電動車專用停車位</t>
  </si>
  <si>
    <t xml:space="preserve">＊統計地區範圍及對象：包括本所轄區內之路邊電動車專用停車位，以供電動車輛停放之場所為統計對象。</t>
  </si>
  <si>
    <r>
      <rPr>
        <sz val="14"/>
        <color rgb="FF000000"/>
        <rFont val="標楷體"/>
        <family val="4"/>
        <charset val="136"/>
      </rPr>
      <t xml:space="preserve">(二)</t>
    </r>
    <r>
      <rPr>
        <sz val="7"/>
        <color rgb="FF000000"/>
        <rFont val="新細明體"/>
        <family val="1"/>
        <charset val="136"/>
      </rPr>
      <t xml:space="preserve">  </t>
    </r>
    <r>
      <rPr>
        <sz val="14"/>
        <color rgb="FF000000"/>
        <rFont val="標楷體"/>
        <family val="4"/>
        <charset val="136"/>
      </rPr>
      <t xml:space="preserve">公有：指停車場之經營管理權屬於政府。</t>
    </r>
  </si>
  <si>
    <r>
      <rPr>
        <sz val="14"/>
        <color rgb="FF000000"/>
        <rFont val="標楷體"/>
        <family val="4"/>
        <charset val="136"/>
      </rPr>
      <t xml:space="preserve">(三)</t>
    </r>
    <r>
      <rPr>
        <sz val="7"/>
        <color rgb="FF000000"/>
        <rFont val="新細明體"/>
        <family val="1"/>
        <charset val="136"/>
      </rPr>
      <t xml:space="preserve">  </t>
    </r>
    <r>
      <rPr>
        <sz val="14"/>
        <color rgb="FF000000"/>
        <rFont val="標楷體"/>
        <family val="4"/>
        <charset val="136"/>
      </rPr>
      <t xml:space="preserve">私有：指停車場之所有權屬於民間。</t>
    </r>
  </si>
  <si>
    <r>
      <rPr>
        <b val="true"/>
        <sz val="14"/>
        <color rgb="FF000000"/>
        <rFont val="標楷體"/>
        <family val="4"/>
        <charset val="136"/>
      </rPr>
      <t xml:space="preserve">「臺東縣卑南鄉</t>
    </r>
    <r>
      <rPr>
        <b val="true"/>
        <sz val="14"/>
        <rFont val="標楷體"/>
        <family val="4"/>
        <charset val="136"/>
      </rPr>
      <t xml:space="preserve">路外停車位概況</t>
    </r>
    <r>
      <rPr>
        <b val="true"/>
        <sz val="14"/>
        <color rgb="FF000000"/>
        <rFont val="標楷體"/>
        <family val="4"/>
        <charset val="136"/>
      </rPr>
      <t xml:space="preserve">」統計資料背景說明</t>
    </r>
  </si>
  <si>
    <t xml:space="preserve">資料項目：路外停車位概況</t>
  </si>
  <si>
    <t xml:space="preserve">＊編製單位：臺東縣卑南鄉公所公園路燈管理所</t>
  </si>
  <si>
    <t xml:space="preserve">＊統計地區範圍及對象：
包括本所轄區內路外公共停車位，依據停車場法及有關法令規定辦理設置，以平面或立體式(包括匝道式、機械式或塔台式)供民眾停放車輛之場所為統計對象，但不包括所轄之建築物附設停車位(由縣市另報送國土管理署彙送)及風景遊樂區停車位(由縣市另報送觀光署彙送)。</t>
  </si>
  <si>
    <t xml:space="preserve">(一)路外停車位：指道路之路面外，以平面或立體式(包括匝道式、機械式或塔台式)等所設，停放車輛之車位。</t>
  </si>
  <si>
    <t xml:space="preserve">(二)公有：指停車場屬於政府所有(含委託民間經營)，但不包含單純租賃契約(如公有土地出租，民間自行規劃為停車場者)。</t>
  </si>
  <si>
    <t xml:space="preserve">(三)私有：指停車場之所有權屬於民間，含租用土地，規劃為停車場者。</t>
  </si>
  <si>
    <t xml:space="preserve">(四)收費：指依收費方式含停車費(計時收費、計次收費)及充電費在內。</t>
  </si>
  <si>
    <t xml:space="preserve">(五)不收費：指停車格位免費供民眾停放。</t>
  </si>
  <si>
    <t xml:space="preserve">(六)平面：指停車場僅在地面上設置者。</t>
  </si>
  <si>
    <t xml:space="preserve">(七)立體：指停車場設置樓層二層以上(含二層)者。</t>
  </si>
  <si>
    <t xml:space="preserve">＊統計單位：個。</t>
  </si>
  <si>
    <t xml:space="preserve">＊統計分類：
路外停車位依停放車種分大型車、小型車、機車，並依設置方式分公有及私有，再依計費方式分收費及不收費，並細分平面及立體(包括匝道式、機械式或塔台式)。</t>
  </si>
  <si>
    <t xml:space="preserve">＊時效：15日。</t>
  </si>
  <si>
    <r>
      <rPr>
        <sz val="14"/>
        <color theme="1"/>
        <rFont val="標楷體"/>
        <family val="4"/>
        <charset val="136"/>
      </rPr>
      <t xml:space="preserve">＊預告發布日期（含預告方式及週期）：每季終了後</t>
    </r>
    <r>
      <rPr>
        <sz val="14"/>
        <color rgb="FFFF0000"/>
        <rFont val="標楷體"/>
        <family val="4"/>
        <charset val="136"/>
      </rPr>
      <t xml:space="preserve">15</t>
    </r>
    <r>
      <rPr>
        <sz val="14"/>
        <color theme="1"/>
        <rFont val="標楷體"/>
        <family val="4"/>
        <charset val="136"/>
      </rPr>
      <t xml:space="preserve">日內以公務統計報表發布(預定發布時間如遇例假日則順延至次一工作日)。</t>
    </r>
  </si>
  <si>
    <r>
      <rPr>
        <sz val="14"/>
        <color theme="1"/>
        <rFont val="標楷體"/>
        <family val="4"/>
        <charset val="136"/>
      </rPr>
      <t xml:space="preserve">＊同步發送單位（說明資料發布時同步發送之單位或可同步查得該資料之網址）：</t>
    </r>
    <r>
      <rPr>
        <sz val="14"/>
        <color rgb="FFFF0000"/>
        <rFont val="標楷體"/>
        <family val="4"/>
        <charset val="136"/>
      </rPr>
      <t xml:space="preserve">臺東縣政府交通及觀光發展處交通事務科</t>
    </r>
    <r>
      <rPr>
        <sz val="14"/>
        <color theme="1"/>
        <rFont val="標楷體"/>
        <family val="4"/>
        <charset val="136"/>
      </rPr>
      <t xml:space="preserve">。</t>
    </r>
  </si>
  <si>
    <t xml:space="preserve">＊統計指標編製方法與資料來源說明：
由本所辦理路外停車位統計之單位，依據原始資料分別統計彙編。</t>
  </si>
  <si>
    <r>
      <rPr>
        <b val="true"/>
        <sz val="14"/>
        <color rgb="FF000000"/>
        <rFont val="標楷體"/>
        <family val="4"/>
        <charset val="136"/>
      </rPr>
      <t xml:space="preserve">「臺東縣卑南鄉</t>
    </r>
    <r>
      <rPr>
        <b val="true"/>
        <sz val="14"/>
        <rFont val="標楷體"/>
        <family val="4"/>
        <charset val="136"/>
      </rPr>
      <t xml:space="preserve">路邊停車位概況</t>
    </r>
    <r>
      <rPr>
        <b val="true"/>
        <sz val="14"/>
        <color rgb="FF000000"/>
        <rFont val="標楷體"/>
        <family val="4"/>
        <charset val="136"/>
      </rPr>
      <t xml:space="preserve">」統計資料背景說明</t>
    </r>
  </si>
  <si>
    <t xml:space="preserve">資料項目：路邊停車位概況</t>
  </si>
  <si>
    <t xml:space="preserve">＊聯絡電話：</t>
  </si>
  <si>
    <t xml:space="preserve">＊傳真：</t>
  </si>
  <si>
    <t xml:space="preserve">＊電子信箱：</t>
  </si>
  <si>
    <t xml:space="preserve">＊統計地區範圍及對象：
包括本所轄區內路邊停車位，依據停車場法及有關法令規定辦理設置，供民眾停放車輛之場所為統計對象，但不包括所轄之建築物附設停車位(由縣市另報送國土管理署彙送)及風景遊樂區停車位(由縣市另報送觀光署彙送）。</t>
  </si>
  <si>
    <t xml:space="preserve">(一)路邊停車位：指以道路部分路面劃設，供公眾停放車輛之車位。</t>
  </si>
  <si>
    <t xml:space="preserve">(二)收費：指依收費方式含停車費(計時收費、計次收費)及充電費在內。</t>
  </si>
  <si>
    <t xml:space="preserve">(三)不收費：指停車格位免費供民眾停放。</t>
  </si>
  <si>
    <t xml:space="preserve">＊統計分類：
路邊停車位依停放車種分大型車、小型車、機車，並依計費方式分收費及不收費。</t>
  </si>
  <si>
    <t xml:space="preserve">＊統計指標編製方法與資料來源說明：
由本所辦理路邊停車位統計之單位，依據原始資料分別統計彙編。</t>
  </si>
  <si>
    <r>
      <rPr>
        <b val="true"/>
        <sz val="14"/>
        <color rgb="FF000000"/>
        <rFont val="標楷體"/>
        <family val="4"/>
        <charset val="136"/>
      </rPr>
      <t xml:space="preserve">「臺東縣卑南鄉</t>
    </r>
    <r>
      <rPr>
        <b val="true"/>
        <sz val="14"/>
        <rFont val="標楷體"/>
        <family val="4"/>
        <charset val="136"/>
      </rPr>
      <t xml:space="preserve">路外停車位概況－身心障礙者專用停車位</t>
    </r>
    <r>
      <rPr>
        <b val="true"/>
        <sz val="14"/>
        <color rgb="FF000000"/>
        <rFont val="標楷體"/>
        <family val="4"/>
        <charset val="136"/>
      </rPr>
      <t xml:space="preserve">」
統計資料背景說明</t>
    </r>
  </si>
  <si>
    <t xml:space="preserve">資料項目：路外停車位概況－身心障礙者專用停車位</t>
  </si>
  <si>
    <t xml:space="preserve">＊統計地區範圍及對象：
包括本所轄區內之路外公共身心障礙專用停車位，依據停車場法及有關法令規定辦理設置，以平面或立體式(包括匝道式、機械式或塔台式)供領有身心障礙證明之民眾停放車輛之場所為統計對象，但不包括所轄之建築物附設停車位(由縣市另報送國土管理署彙送)及風景遊樂區停車位（由縣市另報送觀光署彙送）。</t>
  </si>
  <si>
    <t xml:space="preserve">(四)收費：指依收費方式含計時收費及計次收費在內。</t>
  </si>
  <si>
    <t xml:space="preserve">＊統計分類：
路外停車位依停放車種分小型車及機車，並依設置方式分公有及私有，再依計費方式分收費及不收費。</t>
  </si>
  <si>
    <t xml:space="preserve">「臺東縣卑南鄉路邊停車位概況－身心障礙者專用停車位」
統計資料背景說明</t>
  </si>
  <si>
    <t xml:space="preserve">資料項目：路邊停車位概況－身心障礙專用停車位</t>
  </si>
  <si>
    <t xml:space="preserve">＊統計地區範圍及對象：
包括本所轄區內之路邊身心障礙專用停車位，依據停車場法及有關法令規定辦理設置，供領有身心障礙證明之民眾停放車輛之場所為統計對象，但不包括所轄之建築物附設停車位(由縣市另報送國土管理署彙送)及風景遊樂區停車位(由縣市另報送觀光署彙送)。</t>
  </si>
  <si>
    <t xml:space="preserve">(二)收費：指依收費方式含計時收費及計次收費在內。</t>
  </si>
  <si>
    <t xml:space="preserve">＊統計分類：
路邊停車位依停放車種分小型車及機車，並依計費方式分收費及不收費。</t>
  </si>
  <si>
    <r>
      <rPr>
        <b val="true"/>
        <sz val="14"/>
        <color rgb="FF000000"/>
        <rFont val="標楷體"/>
        <family val="4"/>
        <charset val="136"/>
      </rPr>
      <t xml:space="preserve">「臺東縣卑南鄉</t>
    </r>
    <r>
      <rPr>
        <b val="true"/>
        <sz val="14"/>
        <rFont val="標楷體"/>
        <family val="4"/>
        <charset val="136"/>
      </rPr>
      <t xml:space="preserve">路外停車位概況－電動汽車充電專用停車位</t>
    </r>
    <r>
      <rPr>
        <b val="true"/>
        <sz val="14"/>
        <color rgb="FF000000"/>
        <rFont val="標楷體"/>
        <family val="4"/>
        <charset val="136"/>
      </rPr>
      <t xml:space="preserve">」
統計資料背景說明</t>
    </r>
  </si>
  <si>
    <t xml:space="preserve">資料項目：路外停車位概況－電動汽車充電專用停車位</t>
  </si>
  <si>
    <t xml:space="preserve">＊統計地區範圍及對象：
包括本所轄區內之路外公共電動汽車充電專用停車位，依據停車場法及有關法令規定辦理設置，以平面或立體式(包括匝道式、機械式或塔台式)供電動汽車停放之場所為統計對象，但不包括所轄之建築物附設停車位(由縣市另報送國土管理署彙送)及風景遊樂區停車位(由縣市另報送觀光署彙送)。</t>
  </si>
  <si>
    <t xml:space="preserve">＊統計分類：
路外停車位依設置方式分公有及私有，再依計費方式分收費及不收費。</t>
  </si>
  <si>
    <r>
      <rPr>
        <sz val="14"/>
        <color rgb="FF000000"/>
        <rFont val="標楷體"/>
        <family val="4"/>
        <charset val="136"/>
      </rPr>
      <t xml:space="preserve">＊時效：</t>
    </r>
    <r>
      <rPr>
        <sz val="14"/>
        <color theme="1"/>
        <rFont val="標楷體"/>
        <family val="4"/>
        <charset val="136"/>
      </rPr>
      <t xml:space="preserve">15日</t>
    </r>
    <r>
      <rPr>
        <sz val="14"/>
        <color rgb="FF000000"/>
        <rFont val="標楷體"/>
        <family val="4"/>
        <charset val="136"/>
      </rPr>
      <t xml:space="preserve">。</t>
    </r>
  </si>
  <si>
    <r>
      <rPr>
        <sz val="14"/>
        <color rgb="FF000000"/>
        <rFont val="標楷體"/>
        <family val="4"/>
        <charset val="136"/>
      </rPr>
      <t xml:space="preserve">＊同步發送單位（說明資料發布時同步發送之單位或可同步查得該資料之網址）：</t>
    </r>
    <r>
      <rPr>
        <sz val="14"/>
        <color rgb="FFFF0000"/>
        <rFont val="標楷體"/>
        <family val="4"/>
        <charset val="136"/>
      </rPr>
      <t xml:space="preserve">臺東縣政府交通及觀光發展處交通事務科</t>
    </r>
    <r>
      <rPr>
        <sz val="14"/>
        <color rgb="FF000000"/>
        <rFont val="標楷體"/>
        <family val="4"/>
        <charset val="136"/>
      </rPr>
      <t xml:space="preserve">。</t>
    </r>
  </si>
  <si>
    <r>
      <rPr>
        <b val="true"/>
        <sz val="14"/>
        <color rgb="FF000000"/>
        <rFont val="標楷體"/>
        <family val="4"/>
        <charset val="136"/>
      </rPr>
      <t xml:space="preserve">「臺東縣卑南</t>
    </r>
    <r>
      <rPr>
        <b val="true"/>
        <sz val="14"/>
        <color theme="1"/>
        <rFont val="標楷體"/>
        <family val="4"/>
        <charset val="136"/>
      </rPr>
      <t xml:space="preserve">鄉</t>
    </r>
    <r>
      <rPr>
        <b val="true"/>
        <sz val="14"/>
        <rFont val="標楷體"/>
        <family val="4"/>
        <charset val="136"/>
      </rPr>
      <t xml:space="preserve">路邊停車位概況－電動汽車充電專用停車位</t>
    </r>
    <r>
      <rPr>
        <b val="true"/>
        <sz val="14"/>
        <color rgb="FF000000"/>
        <rFont val="標楷體"/>
        <family val="4"/>
        <charset val="136"/>
      </rPr>
      <t xml:space="preserve">」
統計資料背景說明</t>
    </r>
  </si>
  <si>
    <t xml:space="preserve">資料項目：路邊停車位概況－電動汽車充電專用停車位</t>
  </si>
  <si>
    <r>
      <rPr>
        <sz val="14"/>
        <color rgb="FF000000"/>
        <rFont val="標楷體"/>
        <family val="4"/>
        <charset val="136"/>
      </rPr>
      <t xml:space="preserve">＊電子媒體：
（◎）線上書刊及資料庫，網址：
</t>
    </r>
    <r>
      <rPr>
        <sz val="14"/>
        <color rgb="FFFF0000"/>
        <rFont val="標楷體"/>
        <family val="4"/>
        <charset val="136"/>
      </rPr>
      <t xml:space="preserve">卑南鄉</t>
    </r>
    <r>
      <rPr>
        <sz val="14"/>
        <color rgb="FF000000"/>
        <rFont val="標楷體"/>
        <family val="4"/>
        <charset val="136"/>
      </rPr>
      <t xml:space="preserve">公所全球資訊網（http://www.beinan.gov.tw/）「資訊公開專區預告114年1月至12月統計資料發布時間表」</t>
    </r>
  </si>
  <si>
    <t xml:space="preserve">＊統計地區範圍及對象：
包括本所轄區內之路邊電動汽車充電專用停車位，依據停車場法及有關法令規定辦理設置，供電動汽車停放之場所為統計對象，但不包括所轄之建築物附設停車位(由縣市另報送國土管理署彙送)及風景遊樂區停車位(由縣市另報送觀光署彙送)。</t>
  </si>
  <si>
    <t xml:space="preserve">＊統計分類：路邊停車位依計費方式分收費及不收費。</t>
  </si>
  <si>
    <r>
      <rPr>
        <b val="true"/>
        <sz val="14"/>
        <color rgb="FF000000"/>
        <rFont val="標楷體"/>
        <family val="4"/>
        <charset val="136"/>
      </rPr>
      <t xml:space="preserve">「臺東縣卑南鄉</t>
    </r>
    <r>
      <rPr>
        <b val="true"/>
        <sz val="14"/>
        <rFont val="標楷體"/>
        <family val="4"/>
        <charset val="136"/>
      </rPr>
      <t xml:space="preserve">孕婦及育有六歲以下兒童者停車位概況</t>
    </r>
    <r>
      <rPr>
        <b val="true"/>
        <sz val="14"/>
        <color rgb="FF000000"/>
        <rFont val="標楷體"/>
        <family val="4"/>
        <charset val="136"/>
      </rPr>
      <t xml:space="preserve">」
統計資料背景說明</t>
    </r>
  </si>
  <si>
    <t xml:space="preserve">資料項目：孕婦及育有六歲以下兒童者停車位概況</t>
  </si>
  <si>
    <t xml:space="preserve">＊統計地區範圍及對象：
包括本所轄區內之孕婦及育有六歲以下兒童者停車位，依據兒童及少年福利與權益保障法及有關法令規定辦理設置，供孕婦及育有六歲以下兒童者停放之場所為統計對象，但不包括所轄之建築物附設停車位(由縣市另報送國土管理署彙送)及風景遊樂區停車位(由縣市另報送觀光署彙送)。</t>
  </si>
  <si>
    <t xml:space="preserve">(一)法定應設孕婦及育有六歲以下兒童者停車位：
指依兒童及少年福利與權益保障法應設置之孕婦及育有六歲以下兒童者停車位數量。</t>
  </si>
  <si>
    <t xml:space="preserve">(二)已設置孕婦及育有六歲以下兒童者停車位：
指實際已設置之孕婦及育有六歲以下兒童者停車位數量。</t>
  </si>
  <si>
    <t xml:space="preserve">＊統計分類：
(一)依兒童及少年福利與權益保障法所定場所類別分類：</t>
  </si>
  <si>
    <t xml:space="preserve">(二)提供民眾申辦業務或服務之政府機關（構）及公營事業。</t>
  </si>
  <si>
    <t xml:space="preserve">(三)鐵路車站、航空站及捷運交會轉乘站。</t>
  </si>
  <si>
    <t xml:space="preserve">(四)營業場所總樓地板面積一萬平方公尺以上之百貨公司及零售式量販店。</t>
  </si>
  <si>
    <t xml:space="preserve">(五)設有兒科病房或產科病房之區域級以上醫院。</t>
  </si>
  <si>
    <t xml:space="preserve">(六)觀光遊樂業之園區。</t>
  </si>
  <si>
    <t xml:space="preserve">其他經各級交通主管機關公告之場所。</t>
  </si>
  <si>
    <r>
      <rPr>
        <sz val="14"/>
        <color rgb="FF000000"/>
        <rFont val="標楷體"/>
        <family val="4"/>
        <charset val="136"/>
      </rPr>
      <t xml:space="preserve">＊預告發布日期（含預告方式及週期）：每季終了後</t>
    </r>
    <r>
      <rPr>
        <sz val="14"/>
        <color rgb="FFFF0000"/>
        <rFont val="標楷體"/>
        <family val="4"/>
        <charset val="136"/>
      </rPr>
      <t xml:space="preserve">15</t>
    </r>
    <r>
      <rPr>
        <sz val="14"/>
        <color rgb="FF000000"/>
        <rFont val="標楷體"/>
        <family val="4"/>
        <charset val="136"/>
      </rPr>
      <t xml:space="preserve">日內以公務統計報表發布(預定發布時間如遇例假日則順延至次一工作日)。</t>
    </r>
  </si>
  <si>
    <t xml:space="preserve">＊統計指標編製方法與資料來源說明：
由本所辦理停車位統計之單位，依據原始資料分別統計彙編。</t>
  </si>
  <si>
    <r>
      <rPr>
        <b val="true"/>
        <sz val="14"/>
        <color rgb="FF000000"/>
        <rFont val="標楷體"/>
        <family val="4"/>
        <charset val="136"/>
      </rPr>
      <t xml:space="preserve">「臺東縣卑南鄉</t>
    </r>
    <r>
      <rPr>
        <b val="true"/>
        <sz val="14"/>
        <color rgb="FFFF0000"/>
        <rFont val="新細明體"/>
        <family val="1"/>
        <charset val="136"/>
      </rPr>
      <t xml:space="preserve">獨居老人服務概況</t>
    </r>
    <r>
      <rPr>
        <b val="true"/>
        <sz val="14"/>
        <color rgb="FF000000"/>
        <rFont val="標楷體"/>
        <family val="4"/>
        <charset val="136"/>
      </rPr>
      <t xml:space="preserve">」統計資料背景說明</t>
    </r>
  </si>
  <si>
    <t xml:space="preserve">資料種類：社會保障統計</t>
  </si>
  <si>
    <r>
      <rPr>
        <sz val="14"/>
        <color rgb="FF000000"/>
        <rFont val="標楷體"/>
        <family val="4"/>
        <charset val="136"/>
      </rPr>
      <t xml:space="preserve">資料項目：</t>
    </r>
    <r>
      <rPr>
        <sz val="14"/>
        <color rgb="FFFF0000"/>
        <rFont val="新細明體"/>
        <family val="1"/>
        <charset val="136"/>
      </rPr>
      <t xml:space="preserve">獨居老人服務概況</t>
    </r>
  </si>
  <si>
    <t xml:space="preserve">＊編製單位：臺東縣卑南鄉公所民政課</t>
  </si>
  <si>
    <r>
      <rPr>
        <sz val="13"/>
        <color rgb="FF000000"/>
        <rFont val="標楷體"/>
        <family val="4"/>
        <charset val="136"/>
      </rPr>
      <t xml:space="preserve">＊統計地區範圍及對象：凡本公所</t>
    </r>
    <r>
      <rPr>
        <sz val="13"/>
        <color rgb="FFFF0000"/>
        <rFont val="新細明體"/>
        <family val="1"/>
        <charset val="136"/>
      </rPr>
      <t xml:space="preserve">65歲以上一人獨自居住或經直轄市、縣（市）政府評估需關懷服務(包含直系血親卑親屬未居住於同縣市、夫妻同住且均年滿65歲，或同住者無照顧能力之老人等)之老人，均為統計對象。</t>
    </r>
  </si>
  <si>
    <r>
      <rPr>
        <sz val="14"/>
        <color rgb="FF000000"/>
        <rFont val="標楷體"/>
        <family val="4"/>
        <charset val="136"/>
      </rPr>
      <t xml:space="preserve">＊統計標準時間：</t>
    </r>
    <r>
      <rPr>
        <sz val="14"/>
        <color rgb="FFFF0000"/>
        <rFont val="新細明體"/>
        <family val="1"/>
        <charset val="136"/>
      </rPr>
      <t xml:space="preserve">靜態資料以3月底、6月底、9月底、12月底之事實為準；動態資料第1季以1至3月、第2季以4至6月、第3季以7至9月、第4季以10至12月之事實為準。</t>
    </r>
  </si>
  <si>
    <r>
      <rPr>
        <sz val="14"/>
        <color rgb="FF000000"/>
        <rFont val="標楷體"/>
        <family val="4"/>
        <charset val="136"/>
      </rPr>
      <t xml:space="preserve">(一)</t>
    </r>
    <r>
      <rPr>
        <sz val="14"/>
        <color rgb="FFFF0000"/>
        <rFont val="新細明體"/>
        <family val="1"/>
        <charset val="136"/>
      </rPr>
      <t xml:space="preserve">期底獨居老人人數：係指65歲以上一人獨自居住或與經直轄市、縣（市）政府評估需關懷服務(包含直系血親卑親屬未居住於同縣市、夫妻同住且均年滿65歲，或同住者無照顧能力之老人等)之老人期底人數。其中「中(低)收入」係指符合低收入戶及家庭總收入分配全家人口，每人每月未超過最低生活費2.5倍者。</t>
    </r>
  </si>
  <si>
    <r>
      <rPr>
        <sz val="14"/>
        <color rgb="FF000000"/>
        <rFont val="標楷體"/>
        <family val="4"/>
        <charset val="136"/>
      </rPr>
      <t xml:space="preserve">(二)</t>
    </r>
    <r>
      <rPr>
        <sz val="14"/>
        <color rgb="FFFF0000"/>
        <rFont val="新細明體"/>
        <family val="1"/>
        <charset val="136"/>
      </rPr>
      <t xml:space="preserve">期底具原住民身分獨居老人人數：依指戶籍登記具原住民身分之獨居老人期底人數。</t>
    </r>
  </si>
  <si>
    <r>
      <rPr>
        <sz val="14"/>
        <color rgb="FF000000"/>
        <rFont val="標楷體"/>
        <family val="4"/>
        <charset val="136"/>
      </rPr>
      <t xml:space="preserve">(三)</t>
    </r>
    <r>
      <rPr>
        <sz val="14"/>
        <color rgb="FFFF0000"/>
        <rFont val="新細明體"/>
        <family val="1"/>
        <charset val="136"/>
      </rPr>
      <t xml:space="preserve">期底</t>
    </r>
    <r>
      <rPr>
        <sz val="14"/>
        <color rgb="FF000000"/>
        <rFont val="標楷體"/>
        <family val="4"/>
        <charset val="136"/>
      </rPr>
      <t xml:space="preserve">安裝緊急救援裝置</t>
    </r>
    <r>
      <rPr>
        <sz val="14"/>
        <color rgb="FFFF0000"/>
        <rFont val="新細明體"/>
        <family val="1"/>
        <charset val="136"/>
      </rPr>
      <t xml:space="preserve">人數</t>
    </r>
    <r>
      <rPr>
        <sz val="14"/>
        <color rgb="FF000000"/>
        <rFont val="標楷體"/>
        <family val="4"/>
        <charset val="136"/>
      </rPr>
      <t xml:space="preserve">：指為協助獨居老人於遇有突發或緊急危難時，能獲得及時救援所安裝緊急救援裝置之期底人數。</t>
    </r>
  </si>
  <si>
    <r>
      <rPr>
        <sz val="14"/>
        <color rgb="FF000000"/>
        <rFont val="標楷體"/>
        <family val="4"/>
        <charset val="136"/>
      </rPr>
      <t xml:space="preserve">(四)</t>
    </r>
    <r>
      <rPr>
        <sz val="14"/>
        <color rgb="FFFF0000"/>
        <rFont val="新細明體"/>
        <family val="1"/>
        <charset val="136"/>
      </rPr>
      <t xml:space="preserve">本期服務成果：指當期提供獨居老人之服務人次統計，其中；
1.關懷訪視：到宅訪視獨居老人，提供心理支持及陪伴。
2.電話問安：以電話定期或不定期向獨居老人問安。
3.就醫協助：陪同獨居老人至醫療院所接受治療或服務。
4.生活協助：提供獨居老人日常生活事務協助，增進社會連結、提升生活品質，但不包含長照2.0所提供之服務。</t>
    </r>
  </si>
  <si>
    <r>
      <rPr>
        <sz val="14"/>
        <color rgb="FF000000"/>
        <rFont val="標楷體"/>
        <family val="4"/>
        <charset val="136"/>
      </rPr>
      <t xml:space="preserve">(五)</t>
    </r>
    <r>
      <rPr>
        <sz val="14"/>
        <color rgb="FFFF0000"/>
        <rFont val="新細明體"/>
        <family val="1"/>
        <charset val="136"/>
      </rPr>
      <t xml:space="preserve">本期轉介長期照顧服務：指本期透過各種管道(如長照專線1966、各地長期照顧管理中心網站、專業人員通報及轉介等)，轉介長期照顧服務之人數。</t>
    </r>
  </si>
  <si>
    <t xml:space="preserve">＊統計單位：人、人次。</t>
  </si>
  <si>
    <r>
      <rPr>
        <sz val="14"/>
        <color rgb="FF000000"/>
        <rFont val="標楷體"/>
        <family val="4"/>
        <charset val="136"/>
      </rPr>
      <t xml:space="preserve">＊統計分類：</t>
    </r>
    <r>
      <rPr>
        <sz val="14"/>
        <color rgb="FFFF0000"/>
        <rFont val="新細明體"/>
        <family val="1"/>
        <charset val="136"/>
      </rPr>
      <t xml:space="preserve">橫項依「鄉鎮市區別及年齡別」分；縱項「期底獨居老人人數」及「期底安裝緊急救援裝置人數」依「中(低)收入」、「一般戶」及「性別」分；「期底具原住民身分獨居老人人數」、「本期服務成果」及「本期轉介長期照顧」則依「性別」分。</t>
    </r>
  </si>
  <si>
    <t xml:space="preserve">＊時效：1個月又5日。</t>
  </si>
  <si>
    <t xml:space="preserve">＊預告發布日期（含預告方式及週期）：每季終了後一個月又五日內以公務統計報表發布(預定發布時間如遇例假日則順延至次一工作日)。</t>
  </si>
  <si>
    <t xml:space="preserve">＊同步發送單位（說明資料發布時同步發送之單位或可同步查得該資料之網址）：衛生福利部統計處。</t>
  </si>
  <si>
    <r>
      <rPr>
        <sz val="14"/>
        <color rgb="FF000000"/>
        <rFont val="標楷體"/>
        <family val="4"/>
        <charset val="136"/>
      </rPr>
      <t xml:space="preserve">＊統計指標編製方法與資料來源說明：</t>
    </r>
    <r>
      <rPr>
        <sz val="14"/>
        <color rgb="FFFF0000"/>
        <rFont val="新細明體"/>
        <family val="1"/>
        <charset val="136"/>
      </rPr>
      <t xml:space="preserve">依據本公所所報獨居老人服務概況資料彙編。</t>
    </r>
  </si>
  <si>
    <r>
      <rPr>
        <b val="true"/>
        <sz val="14"/>
        <color rgb="FF000000"/>
        <rFont val="標楷體"/>
        <family val="4"/>
        <charset val="136"/>
      </rPr>
      <t xml:space="preserve">「臺東縣卑南鄉</t>
    </r>
    <r>
      <rPr>
        <b val="true"/>
        <sz val="14"/>
        <color rgb="FFFF0000"/>
        <rFont val="標楷體"/>
        <family val="4"/>
        <charset val="136"/>
      </rPr>
      <t xml:space="preserve">獨居老人服務概況</t>
    </r>
    <r>
      <rPr>
        <b val="true"/>
        <sz val="14"/>
        <color rgb="FF000000"/>
        <rFont val="標楷體"/>
        <family val="4"/>
        <charset val="136"/>
      </rPr>
      <t xml:space="preserve">」統計資料背景說明</t>
    </r>
  </si>
  <si>
    <r>
      <rPr>
        <sz val="14"/>
        <color rgb="FF000000"/>
        <rFont val="標楷體"/>
        <family val="4"/>
        <charset val="136"/>
      </rPr>
      <t xml:space="preserve">資料項目：</t>
    </r>
    <r>
      <rPr>
        <sz val="14"/>
        <color rgb="FFFF0000"/>
        <rFont val="標楷體"/>
        <family val="4"/>
        <charset val="136"/>
      </rPr>
      <t xml:space="preserve">獨居老人服務概況</t>
    </r>
  </si>
  <si>
    <t xml:space="preserve">＊電子媒體：
（◎）線上書刊及資料庫，網址：
卑南鄉公所全球資訊網（http://www.beinan.gov.tw/）「資訊公開專區預告114年1月至12月統計資料發布時間表」</t>
  </si>
  <si>
    <r>
      <rPr>
        <sz val="13.5"/>
        <color rgb="FF000000"/>
        <rFont val="標楷體"/>
        <family val="4"/>
        <charset val="136"/>
      </rPr>
      <t xml:space="preserve">＊統計地區範圍及對象：
凡經本府評估需關懷服務(</t>
    </r>
    <r>
      <rPr>
        <sz val="13.5"/>
        <color rgb="FFFF0000"/>
        <rFont val="標楷體"/>
        <family val="4"/>
        <charset val="136"/>
      </rPr>
      <t xml:space="preserve">評估對象</t>
    </r>
    <r>
      <rPr>
        <sz val="13.5"/>
        <color rgb="FF000000"/>
        <rFont val="標楷體"/>
        <family val="4"/>
        <charset val="136"/>
      </rPr>
      <t xml:space="preserve">包含</t>
    </r>
    <r>
      <rPr>
        <sz val="13.5"/>
        <color rgb="FFFF0000"/>
        <rFont val="標楷體"/>
        <family val="4"/>
        <charset val="136"/>
      </rPr>
      <t xml:space="preserve">65歲以上一人獨自居住、</t>
    </r>
    <r>
      <rPr>
        <sz val="13.5"/>
        <color rgb="FF000000"/>
        <rFont val="標楷體"/>
        <family val="4"/>
        <charset val="136"/>
      </rPr>
      <t xml:space="preserve">直系血親卑親屬未居住於同縣市、夫妻同住且均年滿65歲，或同住者無照顧能力之老人等)之老人，均為統計對象。</t>
    </r>
  </si>
  <si>
    <t xml:space="preserve">＊統計標準時間：
靜態資料以3月底、6月底、9月底、12月底之事實為準；動態資料第1季以1至3月、第2季以4至6月、第3季以7至9月、第4季以10至12月之事實為準。</t>
  </si>
  <si>
    <r>
      <rPr>
        <sz val="14"/>
        <color rgb="FF000000"/>
        <rFont val="標楷體"/>
        <family val="4"/>
        <charset val="136"/>
      </rPr>
      <t xml:space="preserve">(一)期底獨居老人人數：
係指經直轄市、縣（市）政府評估需關懷服務之老人期底人數，</t>
    </r>
    <r>
      <rPr>
        <sz val="14"/>
        <color rgb="FFFF0000"/>
        <rFont val="標楷體"/>
        <family val="4"/>
        <charset val="136"/>
      </rPr>
      <t xml:space="preserve">評估對象包含65歲以上一人獨自居住、</t>
    </r>
    <r>
      <rPr>
        <sz val="14"/>
        <color rgb="FF000000"/>
        <rFont val="標楷體"/>
        <family val="4"/>
        <charset val="136"/>
      </rPr>
      <t xml:space="preserve">直系血親卑親屬未居住於同縣市、夫妻同住且均年滿65歲，或同住者無照顧能力之老人等。其中「中(低)收入」係指符合低收入戶及家庭總收入分配全家人口，每人每月未超過最低生活費2.5倍者。</t>
    </r>
  </si>
  <si>
    <t xml:space="preserve">(二)期底具原住民身分獨居老人人數：
依指戶籍登記具原住民身分之獨居老人期底人數。</t>
  </si>
  <si>
    <t xml:space="preserve">(三)期底安裝緊急救援裝置人數：
指為協助獨居老人於遇有突發或緊急危難時，能獲得及時救援所安裝緊急救援裝置之期底人數，不含服務期間拆機人數。</t>
  </si>
  <si>
    <r>
      <rPr>
        <sz val="14"/>
        <color rgb="FF000000"/>
        <rFont val="標楷體"/>
        <family val="4"/>
        <charset val="136"/>
      </rPr>
      <t xml:space="preserve">(四)本期服務成果：指當期提供獨居老人之服務人次統計，其中：
</t>
    </r>
    <r>
      <rPr>
        <sz val="14"/>
        <rFont val="標楷體"/>
        <family val="4"/>
        <charset val="136"/>
      </rPr>
      <t xml:space="preserve">1.關懷訪視：到宅訪視獨居老人，提供心理支持及陪伴。
2.電話問安：以電話定期或不定期向獨居老人問安。
3.就醫協助：陪同獨居老人至醫療院所接受治療或服務。
4.生活協助：提供獨居老人日常生活事務協助，增進社會連結、提升生活品質。
</t>
    </r>
    <r>
      <rPr>
        <sz val="14"/>
        <color rgb="FFFF0000"/>
        <rFont val="標楷體"/>
        <family val="4"/>
        <charset val="136"/>
      </rPr>
      <t xml:space="preserve">5.長照服務：指居住社區之獨居老人使用長期照顧2.0所提供之服務。</t>
    </r>
  </si>
  <si>
    <r>
      <rPr>
        <sz val="14"/>
        <color rgb="FF000000"/>
        <rFont val="標楷體"/>
        <family val="4"/>
        <charset val="136"/>
      </rPr>
      <t xml:space="preserve">＊統計分類：
</t>
    </r>
    <r>
      <rPr>
        <sz val="14"/>
        <rFont val="標楷體"/>
        <family val="4"/>
        <charset val="136"/>
      </rPr>
      <t xml:space="preserve">橫項</t>
    </r>
    <r>
      <rPr>
        <sz val="14"/>
        <color rgb="FFFF0000"/>
        <rFont val="標楷體"/>
        <family val="4"/>
        <charset val="136"/>
      </rPr>
      <t xml:space="preserve">「期底獨居老人人數」及「期底具原住民身分獨居老人人數」</t>
    </r>
    <r>
      <rPr>
        <sz val="14"/>
        <rFont val="標楷體"/>
        <family val="4"/>
        <charset val="136"/>
      </rPr>
      <t xml:space="preserve">依「鄉鎮市區別及年齡別」分，</t>
    </r>
    <r>
      <rPr>
        <sz val="14"/>
        <color rgb="FFFF0000"/>
        <rFont val="標楷體"/>
        <family val="4"/>
        <charset val="136"/>
      </rPr>
      <t xml:space="preserve">「期底安裝緊急救援裝置人數」及「本期服務成果」則依「鄉鎮市區別」分</t>
    </r>
    <r>
      <rPr>
        <sz val="14"/>
        <rFont val="標楷體"/>
        <family val="4"/>
        <charset val="136"/>
      </rPr>
      <t xml:space="preserve">；縱項「期底獨居老人人數」、「期底安裝緊急救援裝置人數」依「中(低)收入」、「一般戶」及「性別」分；「期底具原住民身分獨居老人人數」、「本期服務成果」則依「性別」分。</t>
    </r>
  </si>
  <si>
    <r>
      <rPr>
        <sz val="14"/>
        <color rgb="FF000000"/>
        <rFont val="標楷體"/>
        <family val="4"/>
        <charset val="136"/>
      </rPr>
      <t xml:space="preserve">＊統計指標編製方法與資料來源說明：
</t>
    </r>
    <r>
      <rPr>
        <sz val="14"/>
        <rFont val="標楷體"/>
        <family val="4"/>
        <charset val="136"/>
      </rPr>
      <t xml:space="preserve">依據本所所報獨居老人服務概況資料彙編。</t>
    </r>
  </si>
  <si>
    <t xml:space="preserve">「臺東縣卑南鄉推行社區發展工作概況」統計資料背景說明</t>
  </si>
  <si>
    <t xml:space="preserve">資料項目：推行社區發展工作概況</t>
  </si>
  <si>
    <t xml:space="preserve">＊統計地區範圍及對象：凡在本所轄內已成立社區發展協會之社區，均為統計對象。</t>
  </si>
  <si>
    <t xml:space="preserve">＊統計標準時間：動態資料以1至12月事實為準；靜態資料以12月底之事實為準。</t>
  </si>
  <si>
    <t xml:space="preserve">(一)社區：依「社區發展工作綱要」第2條規定，係指「經鄉(鎮、市、區)社區發展主管機關劃定，供為依法設立社區發展協會，推動社區發展工作之組織與活動區域」。</t>
  </si>
  <si>
    <t xml:space="preserve">(二)社區發展協會：係指經主管機關劃定，依法成立之社區發展協會。</t>
  </si>
  <si>
    <t xml:space="preserve">(三)社區戶數：係指社區劃定範圍內所有戶數。</t>
  </si>
  <si>
    <t xml:space="preserve">(四)社區人口數：係指社區劃定範圍內所有人口數。</t>
  </si>
  <si>
    <t xml:space="preserve">(五)社區發展協會會員：由社區居民自動申請加入社區發展協會為之會員人數。</t>
  </si>
  <si>
    <t xml:space="preserve">(六)社區生產建設基金：為充裕社區經濟來源，健全社區發展組織，期能負起社區成果維護，推行社會教育、社區文化活動及福利服務工作，以提昇社區居民生活品質而籌措之基金。</t>
  </si>
  <si>
    <t xml:space="preserve">(七)使用經費：指依法成立之社區發展協會，其經費來源。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</si>
  <si>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</si>
  <si>
    <t xml:space="preserve">＊統計單位：戶數、人數、新台幣元。</t>
  </si>
  <si>
    <t xml:space="preserve">＊統計分類：橫項依「鄉鎮市區別」分；縱項依「社區戶數」、「社區人口數」、「理監事人數」、「社區發展協會會員數」、「設置社區生產建設基金」、「實際使用經費」、「社區活動中心(幢)」及「社區發展工作項目」分。</t>
  </si>
  <si>
    <t xml:space="preserve">＊發布週期：年。</t>
  </si>
  <si>
    <t xml:space="preserve">＊時效：2個月又5日。</t>
  </si>
  <si>
    <t xml:space="preserve">＊預告發布日期（含預告方式及週期）：年度終了後二個月又五日內以公務統計報表發布(預定發布時間如遇例假日則順延至次一工作日)。</t>
  </si>
  <si>
    <t xml:space="preserve">＊同步發送單位（說明資料發布時同步發送之單位或可同步查得該資料之網址）：臺東縣政府社會處。</t>
  </si>
  <si>
    <t xml:space="preserve">＊統計指標編製方法與資料來源說明：依據本所資料編製。</t>
  </si>
  <si>
    <t xml:space="preserve">「臺東縣卑南鄉環保人員概況」統計資料背景說明</t>
  </si>
  <si>
    <t xml:space="preserve">資料項目：環保人員概況</t>
  </si>
  <si>
    <t xml:space="preserve">＊統計地區範圍及對象：本所環保單位僱用人員均為統計對象。</t>
  </si>
  <si>
    <t xml:space="preserve">＊統計標準時間：以每年6月底及12月底之事實為準。</t>
  </si>
  <si>
    <t xml:space="preserve">(一)各項資料均為現有實際僱用人數，包括編制內、非編制內，不包括環保警察、派遣人員、派駐人員及環保志/義工。一人從事多種業務者，列入主要業務項目，不可重複計列。</t>
  </si>
  <si>
    <t xml:space="preserve">(二)縣（市）環保單位：包括環境保護局及廢棄物清運處理單位。</t>
  </si>
  <si>
    <t xml:space="preserve">(三)環境保護局：係指各縣（市）政府環境保護（資源）局及所屬，含稽查督察大隊、衛生稽查大隊及修車廠等，但不包含廢棄物清運處理單位。</t>
  </si>
  <si>
    <t xml:space="preserve">(四)廢棄物清運處理單位：係指本縣鄉鎮市公所清潔隊(含溝渠隊、水肥隊、資源回收隊等)、廢棄物處理廠/場（如焚化廠、資源回收廠、掩埋場、堆肥場、堆置場、水肥處理廠、滲出水處理廠等）。</t>
  </si>
  <si>
    <t xml:space="preserve">(五)職員：係指機關單位內，定有職稱、官等、職等之法定編制人員及政務人員，包括特任、比照簡任、簡任、薦任、委任及雇員等。</t>
  </si>
  <si>
    <t xml:space="preserve">(六)約聘(僱)：係指機關單位依法進用之聘僱人員，包括聘用人員、約僱人員、特約人員、約用人員等。</t>
  </si>
  <si>
    <t xml:space="preserve">(七)工員：係指機關單位依法進用之工友及臨時人員，包括隊員、駕駛、技工、工友、臨時工及代賑工等。</t>
  </si>
  <si>
    <t xml:space="preserve">(八)類別之其他：無法歸屬上述第(五)〜(七)類之人員，如駐衛警察等。</t>
  </si>
  <si>
    <t xml:space="preserve">(九)行政輔助：係指行政單位人員，包括一般行政、總務、秘書、人事、主計、法務、政風、資訊等人員。</t>
  </si>
  <si>
    <t xml:space="preserve">(十)綜合規劃：從事綜合計畫、綜合企劃、綜合管理、環境影響評估、環境教育、管制考核、績效管理、人員訓練、環保國際事務等業務者。</t>
  </si>
  <si>
    <t xml:space="preserve">(十一)空氣品質保護：從事固定、移動、逸散污染源空氣污染防制及空氣品質管理等業務者。</t>
  </si>
  <si>
    <t xml:space="preserve">(十二)氣候變遷因應：從事氣候變遷減緩與調適等業務者，包括溫室氣體盤查、查驗、登錄、減量與管理、碳定價與交易、節能減碳、淨零排放、低碳生活及家園等。</t>
  </si>
  <si>
    <t xml:space="preserve">(十三)噪音及振動防制：從事噪音、振動、非屬原子能游離輻射污染及與光害管理等業務者。</t>
  </si>
  <si>
    <t xml:space="preserve">(十四)水質保護：從事水體品質保護、廢（污）水排放管制、地面水、海洋污染防治及飲用水管理等業務者。</t>
  </si>
  <si>
    <t xml:space="preserve">(十五)土壤及地下水污染整治：從事土壤及地下水污染之調查、防治、清理、整治、復育、監督、管理等業務者。</t>
  </si>
  <si>
    <t xml:space="preserve">(十六)廢棄物管理：從事垃圾/水肥清理、資源（含廚餘）回收及循環再利用、源頭減量、一般廢棄物處理設施管理，以及事業廢棄物清除、處理、再利用等業務者。</t>
  </si>
  <si>
    <t xml:space="preserve">(十七)環境衛生、毒化物管理：從事環境衛生、病媒防治、毒性及關注化學物質管理、環境用藥施作管理及公廁管理等業務者。</t>
  </si>
  <si>
    <t xml:space="preserve">(十八)陳情、稽查、糾紛處理：從事公害陳情處理、環境污染源稽查、環境執法、公害糾紛事件處理及相關法律扶助等業務者。</t>
  </si>
  <si>
    <t xml:space="preserve">(十九)監測及檢驗：從事環境品質監測、環境污染檢驗及測定等業務者。</t>
  </si>
  <si>
    <t xml:space="preserve">(二十)研究發展：從事科技發展、環境政策發展、環境污染流布、風險分析、污染治理、檢驗測定技術與標準方法等相關研究者。</t>
  </si>
  <si>
    <t xml:space="preserve">(二十一)其他業務：無法歸屬於前述第(十)〜(二十)類之業務單位人員，例如駐衛警察等。</t>
  </si>
  <si>
    <t xml:space="preserve">(二十二)垃圾清運人員：係指廢棄物收集、清溝及掃街人員。</t>
  </si>
  <si>
    <t xml:space="preserve">(二十三)水肥清運人員：係指糞尿之收集、清運人員。</t>
  </si>
  <si>
    <t xml:space="preserve">(二十四)清運單位之其他：無法歸屬於垃圾清運、水肥清運、資源回收之清運單位人員，如消毒、割草、拆除違規廣告、拖吊廢機動車輛等人員。</t>
  </si>
  <si>
    <t xml:space="preserve">＊統計單位：人數。</t>
  </si>
  <si>
    <t xml:space="preserve">＊統計分類：
(一)縱行項目按單位別、性別及業務別分。
(二)橫列項目按類別、性別及年齡別分。</t>
  </si>
  <si>
    <t xml:space="preserve">＊發布週期：半年。</t>
  </si>
  <si>
    <t xml:space="preserve">＊預告發布日期（含預告方式及週期）：期間終了後一個月又五日內以公務統計報表發布(預定發布時間如遇例假日則順延至次一工作日)。</t>
  </si>
  <si>
    <t xml:space="preserve">＊統計指標編製方法與資料來源說明：依據本所環保單位實際環保人員(含編制內、非編制內)概況資料編製。</t>
  </si>
  <si>
    <t xml:space="preserve">資料種類：其他統計</t>
  </si>
  <si>
    <t xml:space="preserve">(二)廢棄物清運處理單位：
係指直轄市、縣市政府直屬或所轄鄉鎮市區公所清潔隊(含溝渠隊、水肥隊、資源回收隊等)、廢棄物處理廠/場（如焚化廠、資源回收廠、掩埋場、堆肥場、堆置場、水肥處理廠、滲出水處理廠等）。</t>
  </si>
  <si>
    <t xml:space="preserve">(三)職員：
係指機關單位內，定有職稱、官等、職等之法定編制人員及政務人員，包括特任、比照簡任、簡任、薦任、委任及雇員等。</t>
  </si>
  <si>
    <t xml:space="preserve">(四)約聘(僱)：
係指機關單位依法進用之聘僱人員，包括聘用人員、約僱人員、特約人員、約用人員等。</t>
  </si>
  <si>
    <t xml:space="preserve">(五)工員：
係指機關單位依法進用之工友及臨時人員，包括隊員、駕駛、技工、工友、臨時工（特約工）及代賑工等，清潔隊員以駕駛環保車輛為主要業務者歸入駕駛。</t>
  </si>
  <si>
    <t xml:space="preserve">(六)類別之其他：
無法歸屬上述第(三)〜(五)類之人員，如駐衛警察等。</t>
  </si>
  <si>
    <t xml:space="preserve">(七)垃圾清運人員：係指廢棄物收集、清溝及掃街人員。</t>
  </si>
  <si>
    <t xml:space="preserve">(八)水肥清運人員：係指糞尿之收集、清運人員。</t>
  </si>
  <si>
    <t xml:space="preserve">(九)清運單位之其他：
無法歸屬於垃圾清運、水肥清運、資源回收之清運單位人員，如消毒、割草、拆除違規廣告、拖吊廢機動車輛等人員。</t>
  </si>
  <si>
    <t xml:space="preserve">＊統計分類：
(一)縱項目按單位別及業務別分。
(二)橫項目按類別、性別及年齡別分。</t>
  </si>
  <si>
    <t xml:space="preserve">＊統計指標編製方法與資料來源說明：
依據本所廢棄物清運處理單位實際環保人員(含編制內、非編制內)概況資料編製。</t>
  </si>
  <si>
    <t xml:space="preserve">「臺東縣卑南鄉垃圾回收清除車輛數」統計資料背景說明</t>
  </si>
  <si>
    <t xml:space="preserve">資料項目：垃圾回收清除車輛數</t>
  </si>
  <si>
    <t xml:space="preserve">＊統計地區範圍及對象：本所垃圾回收清除車輛均為統計對象。</t>
  </si>
  <si>
    <t xml:space="preserve">＊統計標準時間：以每年6月底、12月底之事實為準。</t>
  </si>
  <si>
    <t xml:space="preserve">(一)垃圾回收清除車輛：指執行機關執行一般廢棄物回收、清除作業之車輛。</t>
  </si>
  <si>
    <t xml:space="preserve">(二)子母式垃圾車：
子車與母車可分離，以垃圾子車放置執行機關指定地點，供垃圾投棄、收集，再由母車將子車運往垃圾處理場。</t>
  </si>
  <si>
    <t xml:space="preserve">(三)密封式垃圾車：
車體為密封空間，車身應具備投棄口或壓縮裝置，如密封車、密封壓縮車、密封轉運車等。</t>
  </si>
  <si>
    <t xml:space="preserve">(四)框式垃圾車：
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</si>
  <si>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 xml:space="preserve">(五)資源(含廚餘)回收垃圾車：
框式垃圾車用以執行資源垃圾或廚餘之回收、清除作業，車身應具備舉伸或傾卸設備。</t>
  </si>
  <si>
    <t xml:space="preserve">(六)其他框式垃圾車：資源(含廚餘)回收垃圾車以外之框式垃圾車。</t>
  </si>
  <si>
    <t xml:space="preserve">(七)水肥車：
執行水肥回收、清除作業之車輛，車體至少具備以下設備其中一項：(1)抽吸設備、(2)貯存桶槽。</t>
  </si>
  <si>
    <t xml:space="preserve">(八)清溝(溝泥)車：
執行溝泥清除或載運作業之車輛，車體至少具備以下設備其中一項：(1)抽吸設備、(2)沖洗設備、(3)貯存桶槽。</t>
  </si>
  <si>
    <t xml:space="preserve">(九)掃(洗)街車：
執行道路路面洗掃任務之車輛，車體至少具備以下設備其中一項：(1) 旋轉刷毛/水洗/真空吸引設備、(2)貯存桶槽。</t>
  </si>
  <si>
    <t xml:space="preserve">＊統計單位：輛。</t>
  </si>
  <si>
    <t xml:space="preserve">＊統計分類：橫項目按垃圾回收清除車輛別分。</t>
  </si>
  <si>
    <t xml:space="preserve">＊統計指標編製方法與資料來源說明：依據本所垃圾回收清除車輛資料彙編。</t>
  </si>
  <si>
    <t xml:space="preserve">＊統計資料交叉查核及確保資料合理性之機制：無</t>
  </si>
  <si>
    <t xml:space="preserve">「臺東縣卑南鄉環境保護預算概況」統計資料背景說明</t>
  </si>
  <si>
    <t xml:space="preserve">資料項目：環境保護預算概況</t>
  </si>
  <si>
    <t xml:space="preserve">＊統計地區範圍及對象：本所清潔隊環境保護預算資料，均為統計對象。</t>
  </si>
  <si>
    <t xml:space="preserve">＊統計標準時間：以每年2月底之當年度預算數資料為準。</t>
  </si>
  <si>
    <t xml:space="preserve">(一) 鄉鎮市公所清潔隊預算：係指各鄉鎮市公所清潔隊歲出（歲入）預算，包含預算書歲出政事別及歲入來源別中環境保護相關之經常門與資本門等經費。</t>
  </si>
  <si>
    <t xml:space="preserve">(二) 人事費：係指機關內政務人員、法定編制人員、依法令約聘僱人員與技工、工友等現職人員之相關待遇經費，包含薪俸、加給、酬金、加班值班費、獎金、退休退職離職給付及儲金、保險、各項補助費等，依人員實際所在處室區分。</t>
  </si>
  <si>
    <t xml:space="preserve">(三) 約用人員酬金：係指為協助業務推動所需遴用約用人員辦理相關事務所給付之費用，可以本縣環境保護局及所屬、鄉鎮市公所預算書中「約用人員酬金」科目為準，並依人員實際所在處室區分。</t>
  </si>
  <si>
    <t xml:space="preserve">(四) 委辦費：係指委託其他政府、機關、學校、團體及個人等進行學術研究、辦理機關職掌業務（含媒體政策及業務宣導）等經費。</t>
  </si>
  <si>
    <t xml:space="preserve">(五) 土地：係指公務所需房屋基地、地上物拆遷補償及其他土地購置經費。</t>
  </si>
  <si>
    <t xml:space="preserve">(六) 其他支出：係指預備金及其他無法歸入之科目。</t>
  </si>
  <si>
    <t xml:space="preserve">(七) 環境部補助款：係指由環境部補助之經費，並納入該年預算者。</t>
  </si>
  <si>
    <t xml:space="preserve">(八) 其他政府補助款：係指由環境部除外之其他政府機關（構）補助之經費，並納入該年預算者。</t>
  </si>
  <si>
    <t xml:space="preserve">＊統計單位：千元
＊統計分類：
(一)縱項目按經資門別及科目別分。
(二)橫項目按單位別分。</t>
  </si>
  <si>
    <t xml:space="preserve">＊時效：2個月又20天。</t>
  </si>
  <si>
    <t xml:space="preserve">＊預告發布日期（含預告方式及週期）：期間開始二個月又二十日內以公務統計報表發布(預定發布時間如遇例假日則順延至次一工作日)。</t>
  </si>
  <si>
    <t xml:space="preserve">＊統計指標編製方法與資料來源說明：依據本所清潔隊環境保護預算資料編製。</t>
  </si>
  <si>
    <t xml:space="preserve">「臺東縣卑南鄉環境保護決算概況」統計資料背景說明</t>
  </si>
  <si>
    <t xml:space="preserve">資料項目：環境保護決算概況</t>
  </si>
  <si>
    <t xml:space="preserve">＊統計地區範圍及對象：本所清潔隊環境保護決算資料，均為統計對象。</t>
  </si>
  <si>
    <t xml:space="preserve">＊統計標準時間：以每年4月底之上年度決算數資料為準。</t>
  </si>
  <si>
    <t xml:space="preserve">(一) 鄉鎮市公所清潔隊決算：
係指各鄉鎮市公所清潔隊歲出（歲入）決算，包含決算書歲出政事別及歲入來源別中環境保護相關之經常門與資本門等經費。</t>
  </si>
  <si>
    <t xml:space="preserve">(二) 人事費：
係指機關內政務人員、法定編制人員、依法令約聘僱人員與技工、工友等現職人員之相關待遇經費，包含薪俸、加給、酬金、加班值班費、獎金、退休退職離職給付及儲金、保險、各項補助費等，依人員實際所在處室區分。</t>
  </si>
  <si>
    <t xml:space="preserve">(三) 約用人員酬金：
係指為協助業務推動所需遴用約用人員辦理相關事務所給付之費用，可以本縣環境保護局及所屬、鄉鎮市公所決算書中「約用人員酬金」科目為準，並依人員實際所在處室區分。</t>
  </si>
  <si>
    <t xml:space="preserve">(四) 委辦費：
係指委託其他政府、機關、學校、團體及個人等進行學術研究、辦理機關職掌業務（含媒體政策及業務宣導）等經費。</t>
  </si>
  <si>
    <t xml:space="preserve">(五) 土地：
係指公務所需房屋基地、地上物拆遷補償及其他土地購置經費。</t>
  </si>
  <si>
    <t xml:space="preserve">(六) 折舊：
係依國有財產法所訂之財產範圍按使用年限提列之當年成本分攤金額，包含動產及不動產，但不含土地、有價證卷及權利。</t>
  </si>
  <si>
    <t xml:space="preserve">(七) 其他支出：係指預備金及其他無法歸入之科目。</t>
  </si>
  <si>
    <t xml:space="preserve">(八) 環境部補助款：
係指由環境部補助之經費，並納入該年決算者，包含實現數、應收數及保留數。</t>
  </si>
  <si>
    <t xml:space="preserve">(九) 其他政府補助款：
係指由環境部除外之其他政府機關（構）補助之經費，並納入該年決算者。</t>
  </si>
  <si>
    <t xml:space="preserve">＊統計分類：
(一)縱項目按經資門別及科目別分。
(二)橫項目按單位別分。</t>
  </si>
  <si>
    <t xml:space="preserve">＊時效：4個月又20天。</t>
  </si>
  <si>
    <t xml:space="preserve">＊預告發布日期（含預告方式及週期）：期間終了四個月又二十日內以公務統計報表發布(預定發布時間如遇例假日則順延至次一工作日)。</t>
  </si>
  <si>
    <t xml:space="preserve">＊統計指標編製方法與資料來源說明：依據本所清潔隊環境保護決算資料編製。</t>
  </si>
  <si>
    <t xml:space="preserve">「臺東縣卑南鄉治山防災整體治理工程」統計資料背景說明</t>
  </si>
  <si>
    <t xml:space="preserve">資料項目：治山防災整體治理工程</t>
  </si>
  <si>
    <t xml:space="preserve">＊統計地區範圍及對象：凡在本所所轄境內辦理治山防災工程者均為統計對象。</t>
  </si>
  <si>
    <t xml:space="preserve">＊統計標準時間：以會計年度期間之事實為準。</t>
  </si>
  <si>
    <t xml:space="preserve">總工程費係指本年度已完工者以決算金額，未完工者以發包後實際需要工程費填報，惟不含管理費在內。</t>
  </si>
  <si>
    <t xml:space="preserve">＊統計單位：座、塊、公尺、公頃、平方公尺。</t>
  </si>
  <si>
    <t xml:space="preserve">＊統計分類：按工程名稱、地點、總工程費(按經費來源分)及工作數量。</t>
  </si>
  <si>
    <t xml:space="preserve">＊發布週期（指資料編製或產生之頻率，如月、季、年等）：年。</t>
  </si>
  <si>
    <t xml:space="preserve">＊時效（指統計標準時間至資料發布時間之間隔時間）：2個月又5日。</t>
  </si>
  <si>
    <t xml:space="preserve">＊預告發布日期（含預告方式及週期）：年度終了後2個月又5日內(若遇例假日順延)以公務統計報表發布。</t>
  </si>
  <si>
    <t xml:space="preserve">＊同步發送單位（說明資料發布時同步發送之單位或可同步查得該資料之網址）：臺東縣政府農業處。</t>
  </si>
  <si>
    <t xml:space="preserve">＊統計指標編製方法與資料來源說明：本所依相關工程資料編製。</t>
  </si>
  <si>
    <t xml:space="preserve">＊統計資料交叉查核及確保資料合理性之機制（說明各項資料之相互關係及不同資料來源之相關統計差異性）：為確保資料品質，運用電腦程式進行檢誤，對於異常資料再請各相關機關補正。</t>
  </si>
  <si>
    <t xml:space="preserve">「臺東縣卑南鄉辦理調解業務概況」統計資料背景說明</t>
  </si>
  <si>
    <t xml:space="preserve">資料種類：其他行政統計</t>
  </si>
  <si>
    <t xml:space="preserve">資料項目：辦理調解業務概況</t>
  </si>
  <si>
    <t xml:space="preserve">＊統計地區範圍及對象：凡依據本所調解條例之執行案件，均為統計對象。</t>
  </si>
  <si>
    <t xml:space="preserve">＊統計標準時間：動態資料以當年1月至12月之事實為準；靜態資料以當年12月底之事實為準。</t>
  </si>
  <si>
    <t xml:space="preserve">（一）民事結案件數：按債權、債務、
物權、親屬、繼承、商事、營建工程及其他分。</t>
  </si>
  <si>
    <t xml:space="preserve">（二）刑事結案件數：按妨害風化、妨害婚姻及家庭、傷害、妨害自由名譽信用
及秘密、竊盜及侵占詐欺、毀棄損壞及其他分。</t>
  </si>
  <si>
    <t xml:space="preserve">（三）成立：指當年調解成立之件數。</t>
  </si>
  <si>
    <t xml:space="preserve">（四）不成立：指1次或多次調解未達成協議不再調解之當年結案之件數。</t>
  </si>
  <si>
    <t xml:space="preserve">（五）本表結案件數總計應與
「3311-04-03-3辦理調解方式概況」之調解方式合計欄相符。</t>
  </si>
  <si>
    <t xml:space="preserve">＊統計單位：件數。</t>
  </si>
  <si>
    <t xml:space="preserve">＊統計分類：橫項依「鄉鎮市別」分；縱項依「結案件數總計」、
「民事結案件數」、「刑事結案件數」及「年底正在調解中未結案件數」分。</t>
  </si>
  <si>
    <t xml:space="preserve">＊預告發布日期（含預告方式及週期）：年度終了後1個月又5日內以公務統計報表發布(預定發布時間如遇例假日則順延至次一工作日)。</t>
  </si>
  <si>
    <t xml:space="preserve">＊同步發送單位（說明資料發布時同步發送之單位或可同步查得該資料之網址）：臺東縣政府民政處。</t>
  </si>
  <si>
    <t xml:space="preserve">＊統計資料交叉查核及確保資料合理性之機制：本表結案件數總計應與「3311-04-03-3臺東縣臺東市公所辦理調解方式概況」之調解方式合計欄相符。</t>
  </si>
  <si>
    <t xml:space="preserve">「臺東縣卑南鄉調解委員會組織概況」統計資料背景說明</t>
  </si>
  <si>
    <t xml:space="preserve">資料項目：調解委員會組織概況</t>
  </si>
  <si>
    <t xml:space="preserve">＊統計地區範圍及對象：凡本所之調解委員會組織均為統計對象。</t>
  </si>
  <si>
    <t xml:space="preserve">＊統計標準時間：以當年12月底之事實為準。</t>
  </si>
  <si>
    <t xml:space="preserve">（一）年齡計算方式：以足歲計算。</t>
  </si>
  <si>
    <t xml:space="preserve">（二）年資係指在調解委員會任職之年資，以足年計列，但中途離職者，應將該段年資扣除。</t>
  </si>
  <si>
    <t xml:space="preserve">＊統計分類：橫項依「鄉鎮市別」分；縱項依「委員總人數」、「性別」、「年齡」、「教育程度」、「行業」、「服務公職」及「委員年資」分。</t>
  </si>
  <si>
    <t xml:space="preserve">＊預告發布日期（含預告方式及週期）：年度終了後1個月又五日內以公務統計報表發布(預定發布時間如遇例假日則順延至次一工作日)。</t>
  </si>
  <si>
    <t xml:space="preserve">「臺東縣卑南鄉辦理調解方式概況」統計資料背景說明</t>
  </si>
  <si>
    <t xml:space="preserve">資料項目：辦理調解方式概況</t>
  </si>
  <si>
    <t xml:space="preserve">＊統計地區範圍及對象：凡依據本所調解條例之執行案件經辦理結案者，均為統計對象。</t>
  </si>
  <si>
    <t xml:space="preserve">＊統計標準時間：以當年1月1日至年底之事實為準。</t>
  </si>
  <si>
    <t xml:space="preserve">（一）成立：指當年調解成立之件數。</t>
  </si>
  <si>
    <t xml:space="preserve">（二）不成立：指1次或多次調解未達成協議不再調解之當年結案之件數。</t>
  </si>
  <si>
    <t xml:space="preserve">（三）委員集體開會調解、委員獨任調解：委員獨任調解係指責任區1人為主體進行之調解，惟依法須有女性委員或主席參與者，仍以委員獨任調解計算之；責任區3人以上為主體之調解案件為委員集體開會調解案件。</t>
  </si>
  <si>
    <t xml:space="preserve">（四）協同調解：指調解件數中，有相關單位人士參與協同調解者。</t>
  </si>
  <si>
    <t xml:space="preserve">（五）本表調解方式合計欄應與「3311-04-01-3臺東縣臺東市公所辦理調解業務概況」之結案件數總計相符。</t>
  </si>
  <si>
    <t xml:space="preserve">＊統計單位：件、%。</t>
  </si>
  <si>
    <t xml:space="preserve">＊統計分類：橫項依「鄉鎮市別」分；縱項依「調解方式」及「協同調解」分。</t>
  </si>
  <si>
    <t xml:space="preserve">「臺東縣卑南鄉宗教財團法人概況」統計資料背景說明</t>
  </si>
  <si>
    <t xml:space="preserve">資料種類：宗教統計</t>
  </si>
  <si>
    <t xml:space="preserve">資料項目：宗教財團法人概況</t>
  </si>
  <si>
    <t xml:space="preserve">＊統計地區範圍及對象：凡經本公所許可設立並完成宗教財團法人登記者，均為統計對象。</t>
  </si>
  <si>
    <t xml:space="preserve">宗教財團法人係指經許可設立並完成宗教財團法人登記者，包括以不動產方式或基金方式設立者。</t>
  </si>
  <si>
    <t xml:space="preserve">＊統計分類：橫項依「鄉鎮市區別」分；縱項依「宗教別」分。</t>
  </si>
  <si>
    <t xml:space="preserve">＊預告發布日期（含預告方式及週期）：次年三月五日前以公務統計報表發布(預定發布時間如遇例假日則順延至次一工作日)。</t>
  </si>
  <si>
    <t xml:space="preserve">＊統計指標編製方法與資料來源說明：依據本公所核准或備案申請表彙編。</t>
  </si>
  <si>
    <t xml:space="preserve">「臺東縣卑南鄉寺廟登記概況」統計資料背景說明</t>
  </si>
  <si>
    <t xml:space="preserve">資料項目：寺廟登記概況</t>
  </si>
  <si>
    <t xml:space="preserve">＊統計地區範圍及對象：凡轄內依據監督寺廟條例、寺廟登記規則等規定經許可登記者，均為統計對象。</t>
  </si>
  <si>
    <t xml:space="preserve">（一）寺廟：凡有僧、道、住持之宗教建築物不論用何種名稱均屬之。</t>
  </si>
  <si>
    <t xml:space="preserve">（二）正式登記：凡符合寺廟登記要件並依寺廟登記相關規定辦理完峻之寺廟。</t>
  </si>
  <si>
    <r>
      <rPr>
        <sz val="14"/>
        <color rgb="FF000000"/>
        <rFont val="標楷體"/>
        <family val="4"/>
        <charset val="136"/>
      </rPr>
      <t xml:space="preserve">（三）補辦登記：指違建寺廟，基於主管機關行政管理上的權宜措施，暫准以「補辦」名義所辦理登記之寺廟，其違建態樣如地目不符、無使用執照、未取得合法土地權源者</t>
    </r>
    <r>
      <rPr>
        <sz val="14"/>
        <color rgb="FF000000"/>
        <rFont val="新細明體"/>
        <family val="1"/>
        <charset val="136"/>
      </rPr>
      <t xml:space="preserve">…</t>
    </r>
    <r>
      <rPr>
        <sz val="14"/>
        <color rgb="FF000000"/>
        <rFont val="標楷體"/>
        <family val="4"/>
        <charset val="136"/>
      </rPr>
      <t xml:space="preserve">等。</t>
    </r>
  </si>
  <si>
    <t xml:space="preserve">（四）適用監督寺廟條例之寺廟：指登記有案，依據監督寺廟條例，其不動產（包括土地及建築物）以「寺廟」名義登記之寺廟。</t>
  </si>
  <si>
    <t xml:space="preserve">（五）私建：指寺廟登記規則修正施行前登記有案，由私人出資建立並管理，其不動產（包括土地及建築物）以私人名義登記之寺廟。</t>
  </si>
  <si>
    <t xml:space="preserve">（六）公建：指寺廟登記規則修正施行前登記有案，由政府機關或地方自治團體管理之寺廟。</t>
  </si>
  <si>
    <t xml:space="preserve">（七）已辦理財團法人登記數：寺廟依辦理寺廟登記須知完成寺廟登記程序後，寺廟負責人依財團法人相關法令規定，申請許可設立為財團法人制寺廟者。</t>
  </si>
  <si>
    <t xml:space="preserve">（八）未辦理財團法人登記數：寺廟依辦理寺廟登記須知完成寺廟登記程序但後續未申請許可設立為財團法人制寺廟者。</t>
  </si>
  <si>
    <t xml:space="preserve">（九）不動產：凡經辦理登記之寺廟坐落基地之不動產者（包括土地及建築物）屬之，其他部分係指非寺廟坐落基地及寺廟建築之外之土地及建築物。</t>
  </si>
  <si>
    <r>
      <rPr>
        <sz val="14"/>
        <color rgb="FF000000"/>
        <rFont val="標楷體"/>
        <family val="4"/>
        <charset val="136"/>
      </rPr>
      <t xml:space="preserve">（十）信徒人數：指依辦理寺廟登記須知第</t>
    </r>
    <r>
      <rPr>
        <sz val="14"/>
        <color rgb="FF000000"/>
        <rFont val="新細明體"/>
        <family val="1"/>
        <charset val="136"/>
      </rPr>
      <t xml:space="preserve">11</t>
    </r>
    <r>
      <rPr>
        <sz val="14"/>
        <color rgb="FF000000"/>
        <rFont val="標楷體"/>
        <family val="4"/>
        <charset val="136"/>
      </rPr>
      <t xml:space="preserve">、</t>
    </r>
    <r>
      <rPr>
        <sz val="14"/>
        <color rgb="FF000000"/>
        <rFont val="新細明體"/>
        <family val="1"/>
        <charset val="136"/>
      </rPr>
      <t xml:space="preserve">12</t>
    </r>
    <r>
      <rPr>
        <sz val="14"/>
        <color rgb="FF000000"/>
        <rFont val="標楷體"/>
        <family val="4"/>
        <charset val="136"/>
      </rPr>
      <t xml:space="preserve">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</si>
  <si>
    <t xml:space="preserve">＊統計單位：座、平方公尺、人。</t>
  </si>
  <si>
    <t xml:space="preserve">＊統計分類：</t>
  </si>
  <si>
    <t xml:space="preserve">橫項依「宗教別」分；縱項依「寺廟數」、「不動產」及「信徒人數」分。</t>
  </si>
  <si>
    <t xml:space="preserve">（一）寺廟數：分為總座數、登記別、類別、組織型態。</t>
  </si>
  <si>
    <t xml:space="preserve">（二）不動產：分為寺廟、其他。</t>
  </si>
  <si>
    <t xml:space="preserve">＊時效：3個月又5日。</t>
  </si>
  <si>
    <t xml:space="preserve">＊預告發布日期（含預告方式及週期）：每年終了後三個月又五日內以公務統計報表發布(預定發布時間如遇例假日則順延至次一工作日)。</t>
  </si>
  <si>
    <t xml:space="preserve">＊統計指標編製方法與資料來源說明：依據本公所資料彙編。</t>
  </si>
  <si>
    <t xml:space="preserve">「臺東縣卑南鄉教會（堂）概況」統計資料背景說明</t>
  </si>
  <si>
    <t xml:space="preserve">資料項目：教會（堂）概況</t>
  </si>
  <si>
    <t xml:space="preserve">＊統計地區範圍及對象：凡轄內之教會（堂）均為統計對象。</t>
  </si>
  <si>
    <t xml:space="preserve">教會（堂）係指已辦理宗教財團法人登記及未辦理宗教財團法人登記者。</t>
  </si>
  <si>
    <t xml:space="preserve">＊統計單位：座。</t>
  </si>
  <si>
    <t xml:space="preserve">＊統計分類：橫項依「鄉鎮市區別」分；縱項依「總計」、「猶太教」、「天主教」、「基督教」、「伊斯蘭教」、「東正教」、「摩門教」、「天理教」、「巴哈伊教」、「統一教」、「山達基」、「真光教團」、「其他」分。</t>
  </si>
  <si>
    <t xml:space="preserve">＊統計指標編製方法與資料來源說明：依據年度本所統計資料彙編。</t>
  </si>
  <si>
    <t xml:space="preserve">「臺東縣卑南鄉宗教團體興辦公益慈善及社會教化事業概況」統計資料背景說明</t>
  </si>
  <si>
    <t xml:space="preserve">資料項目：宗教團體興辦公益慈善及社會教化事業概況</t>
  </si>
  <si>
    <t xml:space="preserve">＊統計地區範圍及對象：凡轄內各種宗教興辦公益慈善及社會教化事業之慈善機構，均為統計對象。</t>
  </si>
  <si>
    <t xml:space="preserve">（一）醫院數：指各種宗教附設之醫院數，並以報經醫療主管機關核准設立者為限。</t>
  </si>
  <si>
    <t xml:space="preserve">（二）診所數：指各種宗教附設之診所數，並以報經醫療主管機關核准設立者為限。</t>
  </si>
  <si>
    <t xml:space="preserve">（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</si>
  <si>
    <t xml:space="preserve">（四）公益慈善事業：指各種宗教附設者，並以報經主管機關核准設立者為限，分為養老院數、身心障礙教養院數、青少年輔導院數、福利基金會數、學生宿舍處數、技藝研習數及社會服務中心數。</t>
  </si>
  <si>
    <t xml:space="preserve">橫項依「宗教別」分；縱項依「醫療機構」、「文教機構」及「公益慈善事業」分。</t>
  </si>
  <si>
    <t xml:space="preserve">（一）醫療機構：分為醫院數、診所數。</t>
  </si>
  <si>
    <t xml:space="preserve">（二）文教機構：分為大學數、專科學校數、中學數、職校數、小學數、幼兒園數、圖書閱覽室數、其他。</t>
  </si>
  <si>
    <t xml:space="preserve">（三）公益慈善事業：分為養老院數、身心障礙教養院數、青少年輔導院數、福利基金會數、學生宿舍處數、技藝研習處數、社會服務中心數。</t>
  </si>
  <si>
    <t xml:space="preserve">「臺東縣卑南鄉公墓設施使用概況」統計資料背景說明</t>
  </si>
  <si>
    <t xml:space="preserve">資料種類：行政統計</t>
  </si>
  <si>
    <t xml:space="preserve">資料項目：公墓設施使用概況</t>
  </si>
  <si>
    <t xml:space="preserve">＊編製單位：臺東縣卑南鄉公所殯葬管理所</t>
  </si>
  <si>
    <t xml:space="preserve">＊統計地區範圍及對象：凡本所範圍內，依法設置及管理之公私立公墓，均為統計對象。</t>
  </si>
  <si>
    <t xml:space="preserve">＊統計標準時間：動態資料以當年1月1日至年底之事實為準；靜態資料以當年12月底之事實為準。</t>
  </si>
  <si>
    <t xml:space="preserve">（一）公墓：係指公立或私立供公眾營葬屍體、埋藏骨灰或供樹葬之設施（含已禁葬公墓）。</t>
  </si>
  <si>
    <t xml:space="preserve">（二）經規劃：已完成墓基、對外通道、公共衛生設備、排水系統、墓道標誌、停車場及其他必要之設施者。</t>
  </si>
  <si>
    <t xml:space="preserve">（三）未經規劃：指未具備前（二）項之各種公共設施。</t>
  </si>
  <si>
    <t xml:space="preserve">（四）年底可使用墓基總數：指當年底公墓內可供埋葬之總墓基座數。</t>
  </si>
  <si>
    <t xml:space="preserve">（五）本年墓基使用數：指公墓內本年實際埋葬使用之墓基座數。</t>
  </si>
  <si>
    <t xml:space="preserve">（六）年底尚未使用墓基數：指當年底公墓內可供埋葬使用之墓基座數。</t>
  </si>
  <si>
    <t xml:space="preserve">（七）年底土地面積=年底已使用面積+年底未使用面積。</t>
  </si>
  <si>
    <t xml:space="preserve">（八）年底可使用墓基總數=年底已使用墓基數+年底尚未使用墓基數。</t>
  </si>
  <si>
    <t xml:space="preserve">（九）本年埋葬數&gt;=本年墓基使用數。</t>
  </si>
  <si>
    <t xml:space="preserve">（十）本年遷出數：指撿骨或遷至其他骨灰（骸）存放設施安厝。</t>
  </si>
  <si>
    <t xml:space="preserve">（十一）開放中：係指設施營運中，受理民眾申請埋葬或骨灰（骸）存放。</t>
  </si>
  <si>
    <t xml:space="preserve">（十二）已停用：係指設施已禁葬或不再提供骨灰（骸）存放服務。</t>
  </si>
  <si>
    <t xml:space="preserve">＊統計單位：處、平方公尺、座、具、個。</t>
  </si>
  <si>
    <t xml:space="preserve">＊統計分類：橫項依「鄉鎮市別」及「公私立別」分；縱項依「經規劃並啟用者」及「未經規劃者」分。</t>
  </si>
  <si>
    <t xml:space="preserve">＊時效：2個月又20日。</t>
  </si>
  <si>
    <t xml:space="preserve">＊預告發布日期（含預告方式及週期）：次年3月20日前以公務統計報表發布(預定發布時間如遇例假日則順延至次一工作日)。</t>
  </si>
  <si>
    <t xml:space="preserve">「臺東縣卑南鄉骨灰(骸)存放設施使用概況」統計資料背景說明</t>
  </si>
  <si>
    <t xml:space="preserve">資料項目：骨灰(骸)存放設施使用概況</t>
  </si>
  <si>
    <t xml:space="preserve">＊統計地區範圍及對象：凡本所範圍內，依法設置及管理之公私立骨灰(骸)存放設施，均為統計對象。</t>
  </si>
  <si>
    <t xml:space="preserve">（一）骨灰(骸)存放設施：指供存放骨灰(骸)之納骨堂(塔)、納骨牆或其他形式之存放設施，但不包括未依法設置供家族使用之靈骨堂、無主墳墓之萬善堂、宗教建築物附設之靈骨堂。</t>
  </si>
  <si>
    <t xml:space="preserve">（二）年底最大容量：當年底可供放存之最高飽和量；年底最大容量=年底已使用量(包含本年納入數量)+年底尚未使用量。</t>
  </si>
  <si>
    <t xml:space="preserve">（三）本年遷出數量：指骨灰（骸）遷出之數量（含毀損）。</t>
  </si>
  <si>
    <t xml:space="preserve">（四）年底處數
1.開放中：係指設施營運中，受理民眾申請骨灰（骸）存放。
2.已停用：係指設施不再提供骨灰（骸）存放服務。</t>
  </si>
  <si>
    <t xml:space="preserve">＊統計單位：處、位數。</t>
  </si>
  <si>
    <t xml:space="preserve">＊統計分類：橫項依「鄉鎮市別」及「公私立別」分；縱項依「年底處數」、「年底最大容量」、「年底已使用量」、「年底尚未使用量」、「本年納入數量」及「本年遷出數量」分。</t>
  </si>
  <si>
    <t xml:space="preserve">＊預告發布日期（含預告方式及週期）：年度終了後2個月又20日內以公務統計報表發布(預定發布時間如遇例假日則順延至次一工作日)。</t>
  </si>
  <si>
    <t xml:space="preserve">「臺東縣卑南鄉殯葬管理業務概況」統計資料背景說明</t>
  </si>
  <si>
    <t xml:space="preserve">資料項目：殯葬管理業務概況</t>
  </si>
  <si>
    <t xml:space="preserve">＊統計地區範圍及對象：凡本所依法所為殯葬管理業務，均為統計對象。</t>
  </si>
  <si>
    <t xml:space="preserve">（一）公墓：係指公立或私立供公眾營葬屍體、埋藏骨灰或供樹葬之設施。</t>
  </si>
  <si>
    <t xml:space="preserve">（二）公墓管理人員：即從事公墓清潔、維護、管理及違規案件查報之工作人員。「專任」係指專職於公墓管理工作正式職員；「兼任」則為兼職人員，可能包括殯葬管理單位之業務承辦人、公墓約聘人員、臨時工等。</t>
  </si>
  <si>
    <t xml:space="preserve">（三）有收費公墓數：係指有部分或全部收費情形之公墓數。</t>
  </si>
  <si>
    <t xml:space="preserve">（四）本年環保葬件數：係指公、私立公墓內或非公墓內之環保葬件數。</t>
  </si>
  <si>
    <t xml:space="preserve">（五）本年殯葬設施違反殯葬法規處分件數：係指公、私立殯葬設施違反殯葬法規遭受處分之件數。</t>
  </si>
  <si>
    <t xml:space="preserve">＊統計單位：件、個、人。</t>
  </si>
  <si>
    <t xml:space="preserve">＊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</si>
  <si>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 xml:space="preserve">「臺東縣卑南鄉殯儀館設施概況」統計資料背景說明</t>
  </si>
  <si>
    <t xml:space="preserve">資料項目：殯儀館設施概況</t>
  </si>
  <si>
    <t xml:space="preserve">＊統計地區範圍及對象：凡本所範圍內，依法設置及管理之公私立殯儀館，均為統計對象。</t>
  </si>
  <si>
    <t xml:space="preserve">（一）最大容量：同一時間可供殯殮之最高飽和量。</t>
  </si>
  <si>
    <t xml:space="preserve">（二）年底總樓地板面積：指當年底房屋各樓層總樓地板面積之和。</t>
  </si>
  <si>
    <t xml:space="preserve">（三）本年殯殮數量係指當年累計殯殮屍體數。</t>
  </si>
  <si>
    <t xml:space="preserve">（四）殯儀館：係指醫院以外，供屍體處理及舉行殮、殯、奠、祭儀式之設施。依殯葬管理條例第13條規定，應有以下設施：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</si>
  <si>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 xml:space="preserve">＊統計單位：處、平方公尺、間、具。</t>
  </si>
  <si>
    <t xml:space="preserve">＊統計分類：橫項依「鄉鎮市別」及「公私立別」分；縱項依「年底殯儀館數」、「年底土地面積」、「年底總樓地板面積」、「年底禮廳數」、「年底屍體冷凍室最大容量」及「本年殯殮數」分。</t>
  </si>
  <si>
    <t xml:space="preserve">「臺東縣卑南鄉火化場設施概況」統計資料背景說明</t>
  </si>
  <si>
    <t xml:space="preserve">資料項目：火化場設施概況</t>
  </si>
  <si>
    <t xml:space="preserve">＊統計地區範圍及對象：凡本所範圍內，依法設置及管理之公私立火化場，均為統計對象。</t>
  </si>
  <si>
    <t xml:space="preserve">（一）年底總樓地板面積：指當年底房屋各樓層總樓地板面積和而言。</t>
  </si>
  <si>
    <r>
      <rPr>
        <sz val="14"/>
        <color rgb="FF000000"/>
        <rFont val="標楷體"/>
        <family val="4"/>
        <charset val="136"/>
      </rPr>
      <t xml:space="preserve">（二）</t>
    </r>
    <r>
      <rPr>
        <sz val="14"/>
        <color rgb="FF000000"/>
        <rFont val="新細明體"/>
        <family val="1"/>
        <charset val="136"/>
      </rPr>
      <t xml:space="preserve"> </t>
    </r>
    <r>
      <rPr>
        <sz val="14"/>
        <color rgb="FF000000"/>
        <rFont val="標楷體"/>
        <family val="4"/>
        <charset val="136"/>
      </rPr>
      <t xml:space="preserve">本年火化數：指當年公私立火化場火化之數量。</t>
    </r>
  </si>
  <si>
    <t xml:space="preserve">（三）每日最大處理量：指依爐具之效能，全部火化爐每日所能處理之最大量而言。</t>
  </si>
  <si>
    <t xml:space="preserve">（四）性別不詳：指火化之骨骸、胎兒屍體或其他無法辨識性別之情形者。</t>
  </si>
  <si>
    <t xml:space="preserve">＊統計單位：處、平方公尺、具、座。</t>
  </si>
  <si>
    <t xml:space="preserve">＊統計分類：橫項依「鄉鎮市區別」及「公私立別」分；縱項依「年底火化場數」、「年底土地面積」、「年底總樓地板面積」、「年底每日最大處理量」、「年底火化爐數」及「本年火化數」分，其中「本年火化數」再依性別分。</t>
  </si>
  <si>
    <t xml:space="preserve">＊時效：4個月又5日。</t>
  </si>
  <si>
    <t xml:space="preserve">＊預告發布日期（含預告方式及週期）：年度終了後四個月又五日內以公務統計報表發布(預定發布時間如遇例假日則順延至次一工作日)。</t>
  </si>
  <si>
    <t xml:space="preserve">「臺東縣卑南鄉農路改善及維護工程」統計資料背景說明</t>
  </si>
  <si>
    <t xml:space="preserve">資料種類：農業統計</t>
  </si>
  <si>
    <t xml:space="preserve">資料項目：農路改善及維護工程</t>
  </si>
  <si>
    <t xml:space="preserve">＊統計地區範圍及對象：凡在本所境內為農村生產資材與產物運輸需要而輔助改善及維護之農路為統計對象。</t>
  </si>
  <si>
    <t xml:space="preserve">（一）總工程費：本年度已完工者以決算金額，未完工以發包實際需要工程費填報，惟不含管理費在內。</t>
  </si>
  <si>
    <t xml:space="preserve">（二）農路：係指鄉鎮市村里道路、產業道路等鄰側支線及末端之地區間，運輸農產物及農業生產材之農村道路。</t>
  </si>
  <si>
    <t xml:space="preserve">＊統計單位：道路總長度：公里；總工程費：新台幣元。</t>
  </si>
  <si>
    <t xml:space="preserve">＊統計分類：按工程名稱、地點、道路總長度分；總工程費按中央、縣、其他等經費來源分。</t>
  </si>
  <si>
    <r>
      <rPr>
        <sz val="14"/>
        <color rgb="FF000000"/>
        <rFont val="標楷體"/>
        <family val="4"/>
        <charset val="136"/>
      </rPr>
      <t xml:space="preserve">＊時效：</t>
    </r>
    <r>
      <rPr>
        <sz val="14"/>
        <color rgb="FFFF0000"/>
        <rFont val="標楷體"/>
        <family val="4"/>
        <charset val="136"/>
      </rPr>
      <t xml:space="preserve">1個月又25日</t>
    </r>
    <r>
      <rPr>
        <sz val="14"/>
        <color rgb="FF000000"/>
        <rFont val="標楷體"/>
        <family val="4"/>
        <charset val="136"/>
      </rPr>
      <t xml:space="preserve">。</t>
    </r>
  </si>
  <si>
    <r>
      <rPr>
        <sz val="14"/>
        <color rgb="FF000000"/>
        <rFont val="標楷體"/>
        <family val="4"/>
        <charset val="136"/>
      </rPr>
      <t xml:space="preserve">＊預告發布日期（含預告方式及週期）：每年終了後</t>
    </r>
    <r>
      <rPr>
        <sz val="14"/>
        <color rgb="FFFF0000"/>
        <rFont val="標楷體"/>
        <family val="4"/>
        <charset val="136"/>
      </rPr>
      <t xml:space="preserve">1個月又25日</t>
    </r>
    <r>
      <rPr>
        <sz val="14"/>
        <color rgb="FF000000"/>
        <rFont val="標楷體"/>
        <family val="4"/>
        <charset val="136"/>
      </rPr>
      <t xml:space="preserve">內以公務統計報表發布(預定發布時間如遇例假日則順延至次一工作日)。</t>
    </r>
  </si>
  <si>
    <t xml:space="preserve">「臺東縣卑南鄉農耕土地面積」統計資料背景說明</t>
  </si>
  <si>
    <t xml:space="preserve">資料種類：土地統計</t>
  </si>
  <si>
    <t xml:space="preserve">資料項目：農耕土地面積</t>
  </si>
  <si>
    <t xml:space="preserve">＊編製單位：臺東縣卑南鄉公所農業課</t>
  </si>
  <si>
    <t xml:space="preserve">＊統計地區範圍及對象：凡本所所轄可供種植經濟生產農作物之土地，無論是否適宜耕作或合法作為農業使用與否，均為統計對象。</t>
  </si>
  <si>
    <t xml:space="preserve">＊統計標準時間：以每年一期作之耕作事實為準。</t>
  </si>
  <si>
    <r>
      <rPr>
        <sz val="14"/>
        <color rgb="FF000000"/>
        <rFont val="標楷體"/>
        <family val="4"/>
        <charset val="136"/>
      </rPr>
      <t xml:space="preserve">(一)農耕土地指不論現況種植與否，可供栽培作物之土地，包括短期耕作地</t>
    </r>
    <r>
      <rPr>
        <sz val="14"/>
        <color rgb="FF000000"/>
        <rFont val="新細明體"/>
        <family val="1"/>
        <charset val="136"/>
      </rPr>
      <t xml:space="preserve">、</t>
    </r>
    <r>
      <rPr>
        <sz val="14"/>
        <color rgb="FF000000"/>
        <rFont val="標楷體"/>
        <family val="4"/>
        <charset val="136"/>
      </rPr>
      <t xml:space="preserve">長期耕作地及長期休閒地。</t>
    </r>
  </si>
  <si>
    <t xml:space="preserve">(二)耕作地：</t>
  </si>
  <si>
    <r>
      <rPr>
        <sz val="14"/>
        <color rgb="FF000000"/>
        <rFont val="標楷體"/>
        <family val="4"/>
        <charset val="136"/>
      </rPr>
      <t xml:space="preserve">1.短期耕作地</t>
    </r>
    <r>
      <rPr>
        <sz val="14"/>
        <color rgb="FF000000"/>
        <rFont val="新細明體"/>
        <family val="1"/>
        <charset val="136"/>
      </rPr>
      <t xml:space="preserve">：</t>
    </r>
    <r>
      <rPr>
        <sz val="14"/>
        <color rgb="FF000000"/>
        <rFont val="標楷體"/>
        <family val="4"/>
        <charset val="136"/>
      </rPr>
      <t xml:space="preserve">含能蓄水，經常可以栽培水稻之耕地、水稻以外之短期作耕地</t>
    </r>
    <r>
      <rPr>
        <sz val="14"/>
        <color rgb="FF000000"/>
        <rFont val="新細明體"/>
        <family val="1"/>
        <charset val="136"/>
      </rPr>
      <t xml:space="preserve">(</t>
    </r>
    <r>
      <rPr>
        <sz val="14"/>
        <color rgb="FF000000"/>
        <rFont val="標楷體"/>
        <family val="4"/>
        <charset val="136"/>
      </rPr>
      <t xml:space="preserve">蔬菜等</t>
    </r>
    <r>
      <rPr>
        <sz val="14"/>
        <color rgb="FF000000"/>
        <rFont val="新細明體"/>
        <family val="1"/>
        <charset val="136"/>
      </rPr>
      <t xml:space="preserve">)</t>
    </r>
    <r>
      <rPr>
        <sz val="14"/>
        <color rgb="FF000000"/>
        <rFont val="標楷體"/>
        <family val="4"/>
        <charset val="136"/>
      </rPr>
      <t xml:space="preserve">及短期休閒地。</t>
    </r>
  </si>
  <si>
    <t xml:space="preserve">2.長期耕作地：指土壤不容易貯水或水量不足只能栽培陸稻、雜糧及果樹類等之耕地。</t>
  </si>
  <si>
    <t xml:space="preserve">(三)長期休閒地：係指耕地長期荒蕪，未種植作物之土地。</t>
  </si>
  <si>
    <t xml:space="preserve">＊統計單位：公頃。</t>
  </si>
  <si>
    <t xml:space="preserve">＊統計分類：分耕作地、長期休閒地兩大類。耕作地分為短期耕作地、長期耕作地；短期耕作地再分為水稻、水稻以外之短期作、短期休閒。</t>
  </si>
  <si>
    <t xml:space="preserve">＊預告發布日期（含預告方式及週期）：次年4月五日前以公務統計報表發布(預定發布時間如遇例假日則順延至次一工作日)。</t>
  </si>
  <si>
    <t xml:space="preserve">＊統計指標編製方法與資料來源說明：
(一) 本公所農情調查員運用繪妥之航測基本圖，經田間實地踏勘，紀錄各項農作物及長短期休閒地面積，以統計農耕土地各項面積。
(二) 各鄉（鎮、市）公所按基本圖地區別編製表冊，陳報縣政府彙編。</t>
  </si>
  <si>
    <t xml:space="preserve">「臺東縣卑南鄉有效農機使用證之農機數量」統計資料背景說明</t>
  </si>
  <si>
    <t xml:space="preserve">資料項目：有效農機使用證之農機數量</t>
  </si>
  <si>
    <t xml:space="preserve">＊統計地區範圍及對象：以本所所轄地區農機證照及農機用油管理資訊系統登載之各式農機資料為統計對象。</t>
  </si>
  <si>
    <t xml:space="preserve">＊統計標準時間：以每年十二月三十一日之事實為準。</t>
  </si>
  <si>
    <t xml:space="preserve">(一)耕耘機：俗稱「鐵牛」，係藉動力碎土、鬆土、平土等耕耘農地之機器，其馬力較曳引機小許多。</t>
  </si>
  <si>
    <t xml:space="preserve">(二)曳引機：有動力引擎，可拖拉機件，附掛犁、耙、中耕器等用以犁田整地、播種、施肥等之機器。</t>
  </si>
  <si>
    <t xml:space="preserve">(三)插秧機：有動力裝備，可自動將培育好之秧苗，按一定距離插植於田間之機器。</t>
  </si>
  <si>
    <t xml:space="preserve">(四)動力中耕管理機：有動力裝備，用於作物成長階段之除草、施肥、培土作畦等，且把手可上下及迴旋移動之綜合性管理機器。</t>
  </si>
  <si>
    <t xml:space="preserve">(五)動力割草機：有動力裝備，專用於割除雜草之機器。</t>
  </si>
  <si>
    <t xml:space="preserve">(六)背負式（動力噴霧機、施肥機）：有動力裝備，可噴灑霧（粉）狀農藥、肥料，以防治病蟲害、除雜草及施肥之機器，其機種為背負式。</t>
  </si>
  <si>
    <t xml:space="preserve">(七)定置式動力噴霧機：有動力裝備，可噴灑霧狀農藥，以防治病蟲害及除雜草之機器，其機種為定置式及廣距式。</t>
  </si>
  <si>
    <t xml:space="preserve">(八)自走式噴霧車：有動力裝備，可噴灑霧狀農藥，以防治病蟲害及除雜草之車輛，其機種為行走式。</t>
  </si>
  <si>
    <t xml:space="preserve">(九)抽水機：為經營農業之目的，所設置之抽水馬達及相關設備。</t>
  </si>
  <si>
    <t xml:space="preserve">(十)水稻聯合收穫機：有動力裝備，可作稻穀之收割、脫穀、篩選及裝袋等一貫作業之機器。</t>
  </si>
  <si>
    <t xml:space="preserve">(十一)脫殼（粒）機：有動力裝備，用於榖類作物收割後脫殼（粒）之機器，如稻穀脫殼機、玉米脫粒機、高粱脫粒機、花生脫莢機等。</t>
  </si>
  <si>
    <t xml:space="preserve">(十二)農地動力搬運車：有動力引擎裝置，可搬運農畜產品之農業用車輛。</t>
  </si>
  <si>
    <t xml:space="preserve">(十三)動力採茶機：有動力裝備，專用於採收茶葉之機器。</t>
  </si>
  <si>
    <t xml:space="preserve">(十四)雜糧聯合收穫機：有動力裝備，用於雜糧收穫之機器，包括玉米聯合收穫機、高粱聯合收穫機、甘藷收穫機、落花生收穫機、豆類收穫機等。</t>
  </si>
  <si>
    <t xml:space="preserve">(十五)甘蔗採收機：有動力裝備，專用於採收甘蔗之機器。</t>
  </si>
  <si>
    <t xml:space="preserve">(十六)動力剪枝機：有動力裝備，專用於修剪枝條之機器。</t>
  </si>
  <si>
    <t xml:space="preserve">(十七)乾燥機：將收穫之穀類或其他作物，加速脫水以便儲存之機器，如稻穀乾燥機、玉米乾燥機、菸葉乾燥設備（一套機件算一台）等。</t>
  </si>
  <si>
    <t xml:space="preserve">(十八)茶葉調製機（組）：有動力裝備，為茶菁製成粗製茶過程中使用之機器，包括殺菁機、揉捻機、烘培乾燥機等。</t>
  </si>
  <si>
    <t xml:space="preserve">(十九)蔬果分級機：將蔬菜、水果或其他農產品，依大小或重量予以分類選別之機器。</t>
  </si>
  <si>
    <t xml:space="preserve">＊統計單位：臺。</t>
  </si>
  <si>
    <t xml:space="preserve">＊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</si>
  <si>
    <t xml:space="preserve">＊預告發布日期（含預告方式及週期）：次年四月五日前以公務統計報表發布，(預定發布時間如遇例假日則順延至次一工作日)。</t>
  </si>
  <si>
    <t xml:space="preserve">＊統計指標編製方法與資料來源說明：由臺東縣政府農業處農機證照及農機用油管理資訊系統登載之有效農機量統計結果。</t>
  </si>
  <si>
    <t xml:space="preserve">「臺東縣卑南鄉天然災害水土保持設施損失情形」統計資料背景說明</t>
  </si>
  <si>
    <t xml:space="preserve">資料種類：天然災害統計</t>
  </si>
  <si>
    <t xml:space="preserve">資料項目：天然災害水土保持設施損失情形</t>
  </si>
  <si>
    <t xml:space="preserve">＊統計地區範圍及對象：凡本所所轄因天然災害所造成水土保持設施損失，均為統計之對象。</t>
  </si>
  <si>
    <t xml:space="preserve">＊統計標準時間：以當年一月一日至十二月三十一日之事實為準。</t>
  </si>
  <si>
    <r>
      <rPr>
        <sz val="13.5"/>
        <rFont val="標楷體"/>
        <family val="4"/>
        <charset val="136"/>
      </rPr>
      <t xml:space="preserve">（一）</t>
    </r>
    <r>
      <rPr>
        <sz val="7"/>
        <color rgb="FF000000"/>
        <rFont val="標楷體"/>
        <family val="4"/>
        <charset val="136"/>
      </rPr>
      <t xml:space="preserve"> </t>
    </r>
    <r>
      <rPr>
        <sz val="14"/>
        <color rgb="FF000000"/>
        <rFont val="標楷體"/>
        <family val="4"/>
        <charset val="136"/>
      </rPr>
      <t xml:space="preserve">災害種類：指地震、颱風、水災及其他災害等天然災害。</t>
    </r>
  </si>
  <si>
    <t xml:space="preserve">（二）搶修（復建）經費：指遭受天然災害損害之水土保持設施搶修（復建）經費，依設施項目分為農路、土石流防治設施、治山防災設施及一般水土保持設施等搶修（復建）經費。</t>
  </si>
  <si>
    <t xml:space="preserve">（三）一般水土保持設施：指土石流防治及治山防災除外之一般水土保持設施。</t>
  </si>
  <si>
    <t xml:space="preserve">＊統計分類：按災害種類、發生時間及搶修（復建）經費等統計之。</t>
  </si>
  <si>
    <r>
      <rPr>
        <sz val="14"/>
        <rFont val="標楷體"/>
        <family val="4"/>
        <charset val="136"/>
      </rPr>
      <t xml:space="preserve">＊預告發布日期（含預告方式及週期）：次年</t>
    </r>
    <r>
      <rPr>
        <sz val="14"/>
        <color rgb="FFFF0000"/>
        <rFont val="標楷體"/>
        <family val="4"/>
        <charset val="136"/>
      </rPr>
      <t xml:space="preserve">2月25日</t>
    </r>
    <r>
      <rPr>
        <sz val="14"/>
        <rFont val="標楷體"/>
        <family val="4"/>
        <charset val="136"/>
      </rPr>
      <t xml:space="preserve">前以公務統計報表發布(預定發布時間如遇例假日則順延至次一工作日)。</t>
    </r>
  </si>
  <si>
    <t xml:space="preserve">＊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</si>
  <si>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 xml:space="preserve">「臺東縣卑南鄉漁業從業人數」統計資料背景說明</t>
  </si>
  <si>
    <t xml:space="preserve">資料種類：漁業統計</t>
  </si>
  <si>
    <t xml:space="preserve">資料項目：漁業從業人數</t>
  </si>
  <si>
    <t xml:space="preserve">＊統計地區範圍及對象：凡本所轄內居民實際從事各種漁業之從業人員，不論其為專、兼業均為統計對象。</t>
  </si>
  <si>
    <t xml:space="preserve">＊統計標準時間：以每年12月31日之事實為準。</t>
  </si>
  <si>
    <t xml:space="preserve">(一)遠洋漁業：使用漁船在我國經濟海域外從事漁撈作業者。</t>
  </si>
  <si>
    <t xml:space="preserve">(二)近海漁業：使用漁船在我國經濟海域（12海浬-200海浬）內從事漁撈作業者。</t>
  </si>
  <si>
    <t xml:space="preserve">(三)沿岸漁業：使用船筏或不使用船筏在我國領海（12浬）內從事漁撈作業者。</t>
  </si>
  <si>
    <t xml:space="preserve">(四)海面養殖業：在高潮線外從事水產動植物之養育或蓄養作業者。</t>
  </si>
  <si>
    <t xml:space="preserve">(五)內陸漁撈業：在內水從事水產動植物之採捕為業者。</t>
  </si>
  <si>
    <t xml:space="preserve">(六)內陸養殖業：在高潮線內從事水產動植物之養育或蓄養作業者。</t>
  </si>
  <si>
    <t xml:space="preserve">(七)專業：指從事漁（水產）業之收入，占其全年總收入百分之五十以上者。</t>
  </si>
  <si>
    <t xml:space="preserve">(八)兼業：指從事漁（水產）業之收入，占其全年總收入未達百分之五十者。</t>
  </si>
  <si>
    <t xml:space="preserve">(九)船員：指搭乘動力漁船、舢舨或漁筏出海作業之工作人員，包括幹部船員及普通船員。在河川、湖沼、水庫作業，而未領有漁船船員手冊者，則列入內陸漁撈業。</t>
  </si>
  <si>
    <t xml:space="preserve">(十)岸上人員：指未直接從事漁撈、養殖或製造之工作，而掌管該經營單位之企劃、營運報關、採購、銷售、會計、出納、經營或其他岸上協助漁業工作等之人員。</t>
  </si>
  <si>
    <r>
      <rPr>
        <sz val="14"/>
        <color rgb="FF000000"/>
        <rFont val="標楷體"/>
        <family val="4"/>
        <charset val="136"/>
      </rPr>
      <t xml:space="preserve">(十一</t>
    </r>
    <r>
      <rPr>
        <sz val="14"/>
        <color rgb="FF000000"/>
        <rFont val="新細明體"/>
        <family val="1"/>
        <charset val="136"/>
      </rPr>
      <t xml:space="preserve">)</t>
    </r>
    <r>
      <rPr>
        <sz val="14"/>
        <color rgb="FF000000"/>
        <rFont val="標楷體"/>
        <family val="4"/>
        <charset val="136"/>
      </rPr>
      <t xml:space="preserve">其他：係指於沿岸漁業中從事岸際及潮間帶採捕漁業，未搭乘船筏但直接從事漁業作業之從業人員。</t>
    </r>
  </si>
  <si>
    <t xml:space="preserve">＊統計單位：人。</t>
  </si>
  <si>
    <t xml:space="preserve">＊統計分類：按漁業種類分為遠洋漁業、近海漁業、沿岸漁業、內陸漁撈、海面養殖及內陸養殖。</t>
  </si>
  <si>
    <r>
      <rPr>
        <sz val="14"/>
        <color rgb="FF000000"/>
        <rFont val="標楷體"/>
        <family val="4"/>
        <charset val="136"/>
      </rPr>
      <t xml:space="preserve">＊時效：</t>
    </r>
    <r>
      <rPr>
        <sz val="14"/>
        <color rgb="FFFF0000"/>
        <rFont val="新細明體"/>
        <family val="1"/>
        <charset val="136"/>
      </rPr>
      <t xml:space="preserve">2個月又5日</t>
    </r>
    <r>
      <rPr>
        <sz val="14"/>
        <color rgb="FF000000"/>
        <rFont val="標楷體"/>
        <family val="4"/>
        <charset val="136"/>
      </rPr>
      <t xml:space="preserve">。</t>
    </r>
  </si>
  <si>
    <r>
      <rPr>
        <sz val="14"/>
        <color rgb="FF000000"/>
        <rFont val="標楷體"/>
        <family val="4"/>
        <charset val="136"/>
      </rPr>
      <t xml:space="preserve">＊預告發布日期（含預告方式及週期）：次年</t>
    </r>
    <r>
      <rPr>
        <sz val="14"/>
        <color rgb="FFFF0000"/>
        <rFont val="新細明體"/>
        <family val="1"/>
        <charset val="136"/>
      </rPr>
      <t xml:space="preserve">3月5日</t>
    </r>
    <r>
      <rPr>
        <sz val="14"/>
        <color rgb="FF000000"/>
        <rFont val="標楷體"/>
        <family val="4"/>
        <charset val="136"/>
      </rPr>
      <t xml:space="preserve">前以公務統計報表發布(預定發布時間如遇例假日則順延至次一工作日)。</t>
    </r>
  </si>
  <si>
    <t xml:space="preserve">「臺東縣卑南鄉漁戶數及漁戶人口數」統計資料背景說明</t>
  </si>
  <si>
    <t xml:space="preserve">資料項目：漁戶數及漁戶人口數</t>
  </si>
  <si>
    <t xml:space="preserve">＊電子信箱：bn0069@beinan.taitung.gov.tw.</t>
  </si>
  <si>
    <t xml:space="preserve">＊統計地區範圍及對象：本調查以本所轄內戶籍所在地之漁戶及漁戶人口數為準。</t>
  </si>
  <si>
    <t xml:space="preserve">(一)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</si>
  <si>
    <t xml:space="preserve">(二)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</si>
  <si>
    <t xml:space="preserve">＊統計單位：戶數：戶；人口數：人。</t>
  </si>
  <si>
    <t xml:space="preserve">＊統計分類：均分遠洋、近海、沿岸、海面養殖、內陸漁撈、內陸養殖等六類加以統計。</t>
  </si>
  <si>
    <t xml:space="preserve">＊統計指標編製方法與資料來源說明：根據本市漁民戶籍資料及漁業登記證,逐項查記填表送由漁業主管單位予以彙編。</t>
  </si>
  <si>
    <t xml:space="preserve">「臺東縣卑南鄉公所都市計畫區域內現有已開闢道路長度及面積暨橋梁座數、自行車道長度」統計資料背景說明</t>
  </si>
  <si>
    <t xml:space="preserve">資料種類：建設統計</t>
  </si>
  <si>
    <t xml:space="preserve">資料項目：都市計畫區域內現有已開闢道路長度及面積暨橋梁座數、自行車道長度</t>
  </si>
  <si>
    <t xml:space="preserve">「都市計畫區域內公共工程實施數量」統計資料背景說明</t>
  </si>
  <si>
    <t xml:space="preserve">資料種類：交通統計</t>
  </si>
  <si>
    <t xml:space="preserve">資料項目：都市計畫區域內公共工程實施數量</t>
  </si>
  <si>
    <t xml:space="preserve">公  開  類</t>
  </si>
  <si>
    <t xml:space="preserve">編製機關</t>
  </si>
  <si>
    <r>
      <rPr>
        <sz val="12"/>
        <color rgb="FF000000"/>
        <rFont val="標楷體"/>
        <family val="4"/>
        <charset val="136"/>
      </rPr>
      <t xml:space="preserve">臺東縣卑南</t>
    </r>
    <r>
      <rPr>
        <sz val="12"/>
        <color rgb="FFFF0000"/>
        <rFont val="標楷體"/>
        <family val="4"/>
        <charset val="136"/>
      </rPr>
      <t xml:space="preserve">鄉</t>
    </r>
    <r>
      <rPr>
        <sz val="12"/>
        <color rgb="FF000000"/>
        <rFont val="標楷體"/>
        <family val="4"/>
        <charset val="136"/>
      </rPr>
      <t xml:space="preserve">公所建設課</t>
    </r>
  </si>
  <si>
    <t xml:space="preserve">年  度  報</t>
  </si>
  <si>
    <r>
      <rPr>
        <sz val="12"/>
        <color rgb="FF000000"/>
        <rFont val="標楷體"/>
        <family val="4"/>
        <charset val="136"/>
      </rPr>
      <t xml:space="preserve"> 次年</t>
    </r>
    <r>
      <rPr>
        <sz val="12"/>
        <color rgb="FFFF0000"/>
        <rFont val="標楷體"/>
        <family val="4"/>
        <charset val="136"/>
      </rPr>
      <t xml:space="preserve">2月20日</t>
    </r>
    <r>
      <rPr>
        <sz val="12"/>
        <color rgb="FF000000"/>
        <rFont val="標楷體"/>
        <family val="4"/>
        <charset val="136"/>
      </rPr>
      <t xml:space="preserve">前編報</t>
    </r>
  </si>
  <si>
    <t xml:space="preserve">表    號</t>
  </si>
  <si>
    <t xml:space="preserve">11260-02-04-3</t>
  </si>
  <si>
    <r>
      <rPr>
        <sz val="14"/>
        <color rgb="FF000000"/>
        <rFont val="標楷體"/>
        <family val="4"/>
        <charset val="136"/>
      </rPr>
      <t xml:space="preserve">臺東縣卑南</t>
    </r>
    <r>
      <rPr>
        <sz val="14"/>
        <color rgb="FFFF0000"/>
        <rFont val="標楷體"/>
        <family val="4"/>
        <charset val="136"/>
      </rPr>
      <t xml:space="preserve">鄉</t>
    </r>
    <r>
      <rPr>
        <sz val="14"/>
        <color rgb="FF000000"/>
        <rFont val="標楷體"/>
        <family val="4"/>
        <charset val="136"/>
      </rPr>
      <t xml:space="preserve">天然災害水土保持設施損失情形</t>
    </r>
  </si>
  <si>
    <t xml:space="preserve">中華民國   113   年度</t>
  </si>
  <si>
    <t xml:space="preserve">   單 位：新台幣千元</t>
  </si>
  <si>
    <t xml:space="preserve">      災     害     種     類  
        ( 災  害  名  稱 )</t>
  </si>
  <si>
    <t xml:space="preserve">         搶   修 ( 復   建 )  經   費</t>
  </si>
  <si>
    <t xml:space="preserve">發生時間</t>
  </si>
  <si>
    <t xml:space="preserve">總    計</t>
  </si>
  <si>
    <t xml:space="preserve">農    路</t>
  </si>
  <si>
    <t xml:space="preserve">治山防災</t>
  </si>
  <si>
    <t xml:space="preserve">一般水土</t>
  </si>
  <si>
    <t xml:space="preserve">    備        註</t>
  </si>
  <si>
    <t xml:space="preserve">設        施</t>
  </si>
  <si>
    <t xml:space="preserve">保持設施</t>
  </si>
  <si>
    <t xml:space="preserve">     總                計</t>
  </si>
  <si>
    <t xml:space="preserve">合        計</t>
  </si>
  <si>
    <t xml:space="preserve">     地    </t>
  </si>
  <si>
    <t xml:space="preserve">(災  害  名  稱)</t>
  </si>
  <si>
    <t xml:space="preserve">     震</t>
  </si>
  <si>
    <t xml:space="preserve">     颱</t>
  </si>
  <si>
    <t xml:space="preserve">112年7月杜蘇芮颱風及8月卡努颱風</t>
  </si>
  <si>
    <t xml:space="preserve">112.7.27,112.8.3</t>
  </si>
  <si>
    <t xml:space="preserve">112年9月海葵颱風</t>
  </si>
  <si>
    <t xml:space="preserve">112.9.4</t>
  </si>
  <si>
    <t xml:space="preserve">112年10月小犬颱風</t>
  </si>
  <si>
    <t xml:space="preserve">112.10.05</t>
  </si>
  <si>
    <t xml:space="preserve">     風</t>
  </si>
  <si>
    <t xml:space="preserve">113年7月凱米颱風農東卑055農路災害復建工程</t>
  </si>
  <si>
    <t xml:space="preserve">113.7.24~26</t>
  </si>
  <si>
    <t xml:space="preserve">     水</t>
  </si>
  <si>
    <t xml:space="preserve">     災</t>
  </si>
  <si>
    <t xml:space="preserve">     其</t>
  </si>
  <si>
    <t xml:space="preserve">     他</t>
  </si>
  <si>
    <t xml:space="preserve">     害</t>
  </si>
  <si>
    <t xml:space="preserve"> 填表</t>
  </si>
  <si>
    <t xml:space="preserve">審核</t>
  </si>
  <si>
    <t xml:space="preserve">業務主管人員</t>
  </si>
  <si>
    <t xml:space="preserve"> 機關首長</t>
  </si>
  <si>
    <t xml:space="preserve">中華民國 114年 02月10日編製</t>
  </si>
  <si>
    <t xml:space="preserve">主辦統計人員</t>
  </si>
  <si>
    <t xml:space="preserve">資料來源：依據本所資料編報。</t>
  </si>
  <si>
    <r>
      <rPr>
        <sz val="12"/>
        <color rgb="FF000000"/>
        <rFont val="標楷體"/>
        <family val="4"/>
        <charset val="136"/>
      </rPr>
      <t xml:space="preserve">填表說明：本表編製1式3份，1份送主計室，1份自存，1份送</t>
    </r>
    <r>
      <rPr>
        <sz val="12"/>
        <color rgb="FFFF0000"/>
        <rFont val="標楷體"/>
        <family val="4"/>
        <charset val="136"/>
      </rPr>
      <t xml:space="preserve">臺東縣政府農業處</t>
    </r>
    <r>
      <rPr>
        <sz val="12"/>
        <color rgb="FF000000"/>
        <rFont val="標楷體"/>
        <family val="4"/>
        <charset val="136"/>
      </rPr>
      <t xml:space="preserve">。</t>
    </r>
  </si>
  <si>
    <t xml:space="preserve">臺東縣卑南鄉公所清潔隊</t>
  </si>
  <si>
    <t xml:space="preserve">月　　　報</t>
  </si>
  <si>
    <r>
      <rPr>
        <sz val="12"/>
        <color rgb="FF000000"/>
        <rFont val="標楷體"/>
        <family val="4"/>
        <charset val="136"/>
      </rPr>
      <t xml:space="preserve">期間終了</t>
    </r>
    <r>
      <rPr>
        <sz val="12"/>
        <color rgb="FF000000"/>
        <rFont val="新細明體"/>
        <family val="1"/>
        <charset val="136"/>
      </rPr>
      <t xml:space="preserve">20</t>
    </r>
    <r>
      <rPr>
        <sz val="12"/>
        <color rgb="FF000000"/>
        <rFont val="標楷體"/>
        <family val="4"/>
        <charset val="136"/>
      </rPr>
      <t xml:space="preserve">日內編製</t>
    </r>
  </si>
  <si>
    <t xml:space="preserve">表   號</t>
  </si>
  <si>
    <t xml:space="preserve">1135－01－02－3</t>
  </si>
  <si>
    <t xml:space="preserve">臺東縣卑南鄉 資源回收成果統計</t>
  </si>
  <si>
    <t xml:space="preserve"> 中華民國113年12月                      單位：公斤</t>
  </si>
  <si>
    <t xml:space="preserve">項  目  別</t>
  </si>
  <si>
    <t xml:space="preserve">總   計</t>
  </si>
  <si>
    <t xml:space="preserve">按清運單位分</t>
  </si>
  <si>
    <t xml:space="preserve">環保單位
自行清運</t>
  </si>
  <si>
    <t xml:space="preserve">環保單位
委託清運</t>
  </si>
  <si>
    <t xml:space="preserve">公私處所
自行或委託清運</t>
  </si>
  <si>
    <t xml:space="preserve">總  　計</t>
  </si>
  <si>
    <t xml:space="preserve">紙  類</t>
  </si>
  <si>
    <t xml:space="preserve">紙容器</t>
  </si>
  <si>
    <t xml:space="preserve">鋁箔包</t>
  </si>
  <si>
    <t xml:space="preserve">鋁容器</t>
  </si>
  <si>
    <t xml:space="preserve">鐵容器</t>
  </si>
  <si>
    <t xml:space="preserve">其他金屬製品</t>
  </si>
  <si>
    <t xml:space="preserve">塑膠容器</t>
  </si>
  <si>
    <t xml:space="preserve">包裝用發泡塑膠</t>
  </si>
  <si>
    <t xml:space="preserve">其他塑膠製品</t>
  </si>
  <si>
    <t xml:space="preserve">輪  胎</t>
  </si>
  <si>
    <t xml:space="preserve">玻璃容器</t>
  </si>
  <si>
    <t xml:space="preserve">其他玻璃製品</t>
  </si>
  <si>
    <t xml:space="preserve">照明光源</t>
  </si>
  <si>
    <t xml:space="preserve">乾電池</t>
  </si>
  <si>
    <t xml:space="preserve">鉛蓄電池</t>
  </si>
  <si>
    <t xml:space="preserve">家  電</t>
  </si>
  <si>
    <t xml:space="preserve">資訊物品</t>
  </si>
  <si>
    <t xml:space="preserve">光碟片</t>
  </si>
  <si>
    <t xml:space="preserve">行動電話(含充電器)</t>
  </si>
  <si>
    <t xml:space="preserve">農藥容器及特殊環境用藥容器</t>
  </si>
  <si>
    <t xml:space="preserve">舊衣類</t>
  </si>
  <si>
    <t xml:space="preserve">食用油</t>
  </si>
  <si>
    <t xml:space="preserve">其  他</t>
  </si>
  <si>
    <t xml:space="preserve">填表</t>
  </si>
  <si>
    <t xml:space="preserve">機關首長</t>
  </si>
  <si>
    <t xml:space="preserve">中華民國113年01月02日編製</t>
  </si>
  <si>
    <t xml:space="preserve">資料來源：依據本所提報之資源回收成果統計資料編製。</t>
  </si>
  <si>
    <t xml:space="preserve">填表說明：1.本表編製1式3份，於完成會核程序並經機關首長章後，1份送會計單位，1份自存，1份送臺東縣環境保護局。</t>
  </si>
  <si>
    <t xml:space="preserve">　　　　　2.本表皆以公斤為單位，若無法得其實際重量，折算標準參考編製說明四。</t>
  </si>
  <si>
    <t xml:space="preserve"> 中華民國114年01月                      單位：公斤</t>
  </si>
  <si>
    <t xml:space="preserve"> 公　開　類</t>
  </si>
  <si>
    <t xml:space="preserve"> 月　　　報</t>
  </si>
  <si>
    <t xml:space="preserve">期間終了15日內編報</t>
  </si>
  <si>
    <t xml:space="preserve">表　　號</t>
  </si>
  <si>
    <t xml:space="preserve">1135-01-03-3</t>
  </si>
  <si>
    <r>
      <rPr>
        <b val="true"/>
        <sz val="26"/>
        <color rgb="FF000000"/>
        <rFont val="標楷體"/>
        <family val="4"/>
        <charset val="136"/>
      </rPr>
      <t xml:space="preserve">臺東縣卑南鄉</t>
    </r>
    <r>
      <rPr>
        <b val="true"/>
        <sz val="26"/>
        <color rgb="FFFF0000"/>
        <rFont val="新細明體"/>
        <family val="1"/>
        <charset val="136"/>
      </rPr>
      <t xml:space="preserve">一般垃圾及廚餘</t>
    </r>
    <r>
      <rPr>
        <b val="true"/>
        <sz val="26"/>
        <color rgb="FF000000"/>
        <rFont val="標楷體"/>
        <family val="4"/>
        <charset val="136"/>
      </rPr>
      <t xml:space="preserve">清理狀況</t>
    </r>
  </si>
  <si>
    <r>
      <rPr>
        <sz val="18"/>
        <color rgb="FF000000"/>
        <rFont val="標楷體"/>
        <family val="4"/>
        <charset val="136"/>
      </rPr>
      <t xml:space="preserve">中華民國　113　年　12　月 </t>
    </r>
    <r>
      <rPr>
        <sz val="12"/>
        <color rgb="FF000000"/>
        <rFont val="新細明體"/>
        <family val="1"/>
        <charset val="136"/>
      </rPr>
      <t xml:space="preserve">單位：公噸</t>
    </r>
  </si>
  <si>
    <t xml:space="preserve">一般垃圾</t>
  </si>
  <si>
    <t xml:space="preserve">廚　　餘</t>
  </si>
  <si>
    <t xml:space="preserve">事業員工
生活垃圾</t>
  </si>
  <si>
    <t xml:space="preserve">非例行性
排出垃圾</t>
  </si>
  <si>
    <t xml:space="preserve">產生量</t>
  </si>
  <si>
    <r>
      <rPr>
        <sz val="14"/>
        <color rgb="FFFF0000"/>
        <rFont val="新細明體"/>
        <family val="1"/>
        <charset val="136"/>
      </rPr>
      <t xml:space="preserve">總</t>
    </r>
    <r>
      <rPr>
        <sz val="14"/>
        <color rgb="FF000000"/>
        <rFont val="標楷體"/>
        <family val="4"/>
        <charset val="136"/>
      </rPr>
      <t xml:space="preserve">計</t>
    </r>
  </si>
  <si>
    <t xml:space="preserve">-</t>
  </si>
  <si>
    <t xml:space="preserve">環保單位自行清運</t>
  </si>
  <si>
    <t xml:space="preserve">環保單位委託清運</t>
  </si>
  <si>
    <t xml:space="preserve">公私處所自行或委託清運</t>
  </si>
  <si>
    <t xml:space="preserve">處理量</t>
  </si>
  <si>
    <t xml:space="preserve">　　本月產生垃圾</t>
  </si>
  <si>
    <t xml:space="preserve">　　過去暫存垃圾</t>
  </si>
  <si>
    <t xml:space="preserve">焚化</t>
  </si>
  <si>
    <t xml:space="preserve">計</t>
  </si>
  <si>
    <t xml:space="preserve">本月產生垃圾</t>
  </si>
  <si>
    <t xml:space="preserve">過去暫存垃圾</t>
  </si>
  <si>
    <t xml:space="preserve">衛生掩埋</t>
  </si>
  <si>
    <t xml:space="preserve">回收再利用</t>
  </si>
  <si>
    <t xml:space="preserve">堆  肥</t>
  </si>
  <si>
    <t xml:space="preserve">養  豬</t>
  </si>
  <si>
    <t xml:space="preserve">其他廚餘再利用</t>
  </si>
  <si>
    <t xml:space="preserve">其他</t>
  </si>
  <si>
    <t xml:space="preserve">本月新增暫存量                    </t>
  </si>
  <si>
    <t xml:space="preserve">(暫存於卑南山里掩埋場)</t>
  </si>
  <si>
    <t xml:space="preserve">其他非公務報表填報項目</t>
  </si>
  <si>
    <r>
      <rPr>
        <sz val="14"/>
        <color rgb="FF000000"/>
        <rFont val="標楷體"/>
        <family val="4"/>
        <charset val="136"/>
      </rPr>
      <t xml:space="preserve">掩埋場活化量</t>
    </r>
    <r>
      <rPr>
        <sz val="12"/>
        <color rgb="FF000000"/>
        <rFont val="新細明體"/>
        <family val="1"/>
        <charset val="136"/>
      </rPr>
      <t xml:space="preserve">(山里衛生掩埋場)</t>
    </r>
  </si>
  <si>
    <t xml:space="preserve">海灘(漂)垃圾焚化量</t>
  </si>
  <si>
    <t xml:space="preserve">海灘(漂)垃圾掩埋量</t>
  </si>
  <si>
    <t xml:space="preserve">　　　 　審核</t>
  </si>
  <si>
    <t xml:space="preserve">　　　　　　　　   　業務主管人員</t>
  </si>
  <si>
    <t xml:space="preserve">　　　　　      　   　機關首長</t>
  </si>
  <si>
    <t xml:space="preserve"> 主計審核人員</t>
  </si>
  <si>
    <t xml:space="preserve">　　　　　　　　   　主辦統計人員</t>
  </si>
  <si>
    <t xml:space="preserve">中華民國 114 年 1 月 6 日編製</t>
  </si>
  <si>
    <r>
      <rPr>
        <sz val="11"/>
        <color rgb="FF000000"/>
        <rFont val="標楷體"/>
        <family val="4"/>
        <charset val="136"/>
      </rPr>
      <t xml:space="preserve">資料來源：依據本所提報之</t>
    </r>
    <r>
      <rPr>
        <sz val="11"/>
        <color rgb="FFFF0000"/>
        <rFont val="新細明體"/>
        <family val="1"/>
        <charset val="136"/>
      </rPr>
      <t xml:space="preserve">一般垃圾及廚餘</t>
    </r>
    <r>
      <rPr>
        <sz val="11"/>
        <color rgb="FF000000"/>
        <rFont val="標楷體"/>
        <family val="4"/>
        <charset val="136"/>
      </rPr>
      <t xml:space="preserve">清理狀況資料彙總編製。</t>
    </r>
  </si>
  <si>
    <t xml:space="preserve">填表說明：本表編製1式3份，於完成會核程序並經機關長官核章後，1份送會計單位，1份自存，1份送臺東縣環境保護局。</t>
  </si>
  <si>
    <r>
      <rPr>
        <sz val="18"/>
        <color rgb="FF000000"/>
        <rFont val="標楷體"/>
        <family val="4"/>
        <charset val="136"/>
      </rPr>
      <t xml:space="preserve">中華民國　114　年　1　月 </t>
    </r>
    <r>
      <rPr>
        <sz val="12"/>
        <color rgb="FF000000"/>
        <rFont val="新細明體"/>
        <family val="1"/>
        <charset val="136"/>
      </rPr>
      <t xml:space="preserve">單位：公噸</t>
    </r>
  </si>
  <si>
    <t xml:space="preserve">中華民國 114 年 2 月 5 日編製</t>
  </si>
  <si>
    <t xml:space="preserve">公 開 類</t>
  </si>
  <si>
    <t xml:space="preserve">卑南鄉公所清潔隊</t>
  </si>
  <si>
    <t xml:space="preserve">半 年 報</t>
  </si>
  <si>
    <r>
      <rPr>
        <sz val="12"/>
        <color rgb="FF000000"/>
        <rFont val="標楷體"/>
        <family val="4"/>
        <charset val="136"/>
      </rPr>
      <t xml:space="preserve">期間終了</t>
    </r>
    <r>
      <rPr>
        <sz val="12"/>
        <color rgb="FFFF0000"/>
        <rFont val="標楷體"/>
        <family val="4"/>
        <charset val="136"/>
      </rPr>
      <t xml:space="preserve">25日</t>
    </r>
    <r>
      <rPr>
        <sz val="12"/>
        <color rgb="FF000000"/>
        <rFont val="標楷體"/>
        <family val="4"/>
        <charset val="136"/>
      </rPr>
      <t xml:space="preserve">內編報</t>
    </r>
  </si>
  <si>
    <t xml:space="preserve">30910-01-01-3</t>
  </si>
  <si>
    <t xml:space="preserve">臺東縣卑南鄉環保人員概況</t>
  </si>
  <si>
    <t xml:space="preserve">         中華民國 113 年 12 月底    </t>
  </si>
  <si>
    <t xml:space="preserve"> 單位:人</t>
  </si>
  <si>
    <t xml:space="preserve">項   目   別</t>
  </si>
  <si>
    <t xml:space="preserve">總
計</t>
  </si>
  <si>
    <t xml:space="preserve">清   運   單   位</t>
  </si>
  <si>
    <t xml:space="preserve">處   理   單   位</t>
  </si>
  <si>
    <t xml:space="preserve">垃圾清運</t>
  </si>
  <si>
    <t xml:space="preserve">水肥清運</t>
  </si>
  <si>
    <t xml:space="preserve">資源回收</t>
  </si>
  <si>
    <t xml:space="preserve">垃圾焚化廠
、掩埋場</t>
  </si>
  <si>
    <t xml:space="preserve">水肥處理廠</t>
  </si>
  <si>
    <r>
      <rPr>
        <sz val="12"/>
        <color rgb="FF000000"/>
        <rFont val="標楷體"/>
        <family val="4"/>
        <charset val="136"/>
      </rPr>
      <t xml:space="preserve">總計：</t>
    </r>
    <r>
      <rPr>
        <sz val="12"/>
        <color rgb="FF000000"/>
        <rFont val="Times New Roman1"/>
        <family val="1"/>
        <charset val="136"/>
      </rPr>
      <t xml:space="preserve">A=B=C=D</t>
    </r>
  </si>
  <si>
    <r>
      <rPr>
        <sz val="12"/>
        <color rgb="FF000000"/>
        <rFont val="標楷體"/>
        <family val="4"/>
        <charset val="136"/>
      </rPr>
      <t xml:space="preserve">按類別分：B=</t>
    </r>
    <r>
      <rPr>
        <sz val="12"/>
        <color rgb="FF000000"/>
        <rFont val="Times New Roman1"/>
        <family val="1"/>
        <charset val="136"/>
      </rPr>
      <t xml:space="preserve">(1)+(2)+(3)+(4)</t>
    </r>
  </si>
  <si>
    <t xml:space="preserve">    職員(1)</t>
  </si>
  <si>
    <t xml:space="preserve">         特任、比照簡任</t>
  </si>
  <si>
    <t xml:space="preserve">         簡任(10-14職等)</t>
  </si>
  <si>
    <t xml:space="preserve">         薦任(6-9職等)</t>
  </si>
  <si>
    <t xml:space="preserve">         委任(1-5職等)</t>
  </si>
  <si>
    <t xml:space="preserve">         雇員</t>
  </si>
  <si>
    <t xml:space="preserve">    約聘(僱)(2)</t>
  </si>
  <si>
    <t xml:space="preserve">    工員(3)</t>
  </si>
  <si>
    <t xml:space="preserve">         隊員</t>
  </si>
  <si>
    <t xml:space="preserve">         駕駛</t>
  </si>
  <si>
    <t xml:space="preserve">         技工、工友</t>
  </si>
  <si>
    <t xml:space="preserve">         臨時工</t>
  </si>
  <si>
    <t xml:space="preserve">         代賑工</t>
  </si>
  <si>
    <t xml:space="preserve">    其他(4)</t>
  </si>
  <si>
    <r>
      <rPr>
        <sz val="12"/>
        <color rgb="FF000000"/>
        <rFont val="標楷體"/>
        <family val="4"/>
        <charset val="136"/>
      </rPr>
      <t xml:space="preserve">按性別分：</t>
    </r>
    <r>
      <rPr>
        <sz val="12"/>
        <color rgb="FF000000"/>
        <rFont val="Times New Roman1"/>
        <family val="1"/>
        <charset val="136"/>
      </rPr>
      <t xml:space="preserve">C=(5)+(6)</t>
    </r>
  </si>
  <si>
    <r>
      <rPr>
        <sz val="12"/>
        <color rgb="FF000000"/>
        <rFont val="標楷體"/>
        <family val="4"/>
        <charset val="136"/>
      </rPr>
      <t xml:space="preserve">男 </t>
    </r>
    <r>
      <rPr>
        <sz val="12"/>
        <color rgb="FF000000"/>
        <rFont val="Times New Roman1"/>
        <family val="1"/>
        <charset val="136"/>
      </rPr>
      <t xml:space="preserve">(5)</t>
    </r>
  </si>
  <si>
    <r>
      <rPr>
        <sz val="12"/>
        <color rgb="FF000000"/>
        <rFont val="標楷體"/>
        <family val="4"/>
        <charset val="136"/>
      </rPr>
      <t xml:space="preserve">女 </t>
    </r>
    <r>
      <rPr>
        <sz val="12"/>
        <color rgb="FF000000"/>
        <rFont val="Times New Roman1"/>
        <family val="1"/>
        <charset val="136"/>
      </rPr>
      <t xml:space="preserve">(6)</t>
    </r>
  </si>
  <si>
    <r>
      <rPr>
        <sz val="12"/>
        <color rgb="FF000000"/>
        <rFont val="標楷體"/>
        <family val="4"/>
        <charset val="136"/>
      </rPr>
      <t xml:space="preserve">按年齡別分：</t>
    </r>
    <r>
      <rPr>
        <sz val="12"/>
        <color rgb="FF000000"/>
        <rFont val="Times New Roman1"/>
        <family val="1"/>
        <charset val="136"/>
      </rPr>
      <t xml:space="preserve">D=(7)+…+(12)</t>
    </r>
  </si>
  <si>
    <r>
      <rPr>
        <sz val="12"/>
        <color rgb="FF000000"/>
        <rFont val="標楷體"/>
        <family val="4"/>
        <charset val="136"/>
      </rPr>
      <t xml:space="preserve">29歲以下 </t>
    </r>
    <r>
      <rPr>
        <sz val="12"/>
        <color rgb="FF000000"/>
        <rFont val="Times New Roman1"/>
        <family val="1"/>
        <charset val="136"/>
      </rPr>
      <t xml:space="preserve">(7)</t>
    </r>
  </si>
  <si>
    <r>
      <rPr>
        <sz val="12"/>
        <color rgb="FF000000"/>
        <rFont val="標楷體"/>
        <family val="4"/>
        <charset val="136"/>
      </rPr>
      <t xml:space="preserve">30-39歲 </t>
    </r>
    <r>
      <rPr>
        <sz val="12"/>
        <color rgb="FF000000"/>
        <rFont val="Times New Roman1"/>
        <family val="1"/>
        <charset val="136"/>
      </rPr>
      <t xml:space="preserve">(8)</t>
    </r>
  </si>
  <si>
    <r>
      <rPr>
        <sz val="12"/>
        <color rgb="FF000000"/>
        <rFont val="標楷體"/>
        <family val="4"/>
        <charset val="136"/>
      </rPr>
      <t xml:space="preserve">40-49歲 </t>
    </r>
    <r>
      <rPr>
        <sz val="12"/>
        <color rgb="FF000000"/>
        <rFont val="Times New Roman1"/>
        <family val="1"/>
        <charset val="136"/>
      </rPr>
      <t xml:space="preserve">(9)</t>
    </r>
  </si>
  <si>
    <r>
      <rPr>
        <sz val="12"/>
        <color rgb="FF000000"/>
        <rFont val="標楷體"/>
        <family val="4"/>
        <charset val="136"/>
      </rPr>
      <t xml:space="preserve">50-59歲 </t>
    </r>
    <r>
      <rPr>
        <sz val="12"/>
        <color rgb="FF000000"/>
        <rFont val="Times New Roman1"/>
        <family val="1"/>
        <charset val="136"/>
      </rPr>
      <t xml:space="preserve">(10)</t>
    </r>
  </si>
  <si>
    <r>
      <rPr>
        <sz val="12"/>
        <color rgb="FF000000"/>
        <rFont val="標楷體"/>
        <family val="4"/>
        <charset val="136"/>
      </rPr>
      <t xml:space="preserve">60-64歲 </t>
    </r>
    <r>
      <rPr>
        <sz val="12"/>
        <color rgb="FF000000"/>
        <rFont val="Times New Roman1"/>
        <family val="1"/>
        <charset val="136"/>
      </rPr>
      <t xml:space="preserve">(11)</t>
    </r>
  </si>
  <si>
    <r>
      <rPr>
        <sz val="12"/>
        <color rgb="FF000000"/>
        <rFont val="標楷體"/>
        <family val="4"/>
        <charset val="136"/>
      </rPr>
      <t xml:space="preserve">65歲以上 </t>
    </r>
    <r>
      <rPr>
        <sz val="12"/>
        <color rgb="FF000000"/>
        <rFont val="Times New Roman1"/>
        <family val="1"/>
        <charset val="136"/>
      </rPr>
      <t xml:space="preserve">(12)</t>
    </r>
  </si>
  <si>
    <r>
      <rPr>
        <sz val="12"/>
        <color rgb="FF000000"/>
        <rFont val="標楷體"/>
        <family val="4"/>
        <charset val="136"/>
      </rPr>
      <t xml:space="preserve">中華民國 </t>
    </r>
    <r>
      <rPr>
        <sz val="12"/>
        <color rgb="FF000000"/>
        <rFont val="Times New Roman1"/>
        <family val="1"/>
        <charset val="136"/>
      </rPr>
      <t xml:space="preserve">114 </t>
    </r>
    <r>
      <rPr>
        <sz val="12"/>
        <color rgb="FF000000"/>
        <rFont val="標楷體"/>
        <family val="4"/>
        <charset val="136"/>
      </rPr>
      <t xml:space="preserve">年 </t>
    </r>
    <r>
      <rPr>
        <sz val="12"/>
        <color rgb="FF000000"/>
        <rFont val="Times New Roman1"/>
        <family val="1"/>
        <charset val="136"/>
      </rPr>
      <t xml:space="preserve">01 </t>
    </r>
    <r>
      <rPr>
        <sz val="12"/>
        <color rgb="FF000000"/>
        <rFont val="標楷體"/>
        <family val="4"/>
        <charset val="136"/>
      </rPr>
      <t xml:space="preserve">月 </t>
    </r>
    <r>
      <rPr>
        <sz val="12"/>
        <color rgb="FF000000"/>
        <rFont val="Times New Roman1"/>
        <family val="1"/>
        <charset val="136"/>
      </rPr>
      <t xml:space="preserve">16 </t>
    </r>
    <r>
      <rPr>
        <sz val="12"/>
        <color rgb="FF000000"/>
        <rFont val="標楷體"/>
        <family val="4"/>
        <charset val="136"/>
      </rPr>
      <t xml:space="preserve">日編製</t>
    </r>
  </si>
  <si>
    <r>
      <rPr>
        <sz val="12"/>
        <color rgb="FF000000"/>
        <rFont val="標楷體"/>
        <family val="4"/>
        <charset val="136"/>
      </rPr>
      <t xml:space="preserve">資料來源：依據本所</t>
    </r>
    <r>
      <rPr>
        <sz val="12"/>
        <color rgb="FFFF0000"/>
        <rFont val="標楷體"/>
        <family val="4"/>
        <charset val="136"/>
      </rPr>
      <t xml:space="preserve">廢棄物清運處理單位(詳編製說明四)</t>
    </r>
    <r>
      <rPr>
        <sz val="12"/>
        <color rgb="FF000000"/>
        <rFont val="標楷體"/>
        <family val="4"/>
        <charset val="136"/>
      </rPr>
      <t xml:space="preserve">實際環保人員(含編制內、非編制內)概況資料編製。</t>
    </r>
  </si>
  <si>
    <r>
      <rPr>
        <sz val="12"/>
        <color rgb="FF000000"/>
        <rFont val="標楷體"/>
        <family val="4"/>
        <charset val="136"/>
      </rPr>
      <t xml:space="preserve">填表說明：本表編製</t>
    </r>
    <r>
      <rPr>
        <sz val="12"/>
        <color rgb="FF000000"/>
        <rFont val="Times New Roman1"/>
        <family val="1"/>
        <charset val="136"/>
      </rPr>
      <t xml:space="preserve">1</t>
    </r>
    <r>
      <rPr>
        <sz val="12"/>
        <color rgb="FF000000"/>
        <rFont val="標楷體"/>
        <family val="4"/>
        <charset val="136"/>
      </rPr>
      <t xml:space="preserve">式</t>
    </r>
    <r>
      <rPr>
        <sz val="12"/>
        <color rgb="FF000000"/>
        <rFont val="Times New Roman1"/>
        <family val="1"/>
        <charset val="136"/>
      </rPr>
      <t xml:space="preserve">3</t>
    </r>
    <r>
      <rPr>
        <sz val="12"/>
        <color rgb="FF000000"/>
        <rFont val="標楷體"/>
        <family val="4"/>
        <charset val="136"/>
      </rPr>
      <t xml:space="preserve">份，</t>
    </r>
    <r>
      <rPr>
        <sz val="12"/>
        <color rgb="FF000000"/>
        <rFont val="Times New Roman1"/>
        <family val="1"/>
        <charset val="136"/>
      </rPr>
      <t xml:space="preserve">1</t>
    </r>
    <r>
      <rPr>
        <sz val="12"/>
        <color rgb="FF000000"/>
        <rFont val="標楷體"/>
        <family val="4"/>
        <charset val="136"/>
      </rPr>
      <t xml:space="preserve">份送本所主計室，</t>
    </r>
    <r>
      <rPr>
        <sz val="12"/>
        <color rgb="FF000000"/>
        <rFont val="Times New Roman1"/>
        <family val="1"/>
        <charset val="136"/>
      </rPr>
      <t xml:space="preserve">1</t>
    </r>
    <r>
      <rPr>
        <sz val="12"/>
        <color rgb="FF000000"/>
        <rFont val="標楷體"/>
        <family val="4"/>
        <charset val="136"/>
      </rPr>
      <t xml:space="preserve">份自存，</t>
    </r>
    <r>
      <rPr>
        <sz val="12"/>
        <color rgb="FF000000"/>
        <rFont val="Times New Roman1"/>
        <family val="1"/>
        <charset val="136"/>
      </rPr>
      <t xml:space="preserve">1</t>
    </r>
    <r>
      <rPr>
        <sz val="12"/>
        <color rgb="FF000000"/>
        <rFont val="標楷體"/>
        <family val="4"/>
        <charset val="136"/>
      </rPr>
      <t xml:space="preserve">份送本縣環境保護局。</t>
    </r>
  </si>
  <si>
    <t xml:space="preserve">半  年  報</t>
  </si>
  <si>
    <t xml:space="preserve">期間終了1個月內編報</t>
  </si>
  <si>
    <t xml:space="preserve">1139-07-01-3</t>
  </si>
  <si>
    <r>
      <rPr>
        <u val="single"/>
        <sz val="28"/>
        <color rgb="FFFF0000"/>
        <rFont val="新細明體"/>
        <family val="1"/>
        <charset val="136"/>
      </rPr>
      <t xml:space="preserve">臺東縣卑南鄉公所</t>
    </r>
    <r>
      <rPr>
        <sz val="28"/>
        <color rgb="FF000000"/>
        <rFont val="新細明體"/>
        <family val="1"/>
        <charset val="136"/>
      </rPr>
      <t xml:space="preserve">環保人員概況</t>
    </r>
  </si>
  <si>
    <t xml:space="preserve">一、本縣（市）環保單位</t>
  </si>
  <si>
    <t xml:space="preserve"> 中華民國 113 年 12 月底</t>
  </si>
  <si>
    <t xml:space="preserve">單位:人</t>
  </si>
  <si>
    <t xml:space="preserve">類         別</t>
  </si>
  <si>
    <r>
      <rPr>
        <sz val="14"/>
        <color rgb="FF000000"/>
        <rFont val="標楷體"/>
        <family val="4"/>
        <charset val="136"/>
      </rPr>
      <t xml:space="preserve">總</t>
    </r>
    <r>
      <rPr>
        <sz val="14"/>
        <color rgb="FF000000"/>
        <rFont val="新細明體"/>
        <family val="1"/>
        <charset val="136"/>
      </rPr>
      <t xml:space="preserve"> </t>
    </r>
    <r>
      <rPr>
        <sz val="14"/>
        <color rgb="FF000000"/>
        <rFont val="標楷體"/>
        <family val="4"/>
        <charset val="136"/>
      </rPr>
      <t xml:space="preserve">計</t>
    </r>
  </si>
  <si>
    <t xml:space="preserve">環境保護局
(不包括廢棄物清運處理單位)</t>
  </si>
  <si>
    <t xml:space="preserve">廢棄物清運處理單位</t>
  </si>
  <si>
    <t xml:space="preserve">男</t>
  </si>
  <si>
    <t xml:space="preserve">女</t>
  </si>
  <si>
    <t xml:space="preserve">總計</t>
  </si>
  <si>
    <t xml:space="preserve">   職員</t>
  </si>
  <si>
    <t xml:space="preserve">     特任、比照簡任</t>
  </si>
  <si>
    <r>
      <rPr>
        <sz val="14"/>
        <color rgb="FF000000"/>
        <rFont val="標楷體"/>
        <family val="4"/>
        <charset val="136"/>
      </rPr>
      <t xml:space="preserve">簡任</t>
    </r>
    <r>
      <rPr>
        <sz val="14"/>
        <color rgb="FF000000"/>
        <rFont val="新細明體"/>
        <family val="1"/>
        <charset val="136"/>
      </rPr>
      <t xml:space="preserve">(10</t>
    </r>
    <r>
      <rPr>
        <sz val="14"/>
        <color rgb="FF000000"/>
        <rFont val="標楷體"/>
        <family val="4"/>
        <charset val="136"/>
      </rPr>
      <t xml:space="preserve">職等以上</t>
    </r>
    <r>
      <rPr>
        <sz val="14"/>
        <color rgb="FF000000"/>
        <rFont val="新細明體"/>
        <family val="1"/>
        <charset val="136"/>
      </rPr>
      <t xml:space="preserve">)</t>
    </r>
  </si>
  <si>
    <r>
      <rPr>
        <sz val="14"/>
        <color rgb="FF000000"/>
        <rFont val="標楷體"/>
        <family val="4"/>
        <charset val="136"/>
      </rPr>
      <t xml:space="preserve">薦任</t>
    </r>
    <r>
      <rPr>
        <sz val="14"/>
        <color rgb="FF000000"/>
        <rFont val="新細明體"/>
        <family val="1"/>
        <charset val="136"/>
      </rPr>
      <t xml:space="preserve">(6-9</t>
    </r>
    <r>
      <rPr>
        <sz val="14"/>
        <color rgb="FF000000"/>
        <rFont val="標楷體"/>
        <family val="4"/>
        <charset val="136"/>
      </rPr>
      <t xml:space="preserve">職等</t>
    </r>
    <r>
      <rPr>
        <sz val="14"/>
        <color rgb="FF000000"/>
        <rFont val="新細明體"/>
        <family val="1"/>
        <charset val="136"/>
      </rPr>
      <t xml:space="preserve">)</t>
    </r>
  </si>
  <si>
    <r>
      <rPr>
        <sz val="14"/>
        <color rgb="FF000000"/>
        <rFont val="標楷體"/>
        <family val="4"/>
        <charset val="136"/>
      </rPr>
      <t xml:space="preserve">委任</t>
    </r>
    <r>
      <rPr>
        <sz val="14"/>
        <color rgb="FF000000"/>
        <rFont val="新細明體"/>
        <family val="1"/>
        <charset val="136"/>
      </rPr>
      <t xml:space="preserve">(1-5</t>
    </r>
    <r>
      <rPr>
        <sz val="14"/>
        <color rgb="FF000000"/>
        <rFont val="標楷體"/>
        <family val="4"/>
        <charset val="136"/>
      </rPr>
      <t xml:space="preserve">職等</t>
    </r>
    <r>
      <rPr>
        <sz val="14"/>
        <color rgb="FF000000"/>
        <rFont val="新細明體"/>
        <family val="1"/>
        <charset val="136"/>
      </rPr>
      <t xml:space="preserve">)</t>
    </r>
  </si>
  <si>
    <t xml:space="preserve">     雇員</t>
  </si>
  <si>
    <t xml:space="preserve">   約聘(僱)</t>
  </si>
  <si>
    <t xml:space="preserve">   工員</t>
  </si>
  <si>
    <t xml:space="preserve">   其他</t>
  </si>
  <si>
    <t xml:space="preserve"> 縣(市)環境保護(資源)局</t>
  </si>
  <si>
    <t xml:space="preserve">表號</t>
  </si>
  <si>
    <t xml:space="preserve">1139-07-01-2</t>
  </si>
  <si>
    <r>
      <rPr>
        <u val="single"/>
        <sz val="28"/>
        <color rgb="FFFF0000"/>
        <rFont val="新細明體"/>
        <family val="1"/>
        <charset val="136"/>
      </rPr>
      <t xml:space="preserve">臺東</t>
    </r>
    <r>
      <rPr>
        <sz val="28"/>
        <color rgb="FFFF0000"/>
        <rFont val="新細明體"/>
        <family val="1"/>
        <charset val="136"/>
      </rPr>
      <t xml:space="preserve">縣(市)</t>
    </r>
    <r>
      <rPr>
        <sz val="28"/>
        <color rgb="FF000000"/>
        <rFont val="新細明體"/>
        <family val="1"/>
        <charset val="136"/>
      </rPr>
      <t xml:space="preserve">環保人員概況(續1)</t>
    </r>
  </si>
  <si>
    <t xml:space="preserve">二、環境保護局                                                                     單位:人</t>
  </si>
  <si>
    <t xml:space="preserve">中華民國 113 年 12 月底</t>
  </si>
  <si>
    <t xml:space="preserve">  單位:人</t>
  </si>
  <si>
    <t xml:space="preserve">總 計</t>
  </si>
  <si>
    <t xml:space="preserve">行政輔助</t>
  </si>
  <si>
    <t xml:space="preserve">綜合規劃</t>
  </si>
  <si>
    <t xml:space="preserve">空氣品質保護</t>
  </si>
  <si>
    <t xml:space="preserve">氣候變遷
因應</t>
  </si>
  <si>
    <t xml:space="preserve">噪音及
振動防制</t>
  </si>
  <si>
    <t xml:space="preserve">水質保護</t>
  </si>
  <si>
    <t xml:space="preserve">土壤及地下水污染整治</t>
  </si>
  <si>
    <t xml:space="preserve">廢棄物
管理</t>
  </si>
  <si>
    <t xml:space="preserve">環境衛生、
毒化物管理</t>
  </si>
  <si>
    <t xml:space="preserve">陳情、稽查、糾紛處理</t>
  </si>
  <si>
    <t xml:space="preserve">監測及檢驗</t>
  </si>
  <si>
    <t xml:space="preserve">研究發展</t>
  </si>
  <si>
    <t xml:space="preserve">其他業務</t>
  </si>
  <si>
    <r>
      <rPr>
        <sz val="12"/>
        <color rgb="FF000000"/>
        <rFont val="標楷體"/>
        <family val="4"/>
        <charset val="136"/>
      </rPr>
      <t xml:space="preserve">總計：</t>
    </r>
    <r>
      <rPr>
        <sz val="12"/>
        <color rgb="FF000000"/>
        <rFont val="新細明體"/>
        <family val="1"/>
        <charset val="136"/>
      </rPr>
      <t xml:space="preserve">A=B=C=D</t>
    </r>
  </si>
  <si>
    <r>
      <rPr>
        <sz val="12"/>
        <color rgb="FF000000"/>
        <rFont val="標楷體"/>
        <family val="4"/>
        <charset val="136"/>
      </rPr>
      <t xml:space="preserve">按類別分：B=</t>
    </r>
    <r>
      <rPr>
        <sz val="12"/>
        <color rgb="FF000000"/>
        <rFont val="新細明體"/>
        <family val="1"/>
        <charset val="136"/>
      </rPr>
      <t xml:space="preserve">(1)+(2)+(3)+(4)</t>
    </r>
  </si>
  <si>
    <r>
      <rPr>
        <sz val="12"/>
        <color rgb="FF000000"/>
        <rFont val="標楷體"/>
        <family val="4"/>
        <charset val="136"/>
      </rPr>
      <t xml:space="preserve">按性別分：</t>
    </r>
    <r>
      <rPr>
        <sz val="12"/>
        <color rgb="FF000000"/>
        <rFont val="新細明體"/>
        <family val="1"/>
        <charset val="136"/>
      </rPr>
      <t xml:space="preserve">C=(5)+(6)</t>
    </r>
  </si>
  <si>
    <r>
      <rPr>
        <sz val="12"/>
        <color rgb="FF000000"/>
        <rFont val="標楷體"/>
        <family val="4"/>
        <charset val="136"/>
      </rPr>
      <t xml:space="preserve">男</t>
    </r>
    <r>
      <rPr>
        <sz val="12"/>
        <color rgb="FF000000"/>
        <rFont val="新細明體"/>
        <family val="1"/>
        <charset val="136"/>
      </rPr>
      <t xml:space="preserve"> (5)</t>
    </r>
  </si>
  <si>
    <r>
      <rPr>
        <sz val="12"/>
        <color rgb="FF000000"/>
        <rFont val="標楷體"/>
        <family val="4"/>
        <charset val="136"/>
      </rPr>
      <t xml:space="preserve">女</t>
    </r>
    <r>
      <rPr>
        <sz val="12"/>
        <color rgb="FF000000"/>
        <rFont val="新細明體"/>
        <family val="1"/>
        <charset val="136"/>
      </rPr>
      <t xml:space="preserve"> (6)</t>
    </r>
  </si>
  <si>
    <r>
      <rPr>
        <sz val="12"/>
        <color rgb="FF000000"/>
        <rFont val="標楷體"/>
        <family val="4"/>
        <charset val="136"/>
      </rPr>
      <t xml:space="preserve">按年齡別分：</t>
    </r>
    <r>
      <rPr>
        <sz val="12"/>
        <color rgb="FF000000"/>
        <rFont val="新細明體"/>
        <family val="1"/>
        <charset val="136"/>
      </rPr>
      <t xml:space="preserve">D=(7)+…+(12)</t>
    </r>
  </si>
  <si>
    <r>
      <rPr>
        <sz val="12"/>
        <color rgb="FF000000"/>
        <rFont val="標楷體"/>
        <family val="4"/>
        <charset val="136"/>
      </rPr>
      <t xml:space="preserve">29歲以下</t>
    </r>
    <r>
      <rPr>
        <sz val="12"/>
        <color rgb="FF000000"/>
        <rFont val="新細明體"/>
        <family val="1"/>
        <charset val="136"/>
      </rPr>
      <t xml:space="preserve"> (7)</t>
    </r>
  </si>
  <si>
    <r>
      <rPr>
        <sz val="12"/>
        <color rgb="FF000000"/>
        <rFont val="標楷體"/>
        <family val="4"/>
        <charset val="136"/>
      </rPr>
      <t xml:space="preserve">30-39歲</t>
    </r>
    <r>
      <rPr>
        <sz val="12"/>
        <color rgb="FF000000"/>
        <rFont val="新細明體"/>
        <family val="1"/>
        <charset val="136"/>
      </rPr>
      <t xml:space="preserve"> (8)</t>
    </r>
  </si>
  <si>
    <r>
      <rPr>
        <sz val="12"/>
        <color rgb="FF000000"/>
        <rFont val="標楷體"/>
        <family val="4"/>
        <charset val="136"/>
      </rPr>
      <t xml:space="preserve">40-49歲</t>
    </r>
    <r>
      <rPr>
        <sz val="12"/>
        <color rgb="FF000000"/>
        <rFont val="新細明體"/>
        <family val="1"/>
        <charset val="136"/>
      </rPr>
      <t xml:space="preserve"> (9)</t>
    </r>
  </si>
  <si>
    <r>
      <rPr>
        <sz val="12"/>
        <color rgb="FF000000"/>
        <rFont val="標楷體"/>
        <family val="4"/>
        <charset val="136"/>
      </rPr>
      <t xml:space="preserve">50-59歲</t>
    </r>
    <r>
      <rPr>
        <sz val="12"/>
        <color rgb="FF000000"/>
        <rFont val="新細明體"/>
        <family val="1"/>
        <charset val="136"/>
      </rPr>
      <t xml:space="preserve"> (10)</t>
    </r>
  </si>
  <si>
    <r>
      <rPr>
        <sz val="12"/>
        <color rgb="FF000000"/>
        <rFont val="標楷體"/>
        <family val="4"/>
        <charset val="136"/>
      </rPr>
      <t xml:space="preserve">60-65歲</t>
    </r>
    <r>
      <rPr>
        <sz val="12"/>
        <color rgb="FF000000"/>
        <rFont val="新細明體"/>
        <family val="1"/>
        <charset val="136"/>
      </rPr>
      <t xml:space="preserve"> (11)</t>
    </r>
  </si>
  <si>
    <r>
      <rPr>
        <sz val="12"/>
        <color rgb="FF000000"/>
        <rFont val="標楷體"/>
        <family val="4"/>
        <charset val="136"/>
      </rPr>
      <t xml:space="preserve">65歲以上</t>
    </r>
    <r>
      <rPr>
        <sz val="12"/>
        <color rgb="FF000000"/>
        <rFont val="新細明體"/>
        <family val="1"/>
        <charset val="136"/>
      </rPr>
      <t xml:space="preserve"> (12)</t>
    </r>
  </si>
  <si>
    <r>
      <rPr>
        <sz val="14"/>
        <color rgb="FF000000"/>
        <rFont val="標楷體"/>
        <family val="4"/>
        <charset val="136"/>
      </rPr>
      <t xml:space="preserve">公</t>
    </r>
    <r>
      <rPr>
        <sz val="14"/>
        <color rgb="FF000000"/>
        <rFont val="新細明體"/>
        <family val="1"/>
        <charset val="136"/>
      </rPr>
      <t xml:space="preserve"> </t>
    </r>
    <r>
      <rPr>
        <sz val="14"/>
        <color rgb="FF000000"/>
        <rFont val="標楷體"/>
        <family val="4"/>
        <charset val="136"/>
      </rPr>
      <t xml:space="preserve">開</t>
    </r>
    <r>
      <rPr>
        <sz val="14"/>
        <color rgb="FF000000"/>
        <rFont val="新細明體"/>
        <family val="1"/>
        <charset val="136"/>
      </rPr>
      <t xml:space="preserve"> </t>
    </r>
    <r>
      <rPr>
        <sz val="14"/>
        <color rgb="FF000000"/>
        <rFont val="標楷體"/>
        <family val="4"/>
        <charset val="136"/>
      </rPr>
      <t xml:space="preserve">類</t>
    </r>
  </si>
  <si>
    <r>
      <rPr>
        <sz val="14"/>
        <color rgb="FF000000"/>
        <rFont val="標楷體"/>
        <family val="4"/>
        <charset val="136"/>
      </rPr>
      <t xml:space="preserve">半</t>
    </r>
    <r>
      <rPr>
        <sz val="14"/>
        <color rgb="FF000000"/>
        <rFont val="新細明體"/>
        <family val="1"/>
        <charset val="136"/>
      </rPr>
      <t xml:space="preserve"> </t>
    </r>
    <r>
      <rPr>
        <sz val="14"/>
        <color rgb="FF000000"/>
        <rFont val="標楷體"/>
        <family val="4"/>
        <charset val="136"/>
      </rPr>
      <t xml:space="preserve">年</t>
    </r>
    <r>
      <rPr>
        <sz val="14"/>
        <color rgb="FF000000"/>
        <rFont val="新細明體"/>
        <family val="1"/>
        <charset val="136"/>
      </rPr>
      <t xml:space="preserve"> </t>
    </r>
    <r>
      <rPr>
        <sz val="14"/>
        <color rgb="FF000000"/>
        <rFont val="標楷體"/>
        <family val="4"/>
        <charset val="136"/>
      </rPr>
      <t xml:space="preserve">報</t>
    </r>
  </si>
  <si>
    <r>
      <rPr>
        <u val="single"/>
        <sz val="28"/>
        <color rgb="FFFF0000"/>
        <rFont val="新細明體"/>
        <family val="1"/>
        <charset val="136"/>
      </rPr>
      <t xml:space="preserve">臺東縣 卑南鄉公所</t>
    </r>
    <r>
      <rPr>
        <sz val="28"/>
        <color rgb="FF000000"/>
        <rFont val="新細明體"/>
        <family val="1"/>
        <charset val="136"/>
      </rPr>
      <t xml:space="preserve">環保人員概況(續2完)</t>
    </r>
  </si>
  <si>
    <t xml:space="preserve">三、廢棄物清運處理單位</t>
  </si>
  <si>
    <t xml:space="preserve">公   開   類</t>
  </si>
  <si>
    <t xml:space="preserve">半   年   報</t>
  </si>
  <si>
    <t xml:space="preserve">期間終了20日內編報</t>
  </si>
  <si>
    <t xml:space="preserve">1135-01-05-3</t>
  </si>
  <si>
    <t xml:space="preserve">臺東縣卑南鄉公所垃圾處理場(廠)及垃圾回收清除車輛統計</t>
  </si>
  <si>
    <t xml:space="preserve">中 華 民 國 113年07月 至 113年12月</t>
  </si>
  <si>
    <t xml:space="preserve">項    目    別</t>
  </si>
  <si>
    <t xml:space="preserve">卑南鄉</t>
  </si>
  <si>
    <t xml:space="preserve">期末垃圾
處理場(廠)
(個)</t>
  </si>
  <si>
    <t xml:space="preserve">總　　　　　計</t>
  </si>
  <si>
    <t xml:space="preserve">焚化廠</t>
  </si>
  <si>
    <r>
      <rPr>
        <sz val="14"/>
        <color rgb="FF000000"/>
        <rFont val="標楷體"/>
        <family val="4"/>
        <charset val="136"/>
      </rPr>
      <t xml:space="preserve">日設計處理量不滿</t>
    </r>
    <r>
      <rPr>
        <sz val="14"/>
        <color rgb="FF000000"/>
        <rFont val="新細明體"/>
        <family val="1"/>
        <charset val="136"/>
      </rPr>
      <t xml:space="preserve">300</t>
    </r>
    <r>
      <rPr>
        <sz val="14"/>
        <color rgb="FF000000"/>
        <rFont val="標楷體"/>
        <family val="4"/>
        <charset val="136"/>
      </rPr>
      <t xml:space="preserve">公噸</t>
    </r>
  </si>
  <si>
    <r>
      <rPr>
        <sz val="14"/>
        <color rgb="FF000000"/>
        <rFont val="標楷體"/>
        <family val="4"/>
        <charset val="136"/>
      </rPr>
      <t xml:space="preserve">日設計處理量</t>
    </r>
    <r>
      <rPr>
        <sz val="14"/>
        <color rgb="FF000000"/>
        <rFont val="新細明體"/>
        <family val="1"/>
        <charset val="136"/>
      </rPr>
      <t xml:space="preserve">300</t>
    </r>
    <r>
      <rPr>
        <sz val="14"/>
        <color rgb="FF000000"/>
        <rFont val="標楷體"/>
        <family val="4"/>
        <charset val="136"/>
      </rPr>
      <t xml:space="preserve">公噸以上</t>
    </r>
  </si>
  <si>
    <t xml:space="preserve">掩埋場</t>
  </si>
  <si>
    <t xml:space="preserve">衛　　　生</t>
  </si>
  <si>
    <t xml:space="preserve">一　　　般</t>
  </si>
  <si>
    <t xml:space="preserve">　　　　　堆　肥　廠</t>
  </si>
  <si>
    <t xml:space="preserve">　　　　　推　置　場</t>
  </si>
  <si>
    <t xml:space="preserve">期末垃圾清理車輛及機具︵輛、台︶　</t>
  </si>
  <si>
    <t xml:space="preserve">總　　　　計</t>
  </si>
  <si>
    <t xml:space="preserve">　垃　圾　母　車</t>
  </si>
  <si>
    <t xml:space="preserve">　密　封　壓　縮　車</t>
  </si>
  <si>
    <t xml:space="preserve">　密　封　轉　運　車</t>
  </si>
  <si>
    <t xml:space="preserve">　密　封　車</t>
  </si>
  <si>
    <t xml:space="preserve">　普　通　卡　車</t>
  </si>
  <si>
    <t xml:space="preserve">　機　動　車</t>
  </si>
  <si>
    <t xml:space="preserve">　溝　泥　車</t>
  </si>
  <si>
    <t xml:space="preserve">　掃　街　車</t>
  </si>
  <si>
    <t xml:space="preserve">　噴　射　沖　溝　吸　泥　車</t>
  </si>
  <si>
    <t xml:space="preserve">　資　源　回　收　車</t>
  </si>
  <si>
    <t xml:space="preserve">　手　拉　車　及　小　型　搬　運　車</t>
  </si>
  <si>
    <t xml:space="preserve">　灑　水　洗　街　車</t>
  </si>
  <si>
    <t xml:space="preserve">　消　毒　車</t>
  </si>
  <si>
    <t xml:space="preserve">　壓　實　機</t>
  </si>
  <si>
    <t xml:space="preserve">　挖　土　機</t>
  </si>
  <si>
    <t xml:space="preserve">　推　土　機</t>
  </si>
  <si>
    <t xml:space="preserve">　鏟　土　機　（　車　）</t>
  </si>
  <si>
    <t xml:space="preserve">　推　挖　兩　用　機</t>
  </si>
  <si>
    <t xml:space="preserve">　其　他</t>
  </si>
  <si>
    <t xml:space="preserve">　垃　圾　清　理　經　費　（千　元）</t>
  </si>
  <si>
    <t xml:space="preserve">垃圾清
理規費
(千元)</t>
  </si>
  <si>
    <t xml:space="preserve">依「一般廢棄物清除處理費徵收辦法」徵收規費</t>
  </si>
  <si>
    <t xml:space="preserve">其他清潔規費(含代處理費)　</t>
  </si>
  <si>
    <t xml:space="preserve">主辦業務人員</t>
  </si>
  <si>
    <t xml:space="preserve">機關長官</t>
  </si>
  <si>
    <t xml:space="preserve">中華民國114 年 2 月4 日編製</t>
  </si>
  <si>
    <t xml:space="preserve">資料來源：依據本所清潔隊提報之垃圾處理場（廠）及垃圾清理車輛與機具資料編製。</t>
  </si>
  <si>
    <t xml:space="preserve">填表說明：本表編製1式3份，經陳核後，1份送主計室，1份自存，1份送縣政府環境保護局。</t>
  </si>
  <si>
    <t xml:space="preserve">「臺東縣卑南鄉都市計畫區域內現有已開闢道路長度及面積暨橋梁座數、自行車道長度」統計資料背景說明</t>
  </si>
  <si>
    <t xml:space="preserve">資料種類：營造業統計</t>
  </si>
  <si>
    <t xml:space="preserve">＊統計地區範圍及對象：凡本公所實施都市計畫區域內之現有道路、橋樑及自行車道，均為統計對象。</t>
  </si>
  <si>
    <t xml:space="preserve">＊統計標準時間：以每年12月底之事實為準。</t>
  </si>
  <si>
    <t xml:space="preserve">(一) 道路面積：指都市計畫區域內寬度達6公尺以上道路之面積。</t>
  </si>
  <si>
    <t xml:space="preserve">(二) 道路長度：指都市計畫區域內寬度達6公尺以上道路之長度。</t>
  </si>
  <si>
    <t xml:space="preserve">(三) 瀝青或水泥混凝土路面：用柏油及砂石混合舖設的路面用，或水泥、細沙、石子等混合舖設的路面。</t>
  </si>
  <si>
    <t xml:space="preserve">(四) 碎石路面或砂土路面：用碎石或以砂土舖裝及新闢的路面。</t>
  </si>
  <si>
    <t xml:space="preserve">(五) 車輛可行駛之路面面積：係指路基以上用以承受車輛行駛部分，並未含人行道、安全島、溝蓋板等道路用地面積。</t>
  </si>
  <si>
    <t xml:space="preserve">(六) 其他面積：含安全島、溝蓋板、綠地……等面積。</t>
  </si>
  <si>
    <t xml:space="preserve">(七) 自行車道：供自行車使用或與自行車共用之車道或道路長度。(包含自行車專用道、自行車與行人共用道、自行車與汽機車共用道、自行車與機、慢車共用道等)。</t>
  </si>
  <si>
    <t xml:space="preserve">(八) 本表所填應為年底之靜態資料(累計數)，不是年度數字。</t>
  </si>
  <si>
    <t xml:space="preserve">(九) 現有道路以路面寬度在6公尺以上者為限，6公尺以下者不列計。</t>
  </si>
  <si>
    <t xml:space="preserve">(十) 本表所指都市計畫區域內道路，係包括本縣(市)經費內建造及經費外建造之路面。意即，凡該道路係在都市計畫區域內，且路面寬度在6公尺以上者，均應包括。</t>
  </si>
  <si>
    <t xml:space="preserve">(十一) 如當年僅修舖原有瀝青路面時，其長度、面積仍然維持原報之長度、面積，不得再予增列，以免重複增加現象。</t>
  </si>
  <si>
    <t xml:space="preserve">(十二) 如原報之沙土路、碎石路於當年改舖瀝青路時，沙土路、碎石路之長度、面積均應減少；相對的，瀝青路之長度、面積則應增加。注意一增一減，數字應相等。</t>
  </si>
  <si>
    <t xml:space="preserve">(十四) 道路交叉路口之長度、面積不得重複計算。</t>
  </si>
  <si>
    <t xml:space="preserve">(十五) 在同一條道路路線內有不同種類道路者，其長度列入主要路面種類欄內，但其面積則應分別填入各種路面欄內。</t>
  </si>
  <si>
    <t xml:space="preserve">(十六) 各種橋樑、涵洞面積及長度均應包括在道路面積及長度中。</t>
  </si>
  <si>
    <t xml:space="preserve">＊統計單位：平方公尺、公尺、座。</t>
  </si>
  <si>
    <t xml:space="preserve">＊統計分類：按瀝青或水泥混凝土路面、碎石路面或砂土路面、橋樑、自行車道等分類。</t>
  </si>
  <si>
    <t xml:space="preserve">＊時效：1個月又20日。</t>
  </si>
  <si>
    <t xml:space="preserve">＊預告發布日期（含預告方式及週期）：次年二月二十日前以公務統計報表發布，公布日期上載於台東市公所網站之「資訊公開\統計年報\預告統計資料發布時間表」(預定發布時間如遇例假日則順延至次一工作日)。</t>
  </si>
  <si>
    <t xml:space="preserve">＊同步發送單位（說明資料發布時同步發送之單位或可同步查得該資料之網址）：臺東縣政府建設處。</t>
  </si>
  <si>
    <t xml:space="preserve">＊統計指標編製方法與資料來源說明：依據本公所所實施都市計畫區域之登記資料彙編。</t>
  </si>
  <si>
    <t xml:space="preserve">臺東縣卑南鄉公所建設課</t>
  </si>
  <si>
    <t xml:space="preserve">年    報</t>
  </si>
  <si>
    <t xml:space="preserve">次年2月底前編送</t>
  </si>
  <si>
    <t xml:space="preserve">2359-01-09-3</t>
  </si>
  <si>
    <t xml:space="preserve">臺東縣卑南鄉公所都市計畫區域內現有已開闢道路長度及面積暨橋梁座數、自行車道長度</t>
  </si>
  <si>
    <t xml:space="preserve">中華民國     113    年底</t>
  </si>
  <si>
    <t xml:space="preserve">都市計畫區別(知本溫泉風景特定區計畫)</t>
  </si>
  <si>
    <t xml:space="preserve">總       計</t>
  </si>
  <si>
    <t xml:space="preserve">瀝青或水泥混凝土路面</t>
  </si>
  <si>
    <t xml:space="preserve">碎石路面或砂土路面</t>
  </si>
  <si>
    <t xml:space="preserve">橋梁
(座)</t>
  </si>
  <si>
    <t xml:space="preserve">自行車道長度（公尺）</t>
  </si>
  <si>
    <t xml:space="preserve">面   積(平方公尺)</t>
  </si>
  <si>
    <t xml:space="preserve">長度</t>
  </si>
  <si>
    <t xml:space="preserve">車輛可行駛
之路面</t>
  </si>
  <si>
    <t xml:space="preserve">人行道</t>
  </si>
  <si>
    <t xml:space="preserve">(公尺)</t>
  </si>
  <si>
    <t xml:space="preserve"> </t>
  </si>
  <si>
    <t xml:space="preserve">中華民國 114 年 1 月 9 日 編製</t>
  </si>
  <si>
    <t xml:space="preserve">資料來源：依據本所實施都市計畫區域之登記資料彙編。</t>
  </si>
  <si>
    <t xml:space="preserve">填表說明：1.本表編製3份，經陳核後，1份送主計室，1份自存外，1份送臺東縣政府建設處。</t>
  </si>
  <si>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</si>
  <si>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</si>
  <si>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</si>
  <si>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</si>
  <si>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 xml:space="preserve">「臺東縣卑南鄉都市計畫區域內公共工程實施數量」統計資料背景說明</t>
  </si>
  <si>
    <t xml:space="preserve">＊統計地區範圍及對象：凡本公所實施都市計畫區域內辦理完成之各種公共工程，均為統計對象。</t>
  </si>
  <si>
    <t xml:space="preserve">＊統計標準時間：以每年1月1日至12月底之事實為準。</t>
  </si>
  <si>
    <t xml:space="preserve">(一)有關橋梁座數及面積，是以當年度新建座數及面積計算。</t>
  </si>
  <si>
    <t xml:space="preserve">(二)有關雨水下水道抽水站座數及排水幹支線長度，是以“當年度”
施作座數及長度計算。</t>
  </si>
  <si>
    <t xml:space="preserve">(三)有關污水下水道污水處理廠座數及污水幹支線長度，是以“當年度”
施作座數及長度計算。</t>
  </si>
  <si>
    <t xml:space="preserve">(四)有關公園處數及面積，是以當年度新建處數及面積計算。</t>
  </si>
  <si>
    <t xml:space="preserve">(五)各工程類別數量以各該年事業費追加減後之工程數量為準。</t>
  </si>
  <si>
    <t xml:space="preserve">(六)有工程實施數量，而未列有工程費者，係屬義務勞動者。</t>
  </si>
  <si>
    <t xml:space="preserve">(七)有關雨水之抽水量是以“當年度”施作完成可處理之數量。</t>
  </si>
  <si>
    <t xml:space="preserve">(八)有關污水下水道之處理量是以“當年度”施作完成可處理之數量。</t>
  </si>
  <si>
    <t xml:space="preserve">＊統計單位：平方公尺、座、(m3/秒)、公尺、(m3/日)、處。</t>
  </si>
  <si>
    <t xml:space="preserve">＊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</si>
  <si>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 xml:space="preserve">＊預告發布日期（含預告方式及週期）：次年二月二十日前以公務統計報表發布(預定發布時間如遇例假日則順延至次一工作日)。</t>
  </si>
  <si>
    <t xml:space="preserve">2354-00-01-3</t>
  </si>
  <si>
    <t xml:space="preserve">臺東縣卑南鄉公所都市計畫區域內公共工程實施數量</t>
  </si>
  <si>
    <t xml:space="preserve">中華民國    113       年</t>
  </si>
  <si>
    <t xml:space="preserve">道</t>
  </si>
  <si>
    <t xml:space="preserve">路</t>
  </si>
  <si>
    <t xml:space="preserve">(包</t>
  </si>
  <si>
    <t xml:space="preserve">括</t>
  </si>
  <si>
    <t xml:space="preserve">廣</t>
  </si>
  <si>
    <t xml:space="preserve">場)</t>
  </si>
  <si>
    <t xml:space="preserve">（平方公尺）</t>
  </si>
  <si>
    <r>
      <rPr>
        <sz val="12"/>
        <color rgb="FF000000"/>
        <rFont val="標楷體"/>
        <family val="4"/>
        <charset val="136"/>
      </rPr>
      <t xml:space="preserve">橋</t>
    </r>
    <r>
      <rPr>
        <sz val="12"/>
        <color rgb="FF000000"/>
        <rFont val="新細明體"/>
        <family val="1"/>
        <charset val="136"/>
      </rPr>
      <t xml:space="preserve"> </t>
    </r>
    <r>
      <rPr>
        <sz val="12"/>
        <color rgb="FF000000"/>
        <rFont val="標楷體"/>
        <family val="4"/>
        <charset val="136"/>
      </rPr>
      <t xml:space="preserve">梁</t>
    </r>
  </si>
  <si>
    <t xml:space="preserve">下     水      道</t>
  </si>
  <si>
    <t xml:space="preserve">公      園</t>
  </si>
  <si>
    <t xml:space="preserve">瀝青路面</t>
  </si>
  <si>
    <t xml:space="preserve">水泥混凝土路面</t>
  </si>
  <si>
    <t xml:space="preserve">石子路面</t>
  </si>
  <si>
    <t xml:space="preserve">沙土路面</t>
  </si>
  <si>
    <t xml:space="preserve">鋼筋混凝土橋</t>
  </si>
  <si>
    <t xml:space="preserve">雨水下水道</t>
  </si>
  <si>
    <t xml:space="preserve">污水下水道</t>
  </si>
  <si>
    <t xml:space="preserve">都市計畫區別</t>
  </si>
  <si>
    <t xml:space="preserve">新闢</t>
  </si>
  <si>
    <t xml:space="preserve">拓寬</t>
  </si>
  <si>
    <t xml:space="preserve">舖裝</t>
  </si>
  <si>
    <t xml:space="preserve">座</t>
  </si>
  <si>
    <t xml:space="preserve">面 積</t>
  </si>
  <si>
    <t xml:space="preserve">抽水站</t>
  </si>
  <si>
    <t xml:space="preserve">排水幹支線</t>
  </si>
  <si>
    <t xml:space="preserve">污水處理廠</t>
  </si>
  <si>
    <t xml:space="preserve">污水幹支線</t>
  </si>
  <si>
    <t xml:space="preserve">處</t>
  </si>
  <si>
    <t xml:space="preserve">(知本溫泉風景特定區計畫)</t>
  </si>
  <si>
    <t xml:space="preserve">(平方公尺)</t>
  </si>
  <si>
    <r>
      <rPr>
        <sz val="12"/>
        <color rgb="FF000000"/>
        <rFont val="標楷體"/>
        <family val="4"/>
        <charset val="136"/>
      </rPr>
      <t xml:space="preserve">抽水量(m</t>
    </r>
    <r>
      <rPr>
        <vertAlign val="superscript"/>
        <sz val="12"/>
        <color rgb="FF000000"/>
        <rFont val="新細明體"/>
        <family val="1"/>
        <charset val="136"/>
      </rPr>
      <t xml:space="preserve">3</t>
    </r>
    <r>
      <rPr>
        <sz val="12"/>
        <color rgb="FF000000"/>
        <rFont val="標楷體"/>
        <family val="4"/>
        <charset val="136"/>
      </rPr>
      <t xml:space="preserve">/秒)</t>
    </r>
  </si>
  <si>
    <r>
      <rPr>
        <sz val="12"/>
        <color rgb="FF000000"/>
        <rFont val="標楷體"/>
        <family val="4"/>
        <charset val="136"/>
      </rPr>
      <t xml:space="preserve">處理量(m</t>
    </r>
    <r>
      <rPr>
        <vertAlign val="superscript"/>
        <sz val="12"/>
        <color rgb="FF000000"/>
        <rFont val="新細明體"/>
        <family val="1"/>
        <charset val="136"/>
      </rPr>
      <t xml:space="preserve">3</t>
    </r>
    <r>
      <rPr>
        <sz val="12"/>
        <color rgb="FF000000"/>
        <rFont val="標楷體"/>
        <family val="4"/>
        <charset val="136"/>
      </rPr>
      <t xml:space="preserve">/日)</t>
    </r>
  </si>
  <si>
    <t xml:space="preserve">總　　計</t>
  </si>
  <si>
    <t xml:space="preserve">中華民國 114 年  1 月 9 日 編製</t>
  </si>
  <si>
    <t xml:space="preserve">資料來源：依據本所資料彙編。</t>
  </si>
  <si>
    <t xml:space="preserve">填表說明：本表編製3份，經陳核後，1份送主計室，1份自存外，1份送臺東縣政府建設處。</t>
  </si>
  <si>
    <t xml:space="preserve">都市計畫公共設施用地已取得面積#都計區內公共工程實施數量</t>
  </si>
  <si>
    <r>
      <rPr>
        <sz val="12"/>
        <color rgb="FF000000"/>
        <rFont val="標楷體"/>
        <family val="4"/>
        <charset val="136"/>
      </rPr>
      <t xml:space="preserve"> 臺東縣卑南</t>
    </r>
    <r>
      <rPr>
        <sz val="12"/>
        <color rgb="FFFF0000"/>
        <rFont val="標楷體"/>
        <family val="4"/>
        <charset val="136"/>
      </rPr>
      <t xml:space="preserve">鄉</t>
    </r>
    <r>
      <rPr>
        <sz val="12"/>
        <color rgb="FF000000"/>
        <rFont val="標楷體"/>
        <family val="4"/>
        <charset val="136"/>
      </rPr>
      <t xml:space="preserve">公所建設課</t>
    </r>
  </si>
  <si>
    <r>
      <rPr>
        <sz val="12"/>
        <color rgb="FF000000"/>
        <rFont val="標楷體"/>
        <family val="4"/>
        <charset val="136"/>
      </rPr>
      <t xml:space="preserve">年度終了後</t>
    </r>
    <r>
      <rPr>
        <sz val="12"/>
        <color rgb="FFFF0000"/>
        <rFont val="標楷體"/>
        <family val="4"/>
        <charset val="136"/>
      </rPr>
      <t xml:space="preserve">1個月又20日</t>
    </r>
    <r>
      <rPr>
        <sz val="12"/>
        <color rgb="FF000000"/>
        <rFont val="標楷體"/>
        <family val="4"/>
        <charset val="136"/>
      </rPr>
      <t xml:space="preserve">內填報</t>
    </r>
  </si>
  <si>
    <t xml:space="preserve">20329-02-01-3</t>
  </si>
  <si>
    <r>
      <rPr>
        <sz val="16"/>
        <color rgb="FF000000"/>
        <rFont val="標楷體"/>
        <family val="4"/>
        <charset val="136"/>
      </rPr>
      <t xml:space="preserve">臺東縣卑南</t>
    </r>
    <r>
      <rPr>
        <sz val="16"/>
        <color rgb="FFFF0000"/>
        <rFont val="標楷體"/>
        <family val="4"/>
        <charset val="136"/>
      </rPr>
      <t xml:space="preserve">鄉</t>
    </r>
    <r>
      <rPr>
        <sz val="16"/>
        <color rgb="FF000000"/>
        <rFont val="標楷體"/>
        <family val="4"/>
        <charset val="136"/>
      </rPr>
      <t xml:space="preserve">農路改善及維護工程</t>
    </r>
  </si>
  <si>
    <t xml:space="preserve">單位：道路長度-公里</t>
  </si>
  <si>
    <t xml:space="preserve">      中華民國  113   年度</t>
  </si>
  <si>
    <t xml:space="preserve">總工程費-新台幣元</t>
  </si>
  <si>
    <t xml:space="preserve">工程名稱</t>
  </si>
  <si>
    <t xml:space="preserve">地點</t>
  </si>
  <si>
    <t xml:space="preserve">道路總長度</t>
  </si>
  <si>
    <t xml:space="preserve">總  工  程  費  (按  經  費  來  源  分)</t>
  </si>
  <si>
    <t xml:space="preserve">(鄉鎮別)</t>
  </si>
  <si>
    <t xml:space="preserve">改      善</t>
  </si>
  <si>
    <t xml:space="preserve">維       護</t>
  </si>
  <si>
    <t xml:space="preserve">中      央</t>
  </si>
  <si>
    <t xml:space="preserve">縣    (市)</t>
  </si>
  <si>
    <t xml:space="preserve">其      他</t>
  </si>
  <si>
    <t xml:space="preserve"> 合       計</t>
  </si>
  <si>
    <t xml:space="preserve">113年度卑南鄉公共設施改善計畫-溫泉村內道路改善工程</t>
  </si>
  <si>
    <t xml:space="preserve">113年度太平農地重劃區利家段7352地號等農路改善工程</t>
  </si>
  <si>
    <t xml:space="preserve">113年度初鹿農地重劃區利家段4992地號等農路改善工程</t>
  </si>
  <si>
    <t xml:space="preserve">富源村10鄰支線及4鄰農路改善合併工程</t>
  </si>
  <si>
    <t xml:space="preserve">富山村12鄰護岸興建及14鄰產道修復合併工程</t>
  </si>
  <si>
    <t xml:space="preserve">中華民國 114年 02月 10日編製</t>
  </si>
  <si>
    <t xml:space="preserve">資料來源 : 根據本所資料編製。</t>
  </si>
  <si>
    <t xml:space="preserve">公開類</t>
  </si>
  <si>
    <t xml:space="preserve">年度報</t>
  </si>
  <si>
    <t xml:space="preserve">每年終了後2個月內編送</t>
  </si>
  <si>
    <t xml:space="preserve">        臺東 縣卑南鄉推行社區發展工作概況</t>
  </si>
  <si>
    <r>
      <rPr>
        <u val="single"/>
        <sz val="20"/>
        <color rgb="FF000000"/>
        <rFont val="新細明體"/>
        <family val="1"/>
        <charset val="136"/>
      </rPr>
      <t xml:space="preserve">臺東 縣卑南鄉推行社區發展工作概況</t>
    </r>
    <r>
      <rPr>
        <sz val="20"/>
        <color rgb="FF000000"/>
        <rFont val="標楷體"/>
        <family val="4"/>
        <charset val="136"/>
      </rPr>
      <t xml:space="preserve">（續）</t>
    </r>
  </si>
  <si>
    <t xml:space="preserve">中華民國113年</t>
  </si>
  <si>
    <t xml:space="preserve">中華民國　113年</t>
  </si>
  <si>
    <t xml:space="preserve">社區名稱</t>
  </si>
  <si>
    <t xml:space="preserve">社區發展協會數</t>
  </si>
  <si>
    <t xml:space="preserve">社區
戶數</t>
  </si>
  <si>
    <t xml:space="preserve">社區
人口數</t>
  </si>
  <si>
    <t xml:space="preserve">理監事人數</t>
  </si>
  <si>
    <t xml:space="preserve">社區發展協會會員數</t>
  </si>
  <si>
    <t xml:space="preserve">設置社區生產建設基金</t>
  </si>
  <si>
    <t xml:space="preserve">實際使用經費(元)</t>
  </si>
  <si>
    <t xml:space="preserve">社區活動中心(幢)</t>
  </si>
  <si>
    <t xml:space="preserve">社區發展工作項目</t>
  </si>
  <si>
    <t xml:space="preserve">合計</t>
  </si>
  <si>
    <t xml:space="preserve">理事長</t>
  </si>
  <si>
    <t xml:space="preserve">理事(不含理事長)</t>
  </si>
  <si>
    <t xml:space="preserve">監事</t>
  </si>
  <si>
    <t xml:space="preserve">合  計</t>
  </si>
  <si>
    <t xml:space="preserve">政府
補助款</t>
  </si>
  <si>
    <t xml:space="preserve">社區
自籌款</t>
  </si>
  <si>
    <t xml:space="preserve">教育訓練</t>
  </si>
  <si>
    <t xml:space="preserve">社區內部組織</t>
  </si>
  <si>
    <t xml:space="preserve">辦理社區照顧關懷據點</t>
  </si>
  <si>
    <t xml:space="preserve">社區
圖書室</t>
  </si>
  <si>
    <t xml:space="preserve">社區
刊物</t>
  </si>
  <si>
    <t xml:space="preserve">服務成果</t>
  </si>
  <si>
    <t xml:space="preserve">原建
(未作修擴建)</t>
  </si>
  <si>
    <t xml:space="preserve">新建</t>
  </si>
  <si>
    <t xml:space="preserve">修擴建</t>
  </si>
  <si>
    <t xml:space="preserve">辦理社區幹部訓練</t>
  </si>
  <si>
    <t xml:space="preserve">辦理社區觀摩</t>
  </si>
  <si>
    <t xml:space="preserve">社區長壽俱樂部</t>
  </si>
  <si>
    <t xml:space="preserve">社區成長教室</t>
  </si>
  <si>
    <t xml:space="preserve">社區守望相助隊</t>
  </si>
  <si>
    <t xml:space="preserve">社區民俗藝文康樂班隊</t>
  </si>
  <si>
    <t xml:space="preserve">社區志願服務</t>
  </si>
  <si>
    <t xml:space="preserve">福利服務或活動</t>
  </si>
  <si>
    <t xml:space="preserve">其他
服務</t>
  </si>
  <si>
    <t xml:space="preserve">團隊</t>
  </si>
  <si>
    <t xml:space="preserve">志工數</t>
  </si>
  <si>
    <r>
      <rPr>
        <sz val="12"/>
        <color rgb="FF000000"/>
        <rFont val="Times New Roman"/>
        <family val="1"/>
        <charset val="136"/>
      </rPr>
      <t xml:space="preserve">(</t>
    </r>
    <r>
      <rPr>
        <sz val="12"/>
        <color rgb="FF000000"/>
        <rFont val="新細明體"/>
        <family val="1"/>
        <charset val="136"/>
      </rPr>
      <t xml:space="preserve">個</t>
    </r>
    <r>
      <rPr>
        <sz val="12"/>
        <color rgb="FF000000"/>
        <rFont val="Times New Roman"/>
        <family val="1"/>
        <charset val="136"/>
      </rPr>
      <t xml:space="preserve">)</t>
    </r>
  </si>
  <si>
    <r>
      <rPr>
        <sz val="12"/>
        <color rgb="FF000000"/>
        <rFont val="Times New Roman"/>
        <family val="1"/>
        <charset val="136"/>
      </rPr>
      <t xml:space="preserve">(</t>
    </r>
    <r>
      <rPr>
        <sz val="12"/>
        <color rgb="FF000000"/>
        <rFont val="新細明體"/>
        <family val="1"/>
        <charset val="136"/>
      </rPr>
      <t xml:space="preserve">戶</t>
    </r>
    <r>
      <rPr>
        <sz val="12"/>
        <color rgb="FF000000"/>
        <rFont val="Times New Roman"/>
        <family val="1"/>
        <charset val="136"/>
      </rPr>
      <t xml:space="preserve">)</t>
    </r>
  </si>
  <si>
    <r>
      <rPr>
        <sz val="12"/>
        <color rgb="FF000000"/>
        <rFont val="Times New Roman"/>
        <family val="1"/>
        <charset val="136"/>
      </rPr>
      <t xml:space="preserve">(</t>
    </r>
    <r>
      <rPr>
        <sz val="12"/>
        <color rgb="FF000000"/>
        <rFont val="新細明體"/>
        <family val="1"/>
        <charset val="136"/>
      </rPr>
      <t xml:space="preserve">人</t>
    </r>
    <r>
      <rPr>
        <sz val="12"/>
        <color rgb="FF000000"/>
        <rFont val="Times New Roman"/>
        <family val="1"/>
        <charset val="136"/>
      </rPr>
      <t xml:space="preserve">)</t>
    </r>
  </si>
  <si>
    <r>
      <rPr>
        <sz val="11"/>
        <color rgb="FF000000"/>
        <rFont val="Times New Roman"/>
        <family val="1"/>
        <charset val="136"/>
      </rPr>
      <t xml:space="preserve">(</t>
    </r>
    <r>
      <rPr>
        <sz val="11"/>
        <color rgb="FF000000"/>
        <rFont val="新細明體"/>
        <family val="1"/>
        <charset val="136"/>
      </rPr>
      <t xml:space="preserve">人次</t>
    </r>
    <r>
      <rPr>
        <sz val="11"/>
        <color rgb="FF000000"/>
        <rFont val="Times New Roman"/>
        <family val="1"/>
        <charset val="136"/>
      </rPr>
      <t xml:space="preserve">)</t>
    </r>
  </si>
  <si>
    <r>
      <rPr>
        <sz val="12"/>
        <color rgb="FF000000"/>
        <rFont val="Times New Roman"/>
        <family val="1"/>
        <charset val="136"/>
      </rPr>
      <t xml:space="preserve">(</t>
    </r>
    <r>
      <rPr>
        <sz val="12"/>
        <color rgb="FF000000"/>
        <rFont val="新細明體"/>
        <family val="1"/>
        <charset val="136"/>
      </rPr>
      <t xml:space="preserve">人次</t>
    </r>
    <r>
      <rPr>
        <sz val="12"/>
        <color rgb="FF000000"/>
        <rFont val="Times New Roman"/>
        <family val="1"/>
        <charset val="136"/>
      </rPr>
      <t xml:space="preserve">)</t>
    </r>
  </si>
  <si>
    <r>
      <rPr>
        <sz val="12"/>
        <color rgb="FF000000"/>
        <rFont val="Times New Roman"/>
        <family val="1"/>
        <charset val="136"/>
      </rPr>
      <t xml:space="preserve">(</t>
    </r>
    <r>
      <rPr>
        <sz val="12"/>
        <color rgb="FF000000"/>
        <rFont val="新細明體"/>
        <family val="1"/>
        <charset val="136"/>
      </rPr>
      <t xml:space="preserve">處</t>
    </r>
    <r>
      <rPr>
        <sz val="12"/>
        <color rgb="FF000000"/>
        <rFont val="Times New Roman"/>
        <family val="1"/>
        <charset val="136"/>
      </rPr>
      <t xml:space="preserve">)</t>
    </r>
  </si>
  <si>
    <r>
      <rPr>
        <sz val="12"/>
        <color rgb="FF000000"/>
        <rFont val="Times New Roman"/>
        <family val="1"/>
        <charset val="136"/>
      </rPr>
      <t xml:space="preserve">(</t>
    </r>
    <r>
      <rPr>
        <sz val="12"/>
        <color rgb="FF000000"/>
        <rFont val="新細明體"/>
        <family val="1"/>
        <charset val="136"/>
      </rPr>
      <t xml:space="preserve">班</t>
    </r>
    <r>
      <rPr>
        <sz val="12"/>
        <color rgb="FF000000"/>
        <rFont val="Times New Roman"/>
        <family val="1"/>
        <charset val="136"/>
      </rPr>
      <t xml:space="preserve">)</t>
    </r>
  </si>
  <si>
    <r>
      <rPr>
        <sz val="12"/>
        <color rgb="FF000000"/>
        <rFont val="Times New Roman"/>
        <family val="1"/>
        <charset val="136"/>
      </rPr>
      <t xml:space="preserve">(</t>
    </r>
    <r>
      <rPr>
        <sz val="12"/>
        <color rgb="FF000000"/>
        <rFont val="新細明體"/>
        <family val="1"/>
        <charset val="136"/>
      </rPr>
      <t xml:space="preserve">隊</t>
    </r>
    <r>
      <rPr>
        <sz val="12"/>
        <color rgb="FF000000"/>
        <rFont val="Times New Roman"/>
        <family val="1"/>
        <charset val="136"/>
      </rPr>
      <t xml:space="preserve">)</t>
    </r>
  </si>
  <si>
    <r>
      <rPr>
        <sz val="11"/>
        <color rgb="FF000000"/>
        <rFont val="Times New Roman"/>
        <family val="1"/>
        <charset val="136"/>
      </rPr>
      <t xml:space="preserve">(</t>
    </r>
    <r>
      <rPr>
        <sz val="11"/>
        <color rgb="FF000000"/>
        <rFont val="新細明體"/>
        <family val="1"/>
        <charset val="136"/>
      </rPr>
      <t xml:space="preserve">人</t>
    </r>
    <r>
      <rPr>
        <sz val="11"/>
        <color rgb="FF000000"/>
        <rFont val="Times New Roman"/>
        <family val="1"/>
        <charset val="136"/>
      </rPr>
      <t xml:space="preserve">)</t>
    </r>
  </si>
  <si>
    <r>
      <rPr>
        <sz val="12"/>
        <color rgb="FF000000"/>
        <rFont val="Times New Roman"/>
        <family val="1"/>
        <charset val="136"/>
      </rPr>
      <t xml:space="preserve">(</t>
    </r>
    <r>
      <rPr>
        <sz val="12"/>
        <color rgb="FF000000"/>
        <rFont val="新細明體"/>
        <family val="1"/>
        <charset val="136"/>
      </rPr>
      <t xml:space="preserve">期</t>
    </r>
    <r>
      <rPr>
        <sz val="12"/>
        <color rgb="FF000000"/>
        <rFont val="Times New Roman"/>
        <family val="1"/>
        <charset val="136"/>
      </rPr>
      <t xml:space="preserve">)</t>
    </r>
  </si>
  <si>
    <r>
      <rPr>
        <sz val="10"/>
        <color rgb="FF000000"/>
        <rFont val="Times New Roman"/>
        <family val="1"/>
        <charset val="136"/>
      </rPr>
      <t xml:space="preserve">(</t>
    </r>
    <r>
      <rPr>
        <sz val="10"/>
        <color rgb="FF000000"/>
        <rFont val="新細明體"/>
        <family val="1"/>
        <charset val="136"/>
      </rPr>
      <t xml:space="preserve">受益人次</t>
    </r>
    <r>
      <rPr>
        <sz val="10"/>
        <color rgb="FF000000"/>
        <rFont val="Times New Roman"/>
        <family val="1"/>
        <charset val="136"/>
      </rPr>
      <t xml:space="preserve">)</t>
    </r>
  </si>
  <si>
    <t xml:space="preserve">太平社區</t>
  </si>
  <si>
    <t xml:space="preserve">賓朗社區</t>
  </si>
  <si>
    <t xml:space="preserve">下賓朗社區</t>
  </si>
  <si>
    <t xml:space="preserve">十股社區</t>
  </si>
  <si>
    <t xml:space="preserve">頂岩灣社區</t>
  </si>
  <si>
    <t xml:space="preserve">富源社區</t>
  </si>
  <si>
    <t xml:space="preserve">富山社區</t>
  </si>
  <si>
    <t xml:space="preserve">利吉社區</t>
  </si>
  <si>
    <t xml:space="preserve">嘉豐社區</t>
  </si>
  <si>
    <t xml:space="preserve">明峰社區</t>
  </si>
  <si>
    <t xml:space="preserve">龍過脈社區</t>
  </si>
  <si>
    <t xml:space="preserve">初鹿社區</t>
  </si>
  <si>
    <t xml:space="preserve">美農社區</t>
  </si>
  <si>
    <t xml:space="preserve">泰安社區</t>
  </si>
  <si>
    <t xml:space="preserve">利嘉社區</t>
  </si>
  <si>
    <t xml:space="preserve">東興社區</t>
  </si>
  <si>
    <t xml:space="preserve">溫泉社區</t>
  </si>
  <si>
    <r>
      <rPr>
        <sz val="12"/>
        <color rgb="FF000000"/>
        <rFont val="標楷體"/>
        <family val="4"/>
        <charset val="136"/>
      </rPr>
      <t xml:space="preserve">本縣</t>
    </r>
    <r>
      <rPr>
        <sz val="12"/>
        <color rgb="FF000000"/>
        <rFont val="新細明體"/>
        <family val="1"/>
        <charset val="136"/>
      </rPr>
      <t xml:space="preserve">(</t>
    </r>
    <r>
      <rPr>
        <sz val="12"/>
        <color rgb="FF000000"/>
        <rFont val="標楷體"/>
        <family val="4"/>
        <charset val="136"/>
      </rPr>
      <t xml:space="preserve">市</t>
    </r>
    <r>
      <rPr>
        <sz val="12"/>
        <color rgb="FF000000"/>
        <rFont val="新細明體"/>
        <family val="1"/>
        <charset val="136"/>
      </rPr>
      <t xml:space="preserve">)</t>
    </r>
    <r>
      <rPr>
        <sz val="12"/>
        <color rgb="FF000000"/>
        <rFont val="標楷體"/>
        <family val="4"/>
        <charset val="136"/>
      </rPr>
      <t xml:space="preserve">已劃定社區數有</t>
    </r>
    <r>
      <rPr>
        <sz val="12"/>
        <color rgb="FF000000"/>
        <rFont val="新細明體"/>
        <family val="1"/>
        <charset val="136"/>
      </rPr>
      <t xml:space="preserve">157</t>
    </r>
    <r>
      <rPr>
        <sz val="12"/>
        <color rgb="FF000000"/>
        <rFont val="標楷體"/>
        <family val="4"/>
        <charset val="136"/>
      </rPr>
      <t xml:space="preserve">處。</t>
    </r>
  </si>
  <si>
    <t xml:space="preserve">資料來源：依據各公所轄內已成立社區發展協會所報工作概況資料審核彙編。</t>
  </si>
  <si>
    <t xml:space="preserve">填表說明：1.本表編製2份，於完成會核程序並經機關長官核章後，1份送主計處(室)，1份自存外，應由網際網路線上傳送至衛生福利部統計處資料庫。</t>
  </si>
  <si>
    <t xml:space="preserve">　　　　　2.本表所填資料以已成立社區發展協會為準，不包含未成立社區發展協會資料。</t>
  </si>
  <si>
    <t xml:space="preserve">卑南鄉公所財政課</t>
  </si>
  <si>
    <t xml:space="preserve">月        報</t>
  </si>
  <si>
    <t xml:space="preserve">次月15日前編報，12月份於次年1月底前編報。</t>
  </si>
  <si>
    <t xml:space="preserve">20902-00-02-3</t>
  </si>
  <si>
    <t xml:space="preserve">卑南鄉公所</t>
  </si>
  <si>
    <t xml:space="preserve">公庫收支月報表</t>
  </si>
  <si>
    <t xml:space="preserve">              中華民國113年12月(113年度)</t>
  </si>
  <si>
    <t xml:space="preserve">單位：新臺幣元</t>
  </si>
  <si>
    <t xml:space="preserve">款</t>
  </si>
  <si>
    <t xml:space="preserve">項</t>
  </si>
  <si>
    <t xml:space="preserve">目</t>
  </si>
  <si>
    <t xml:space="preserve">名      稱</t>
  </si>
  <si>
    <t xml:space="preserve">本   月</t>
  </si>
  <si>
    <t xml:space="preserve">累  計</t>
  </si>
  <si>
    <t xml:space="preserve">經　　資　　門　(合計)</t>
  </si>
  <si>
    <t xml:space="preserve">經　　常　　門　(小計)</t>
  </si>
  <si>
    <t xml:space="preserve">01</t>
  </si>
  <si>
    <t xml:space="preserve">稅課收入</t>
  </si>
  <si>
    <t xml:space="preserve">02</t>
  </si>
  <si>
    <t xml:space="preserve">　遺產及贈與稅</t>
  </si>
  <si>
    <t xml:space="preserve">　　遺產稅</t>
  </si>
  <si>
    <t xml:space="preserve">　　贈與稅</t>
  </si>
  <si>
    <t xml:space="preserve">13</t>
  </si>
  <si>
    <t xml:space="preserve">　土地稅</t>
  </si>
  <si>
    <t xml:space="preserve">　　地價稅</t>
  </si>
  <si>
    <t xml:space="preserve">14</t>
  </si>
  <si>
    <t xml:space="preserve">　房屋稅</t>
  </si>
  <si>
    <t xml:space="preserve">　　房屋稅</t>
  </si>
  <si>
    <t xml:space="preserve">15</t>
  </si>
  <si>
    <t xml:space="preserve">　契稅</t>
  </si>
  <si>
    <t xml:space="preserve">　　契稅</t>
  </si>
  <si>
    <t xml:space="preserve">16</t>
  </si>
  <si>
    <t xml:space="preserve">　娛樂稅</t>
  </si>
  <si>
    <t xml:space="preserve">　　娛樂稅</t>
  </si>
  <si>
    <t xml:space="preserve">17</t>
  </si>
  <si>
    <t xml:space="preserve">　統籌分配稅</t>
  </si>
  <si>
    <t xml:space="preserve">　　普通統籌</t>
  </si>
  <si>
    <t xml:space="preserve">04</t>
  </si>
  <si>
    <t xml:space="preserve">罰款及賠償收入</t>
  </si>
  <si>
    <t xml:space="preserve">03</t>
  </si>
  <si>
    <t xml:space="preserve">　賠償收入</t>
  </si>
  <si>
    <t xml:space="preserve">　　一般賠償收入</t>
  </si>
  <si>
    <t xml:space="preserve">05</t>
  </si>
  <si>
    <t xml:space="preserve">規費收入</t>
  </si>
  <si>
    <t xml:space="preserve">　行政規費收入</t>
  </si>
  <si>
    <t xml:space="preserve">　　證照費</t>
  </si>
  <si>
    <t xml:space="preserve">　使用規費收入</t>
  </si>
  <si>
    <t xml:space="preserve">06</t>
  </si>
  <si>
    <t xml:space="preserve">　　場地設施使用費</t>
  </si>
  <si>
    <t xml:space="preserve">08</t>
  </si>
  <si>
    <t xml:space="preserve">　　道路使用費</t>
  </si>
  <si>
    <t xml:space="preserve">07</t>
  </si>
  <si>
    <t xml:space="preserve">財產收入</t>
  </si>
  <si>
    <t xml:space="preserve">　財產孳息</t>
  </si>
  <si>
    <t xml:space="preserve">　　利息收入</t>
  </si>
  <si>
    <t xml:space="preserve">　廢舊物資售價</t>
  </si>
  <si>
    <t xml:space="preserve">　　廢舊物資售價</t>
  </si>
  <si>
    <t xml:space="preserve">09</t>
  </si>
  <si>
    <t xml:space="preserve">補助及協助收入</t>
  </si>
  <si>
    <t xml:space="preserve">　上級政府補助收入</t>
  </si>
  <si>
    <t xml:space="preserve">　　一般性補助收入</t>
  </si>
  <si>
    <t xml:space="preserve">　　計畫型補助收入</t>
  </si>
  <si>
    <t xml:space="preserve">12</t>
  </si>
  <si>
    <t xml:space="preserve">其他收入</t>
  </si>
  <si>
    <t xml:space="preserve">　雜項收入</t>
  </si>
  <si>
    <t xml:space="preserve">　　收回以前年度歲出</t>
  </si>
  <si>
    <t xml:space="preserve">　　廢棄物清理費</t>
  </si>
  <si>
    <t xml:space="preserve">10</t>
  </si>
  <si>
    <t xml:space="preserve">　　其他雜項收入</t>
  </si>
  <si>
    <t xml:space="preserve">資　　本　　門　(小計)</t>
  </si>
  <si>
    <t xml:space="preserve">預算外庫款收入</t>
  </si>
  <si>
    <t xml:space="preserve">收　入　總　計</t>
  </si>
  <si>
    <t xml:space="preserve">表       號</t>
  </si>
  <si>
    <t xml:space="preserve">一般政務支出</t>
  </si>
  <si>
    <t xml:space="preserve">32</t>
  </si>
  <si>
    <t xml:space="preserve">　行政支出</t>
  </si>
  <si>
    <t xml:space="preserve">　　一般行政</t>
  </si>
  <si>
    <t xml:space="preserve">　　主計業務</t>
  </si>
  <si>
    <t xml:space="preserve">　　人事業務</t>
  </si>
  <si>
    <t xml:space="preserve">　　政風業務</t>
  </si>
  <si>
    <t xml:space="preserve">　　施政計畫綜合業務</t>
  </si>
  <si>
    <t xml:space="preserve">33</t>
  </si>
  <si>
    <t xml:space="preserve">　立法支出</t>
  </si>
  <si>
    <t xml:space="preserve">　　議事業務</t>
  </si>
  <si>
    <t xml:space="preserve">37</t>
  </si>
  <si>
    <t xml:space="preserve">　民政支出</t>
  </si>
  <si>
    <t xml:space="preserve">　　民政業務</t>
  </si>
  <si>
    <t xml:space="preserve">　　役政業務</t>
  </si>
  <si>
    <t xml:space="preserve">　　地政業務</t>
  </si>
  <si>
    <t xml:space="preserve">　　原住民族業務</t>
  </si>
  <si>
    <t xml:space="preserve">　　殯葬業務</t>
  </si>
  <si>
    <t xml:space="preserve">　　館務行政</t>
  </si>
  <si>
    <t xml:space="preserve">40</t>
  </si>
  <si>
    <t xml:space="preserve">　財務支出</t>
  </si>
  <si>
    <t xml:space="preserve">　　財政及公產業務</t>
  </si>
  <si>
    <t xml:space="preserve">教育科學文化支出</t>
  </si>
  <si>
    <t xml:space="preserve">51</t>
  </si>
  <si>
    <t xml:space="preserve">　教育支出</t>
  </si>
  <si>
    <t xml:space="preserve">　　教育管理與輔導</t>
  </si>
  <si>
    <t xml:space="preserve">53</t>
  </si>
  <si>
    <t xml:space="preserve">　文化支出</t>
  </si>
  <si>
    <t xml:space="preserve">　　文教活動</t>
  </si>
  <si>
    <t xml:space="preserve">經濟發展支出</t>
  </si>
  <si>
    <t xml:space="preserve">56</t>
  </si>
  <si>
    <t xml:space="preserve">　農業支出</t>
  </si>
  <si>
    <t xml:space="preserve">　　農業管理與業務</t>
  </si>
  <si>
    <t xml:space="preserve">58</t>
  </si>
  <si>
    <t xml:space="preserve">　交通支出</t>
  </si>
  <si>
    <t xml:space="preserve">　　交通管理業務</t>
  </si>
  <si>
    <t xml:space="preserve">59</t>
  </si>
  <si>
    <t xml:space="preserve">　其他經濟服務支出</t>
  </si>
  <si>
    <t xml:space="preserve">　　建設行政</t>
  </si>
  <si>
    <t xml:space="preserve">　　公園與路燈管理</t>
  </si>
  <si>
    <t xml:space="preserve">社會福利支出</t>
  </si>
  <si>
    <t xml:space="preserve">61</t>
  </si>
  <si>
    <t xml:space="preserve">　社會保險支出</t>
  </si>
  <si>
    <t xml:space="preserve">　　健保業務</t>
  </si>
  <si>
    <t xml:space="preserve">62</t>
  </si>
  <si>
    <t xml:space="preserve">　社會救助支出</t>
  </si>
  <si>
    <t xml:space="preserve">　　社會救濟</t>
  </si>
  <si>
    <t xml:space="preserve">63</t>
  </si>
  <si>
    <t xml:space="preserve">　福利服務支出</t>
  </si>
  <si>
    <t xml:space="preserve">　　社政業務</t>
  </si>
  <si>
    <t xml:space="preserve">社區發展及環境保護支出</t>
  </si>
  <si>
    <t xml:space="preserve">71</t>
  </si>
  <si>
    <t xml:space="preserve">　環境保護支出</t>
  </si>
  <si>
    <t xml:space="preserve">　　環保業務</t>
  </si>
  <si>
    <t xml:space="preserve">72</t>
  </si>
  <si>
    <t xml:space="preserve">　社區發展支出</t>
  </si>
  <si>
    <t xml:space="preserve">　　社區發展</t>
  </si>
  <si>
    <t xml:space="preserve">退休撫卹支出</t>
  </si>
  <si>
    <t xml:space="preserve">76</t>
  </si>
  <si>
    <t xml:space="preserve">　退休撫卹給付支出</t>
  </si>
  <si>
    <t xml:space="preserve">　　公務人員退休給付</t>
  </si>
  <si>
    <t xml:space="preserve">補助及其他支出</t>
  </si>
  <si>
    <t xml:space="preserve">89</t>
  </si>
  <si>
    <t xml:space="preserve">　其他支出</t>
  </si>
  <si>
    <t xml:space="preserve">　　公務人員各項補助</t>
  </si>
  <si>
    <t xml:space="preserve">90</t>
  </si>
  <si>
    <t xml:space="preserve">　　一般建築及設備</t>
  </si>
  <si>
    <t xml:space="preserve">　　道路橋樑工程</t>
  </si>
  <si>
    <t xml:space="preserve">　　其他公共工程</t>
  </si>
  <si>
    <t xml:space="preserve">　　災害準備金</t>
  </si>
  <si>
    <t xml:space="preserve">預算外庫款支出</t>
  </si>
  <si>
    <t xml:space="preserve">　　墊付款</t>
  </si>
  <si>
    <t xml:space="preserve">　　暫付款</t>
  </si>
  <si>
    <t xml:space="preserve">　　退還以前年度歲入款</t>
  </si>
  <si>
    <t xml:space="preserve">支　出　總　計</t>
  </si>
  <si>
    <t xml:space="preserve">上　月　結　存</t>
  </si>
  <si>
    <t xml:space="preserve">本　月　結　存</t>
  </si>
  <si>
    <t xml:space="preserve">未　兌　付　支　票　款</t>
  </si>
  <si>
    <t xml:space="preserve">本　月　公　庫　實　際　結　存　數</t>
  </si>
  <si>
    <t xml:space="preserve">              中華民國114年1月</t>
  </si>
  <si>
    <t xml:space="preserve">科目及代號</t>
  </si>
  <si>
    <t xml:space="preserve">合    計</t>
  </si>
  <si>
    <t xml:space="preserve">本   年   度   收   入</t>
  </si>
  <si>
    <t xml:space="preserve">以   前   年   度   收   入</t>
  </si>
  <si>
    <t xml:space="preserve">本   年   度   支   出</t>
  </si>
  <si>
    <t xml:space="preserve">以   前   年   度   支   出</t>
  </si>
  <si>
    <t xml:space="preserve">              中華民國114年2月</t>
  </si>
  <si>
    <t xml:space="preserve">製        表　　　　　　　　　　　　主辦出納　　　　　　　　　　　　主辦主計　　　　　　　　　　　　機關首長　　　　　　　　　　　　
資料來源：根據本鄉(鎮、市)公庫收入及支出資料編製。　　　　　　　　　　　　　　　　　　　　　　　中華民國  114 年  03  月  05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</si>
  <si>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月報：次月15日前編報，12月份於次年1月底前編報</t>
  </si>
  <si>
    <t xml:space="preserve">編制機關:卑南鄉公所</t>
  </si>
  <si>
    <t xml:space="preserve">中華民國114年03月(114年度)</t>
  </si>
  <si>
    <t xml:space="preserve">表    號:20902-00-02-3 </t>
  </si>
  <si>
    <t xml:space="preserve">製        表　　　　　　　　　　　　主辦出納　　　　　　　　　　　　主辦主計　　　　　　　　　　　　機關首長　　　　　　　　　　　　
資料來源：根據本鄉(鎮、市)公庫收入及支出資料編製。　　　　　　　　　　　　　　　　　　　　　　　中華民國  114 年  04  月  09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</si>
  <si>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中華民國114年04月(114年度)</t>
  </si>
  <si>
    <t xml:space="preserve">製        表　　　　　　　　　　　　主辦出納　　　　　　　　　　　　主辦主計　　　　　　　　　　　　機關首長　　　　　　　　　　　　
資料來源：根據本鄉(鎮、市)公庫收入及支出資料編製。　　　　　　　　　　　　　　　　　　　　　　　中華民國  114 年  05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</si>
  <si>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r>
      <rPr>
        <sz val="11"/>
        <color rgb="FF000000"/>
        <rFont val="標楷體"/>
        <family val="4"/>
        <charset val="136"/>
      </rPr>
      <t xml:space="preserve">臺東縣卑南</t>
    </r>
    <r>
      <rPr>
        <sz val="11"/>
        <color rgb="FFFF0000"/>
        <rFont val="新細明體"/>
        <family val="1"/>
        <charset val="136"/>
      </rPr>
      <t xml:space="preserve">鄉</t>
    </r>
    <r>
      <rPr>
        <sz val="11"/>
        <color rgb="FF000000"/>
        <rFont val="標楷體"/>
        <family val="4"/>
        <charset val="136"/>
      </rPr>
      <t xml:space="preserve">公所公園路燈管理所</t>
    </r>
  </si>
  <si>
    <t xml:space="preserve">季  報</t>
  </si>
  <si>
    <r>
      <rPr>
        <sz val="14"/>
        <color rgb="FF000000"/>
        <rFont val="標楷體"/>
        <family val="4"/>
        <charset val="136"/>
      </rPr>
      <t xml:space="preserve">每季終了後</t>
    </r>
    <r>
      <rPr>
        <sz val="14"/>
        <color rgb="FFFF0000"/>
        <rFont val="新細明體"/>
        <family val="1"/>
        <charset val="136"/>
      </rPr>
      <t xml:space="preserve">10</t>
    </r>
    <r>
      <rPr>
        <sz val="14"/>
        <color rgb="FF000000"/>
        <rFont val="標楷體"/>
        <family val="4"/>
        <charset val="136"/>
      </rPr>
      <t xml:space="preserve">日內編送</t>
    </r>
  </si>
  <si>
    <t xml:space="preserve">2522-14-01-3</t>
  </si>
  <si>
    <r>
      <rPr>
        <b val="true"/>
        <sz val="16"/>
        <color rgb="FF000000"/>
        <rFont val="標楷體"/>
        <family val="4"/>
        <charset val="136"/>
      </rPr>
      <t xml:space="preserve">臺東縣卑南</t>
    </r>
    <r>
      <rPr>
        <b val="true"/>
        <sz val="16"/>
        <color rgb="FFFF0000"/>
        <rFont val="新細明體"/>
        <family val="1"/>
        <charset val="136"/>
      </rPr>
      <t xml:space="preserve">鄉</t>
    </r>
    <r>
      <rPr>
        <b val="true"/>
        <sz val="16"/>
        <color rgb="FF000000"/>
        <rFont val="標楷體"/>
        <family val="4"/>
        <charset val="136"/>
      </rPr>
      <t xml:space="preserve">停車位概況－都市計畫區內路外</t>
    </r>
  </si>
  <si>
    <t xml:space="preserve">中華民國 113 年 4 季底</t>
  </si>
  <si>
    <t xml:space="preserve">單位：車位</t>
  </si>
  <si>
    <t xml:space="preserve">項   目</t>
  </si>
  <si>
    <t xml:space="preserve">公  有  路  外  停  車  位</t>
  </si>
  <si>
    <t xml:space="preserve">私 有 路 外 停 車 位</t>
  </si>
  <si>
    <t xml:space="preserve">收          費</t>
  </si>
  <si>
    <t xml:space="preserve">不          收          費</t>
  </si>
  <si>
    <t xml:space="preserve">收           費</t>
  </si>
  <si>
    <t xml:space="preserve">小計</t>
  </si>
  <si>
    <t xml:space="preserve">平面</t>
  </si>
  <si>
    <t xml:space="preserve">立體</t>
  </si>
  <si>
    <t xml:space="preserve">﹣</t>
  </si>
  <si>
    <t xml:space="preserve">大 型 車</t>
  </si>
  <si>
    <t xml:space="preserve">小 型 車</t>
  </si>
  <si>
    <t xml:space="preserve">機   車</t>
  </si>
  <si>
    <t xml:space="preserve">中華民國  114年 1月 9日編製</t>
  </si>
  <si>
    <t xml:space="preserve">資料來源：根據本所業務登記資料彙編。</t>
  </si>
  <si>
    <r>
      <rPr>
        <sz val="12"/>
        <color rgb="FF000000"/>
        <rFont val="標楷體"/>
        <family val="4"/>
        <charset val="136"/>
      </rPr>
      <t xml:space="preserve">填表說明：1.本表編製3份，於完成會核程序並經機關首長核章後，1份送主計室，1份自存，1份送</t>
    </r>
    <r>
      <rPr>
        <sz val="12"/>
        <color rgb="FFFF0000"/>
        <rFont val="新細明體"/>
        <family val="1"/>
        <charset val="136"/>
      </rPr>
      <t xml:space="preserve">臺東縣政府(交通及觀光發展處-交通事務科)</t>
    </r>
    <r>
      <rPr>
        <sz val="12"/>
        <color rgb="FF000000"/>
        <rFont val="標楷體"/>
        <family val="4"/>
        <charset val="136"/>
      </rPr>
      <t xml:space="preserve">。</t>
    </r>
  </si>
  <si>
    <t xml:space="preserve">          2.本表資料包含身心障礙專用停車位。</t>
  </si>
  <si>
    <r>
      <rPr>
        <sz val="12"/>
        <color rgb="FF000000"/>
        <rFont val="標楷體"/>
        <family val="4"/>
        <charset val="136"/>
      </rPr>
      <t xml:space="preserve">3.本表資料</t>
    </r>
    <r>
      <rPr>
        <sz val="12"/>
        <color rgb="FFFF0000"/>
        <rFont val="新細明體"/>
        <family val="1"/>
        <charset val="136"/>
      </rPr>
      <t xml:space="preserve">不含</t>
    </r>
    <r>
      <rPr>
        <sz val="12"/>
        <color rgb="FF000000"/>
        <rFont val="標楷體"/>
        <family val="4"/>
        <charset val="136"/>
      </rPr>
      <t xml:space="preserve">各省(縣)級風景遊樂區停車位。</t>
    </r>
  </si>
  <si>
    <r>
      <rPr>
        <sz val="9"/>
        <color rgb="FF000000"/>
        <rFont val="標楷體"/>
        <family val="4"/>
        <charset val="136"/>
      </rPr>
      <t xml:space="preserve">臺東縣卑南</t>
    </r>
    <r>
      <rPr>
        <sz val="9"/>
        <color rgb="FFFF0000"/>
        <rFont val="新細明體"/>
        <family val="1"/>
        <charset val="136"/>
      </rPr>
      <t xml:space="preserve">鄉</t>
    </r>
    <r>
      <rPr>
        <sz val="9"/>
        <color rgb="FF000000"/>
        <rFont val="標楷體"/>
        <family val="4"/>
        <charset val="136"/>
      </rPr>
      <t xml:space="preserve">公所公園路燈管理所</t>
    </r>
  </si>
  <si>
    <t xml:space="preserve">2522-14-03-3</t>
  </si>
  <si>
    <r>
      <rPr>
        <b val="true"/>
        <sz val="16"/>
        <color rgb="FF000000"/>
        <rFont val="標楷體"/>
        <family val="4"/>
        <charset val="136"/>
      </rPr>
      <t xml:space="preserve">臺東縣卑南</t>
    </r>
    <r>
      <rPr>
        <b val="true"/>
        <sz val="16"/>
        <color rgb="FFFF0000"/>
        <rFont val="新細明體"/>
        <family val="1"/>
        <charset val="136"/>
      </rPr>
      <t xml:space="preserve">鄉</t>
    </r>
    <r>
      <rPr>
        <b val="true"/>
        <sz val="16"/>
        <color rgb="FF000000"/>
        <rFont val="標楷體"/>
        <family val="4"/>
        <charset val="136"/>
      </rPr>
      <t xml:space="preserve">停車位概況－都市計畫區外路外</t>
    </r>
  </si>
  <si>
    <t xml:space="preserve">中華民國 113 年第 4 季底</t>
  </si>
  <si>
    <t xml:space="preserve">中華民國114年1月9日編製</t>
  </si>
  <si>
    <r>
      <rPr>
        <sz val="8"/>
        <color rgb="FF000000"/>
        <rFont val="標楷體"/>
        <family val="4"/>
        <charset val="136"/>
      </rPr>
      <t xml:space="preserve">臺東縣卑南</t>
    </r>
    <r>
      <rPr>
        <sz val="8"/>
        <color rgb="FFFF0000"/>
        <rFont val="新細明體"/>
        <family val="1"/>
        <charset val="136"/>
      </rPr>
      <t xml:space="preserve">鄉</t>
    </r>
    <r>
      <rPr>
        <sz val="8"/>
        <color rgb="FF000000"/>
        <rFont val="標楷體"/>
        <family val="4"/>
        <charset val="136"/>
      </rPr>
      <t xml:space="preserve">公所公園路燈管理所</t>
    </r>
  </si>
  <si>
    <r>
      <rPr>
        <sz val="14"/>
        <color rgb="FF000000"/>
        <rFont val="標楷體"/>
        <family val="4"/>
        <charset val="136"/>
      </rPr>
      <t xml:space="preserve">每季終了後</t>
    </r>
    <r>
      <rPr>
        <sz val="14"/>
        <color rgb="FFFF0000"/>
        <rFont val="新細明體"/>
        <family val="1"/>
        <charset val="136"/>
      </rPr>
      <t xml:space="preserve">10</t>
    </r>
    <r>
      <rPr>
        <sz val="14"/>
        <color rgb="FF000000"/>
        <rFont val="標楷體"/>
        <family val="4"/>
        <charset val="136"/>
      </rPr>
      <t xml:space="preserve">日內編報</t>
    </r>
  </si>
  <si>
    <t xml:space="preserve">2522-14-04-3</t>
  </si>
  <si>
    <r>
      <rPr>
        <b val="true"/>
        <sz val="16"/>
        <color rgb="FF000000"/>
        <rFont val="標楷體"/>
        <family val="4"/>
        <charset val="136"/>
      </rPr>
      <t xml:space="preserve">臺東縣卑南</t>
    </r>
    <r>
      <rPr>
        <b val="true"/>
        <sz val="16"/>
        <color rgb="FFFF0000"/>
        <rFont val="新細明體"/>
        <family val="1"/>
        <charset val="136"/>
      </rPr>
      <t xml:space="preserve">鄉</t>
    </r>
    <r>
      <rPr>
        <b val="true"/>
        <sz val="16"/>
        <color rgb="FF000000"/>
        <rFont val="標楷體"/>
        <family val="4"/>
        <charset val="136"/>
      </rPr>
      <t xml:space="preserve">停車位概況－路邊停車位</t>
    </r>
  </si>
  <si>
    <t xml:space="preserve">項     目</t>
  </si>
  <si>
    <t xml:space="preserve">都市計畫區內</t>
  </si>
  <si>
    <t xml:space="preserve">都市計畫區外</t>
  </si>
  <si>
    <t xml:space="preserve">不收費</t>
  </si>
  <si>
    <t xml:space="preserve">計時</t>
  </si>
  <si>
    <t xml:space="preserve">計次</t>
  </si>
  <si>
    <t xml:space="preserve">   中華民國114年1月9日編製</t>
  </si>
  <si>
    <r>
      <rPr>
        <sz val="12"/>
        <color rgb="FF000000"/>
        <rFont val="標楷體"/>
        <family val="4"/>
        <charset val="136"/>
      </rPr>
      <t xml:space="preserve">填表說明：1.本表編製3份，於完成會核程序並經機關首長核章後，1份送本所主計室，1份自存，1份送</t>
    </r>
    <r>
      <rPr>
        <sz val="12"/>
        <color rgb="FFFF0000"/>
        <rFont val="新細明體"/>
        <family val="1"/>
        <charset val="136"/>
      </rPr>
      <t xml:space="preserve">臺東縣政府(交通及觀光發展處-交通事務科)</t>
    </r>
    <r>
      <rPr>
        <sz val="12"/>
        <color rgb="FF000000"/>
        <rFont val="標楷體"/>
        <family val="4"/>
        <charset val="136"/>
      </rPr>
      <t xml:space="preserve">。</t>
    </r>
  </si>
  <si>
    <t xml:space="preserve">          2.本表資料包含身心障礙專用停車位。      </t>
  </si>
  <si>
    <t xml:space="preserve">臺東縣卑南鄉公所公園路燈管理所</t>
  </si>
  <si>
    <t xml:space="preserve">季   報</t>
  </si>
  <si>
    <t xml:space="preserve">每季終了後10日內編報</t>
  </si>
  <si>
    <t xml:space="preserve">2522-14-05-3</t>
  </si>
  <si>
    <t xml:space="preserve">臺東縣卑南鄉停車位概況－區內路外身心障礙專用停車位</t>
  </si>
  <si>
    <t xml:space="preserve">中華民國 113 年 4  季底</t>
  </si>
  <si>
    <t xml:space="preserve">單位：</t>
  </si>
  <si>
    <t xml:space="preserve">車位</t>
  </si>
  <si>
    <t xml:space="preserve">項目別</t>
  </si>
  <si>
    <t xml:space="preserve">公有</t>
  </si>
  <si>
    <t xml:space="preserve">私有</t>
  </si>
  <si>
    <t xml:space="preserve">收費</t>
  </si>
  <si>
    <t xml:space="preserve">小型車</t>
  </si>
  <si>
    <t xml:space="preserve">機車</t>
  </si>
  <si>
    <t xml:space="preserve">主辦統（會）計人員</t>
  </si>
  <si>
    <t xml:space="preserve">資料來源：依據本所業務登記資料彙編。</t>
  </si>
  <si>
    <t xml:space="preserve">中華民國 114 年 1 月 9 日編製</t>
  </si>
  <si>
    <t xml:space="preserve">填表說明：1.本表編製3份，1份送本所主計室，1份送臺東縣政府交通及觀光發展處，1份自存。</t>
  </si>
  <si>
    <t xml:space="preserve">          2.本表資料不含省(市)級風景遊樂區停車位。</t>
  </si>
  <si>
    <t xml:space="preserve">每季終了後10日內編送</t>
  </si>
  <si>
    <t xml:space="preserve">2522-14-06-3</t>
  </si>
  <si>
    <t xml:space="preserve">臺東縣卑南鄉公所停車位概況－區外路外身心障礙者專用停車位</t>
  </si>
  <si>
    <t xml:space="preserve">中華民國 113 年第 4 季</t>
  </si>
  <si>
    <t xml:space="preserve">公                 有</t>
  </si>
  <si>
    <t xml:space="preserve">私                 有</t>
  </si>
  <si>
    <t xml:space="preserve">小   計</t>
  </si>
  <si>
    <t xml:space="preserve">收   費</t>
  </si>
  <si>
    <t xml:space="preserve">不  收  費</t>
  </si>
  <si>
    <t xml:space="preserve">填表                   審核                     主辦業務人員                               機關首長</t>
  </si>
  <si>
    <t xml:space="preserve">                                                主辦統（會）計人員</t>
  </si>
  <si>
    <t xml:space="preserve">填表說明：1.本表編製3份，於完成會核程序並經機關首長核章後，1份送主計室，1份自存，1份送臺東縣政府交通及觀光發展處。</t>
  </si>
  <si>
    <t xml:space="preserve">          2.本表資料不含各省(縣)級風景遊樂區車位。</t>
  </si>
  <si>
    <t xml:space="preserve">2522-14-07-3</t>
  </si>
  <si>
    <r>
      <rPr>
        <b val="true"/>
        <sz val="18"/>
        <color rgb="FF000000"/>
        <rFont val="標楷體"/>
        <family val="4"/>
        <charset val="136"/>
      </rPr>
      <t xml:space="preserve">臺東縣</t>
    </r>
    <r>
      <rPr>
        <b val="true"/>
        <sz val="18"/>
        <color rgb="FFFF0000"/>
        <rFont val="新細明體"/>
        <family val="1"/>
        <charset val="136"/>
      </rPr>
      <t xml:space="preserve">卑南鄉</t>
    </r>
    <r>
      <rPr>
        <b val="true"/>
        <sz val="18"/>
        <color rgb="FF000000"/>
        <rFont val="標楷體"/>
        <family val="4"/>
        <charset val="136"/>
      </rPr>
      <t xml:space="preserve">停車位概況－路邊身心障礙者專用停車位</t>
    </r>
  </si>
  <si>
    <t xml:space="preserve">計畫區內</t>
  </si>
  <si>
    <t xml:space="preserve">計畫區外</t>
  </si>
  <si>
    <t xml:space="preserve">小  計</t>
  </si>
  <si>
    <t xml:space="preserve">小 計</t>
  </si>
  <si>
    <r>
      <rPr>
        <sz val="12"/>
        <color rgb="FF000000"/>
        <rFont val="標楷體"/>
        <family val="4"/>
        <charset val="136"/>
      </rPr>
      <t xml:space="preserve">2.本表資料</t>
    </r>
    <r>
      <rPr>
        <sz val="12"/>
        <color rgb="FFFF0000"/>
        <rFont val="新細明體"/>
        <family val="1"/>
        <charset val="136"/>
      </rPr>
      <t xml:space="preserve">不含</t>
    </r>
    <r>
      <rPr>
        <sz val="12"/>
        <color rgb="FF000000"/>
        <rFont val="標楷體"/>
        <family val="4"/>
        <charset val="136"/>
      </rPr>
      <t xml:space="preserve">各省(縣)級風景遊樂區停車位。</t>
    </r>
  </si>
  <si>
    <r>
      <rPr>
        <sz val="14"/>
        <color rgb="FF000000"/>
        <rFont val="標楷體"/>
        <family val="4"/>
        <charset val="136"/>
      </rPr>
      <t xml:space="preserve">每季終了</t>
    </r>
    <r>
      <rPr>
        <sz val="14"/>
        <color rgb="FFFF0000"/>
        <rFont val="新細明體"/>
        <family val="1"/>
        <charset val="136"/>
      </rPr>
      <t xml:space="preserve">10</t>
    </r>
    <r>
      <rPr>
        <sz val="14"/>
        <color rgb="FF000000"/>
        <rFont val="標楷體"/>
        <family val="4"/>
        <charset val="136"/>
      </rPr>
      <t xml:space="preserve">日內編報</t>
    </r>
  </si>
  <si>
    <t xml:space="preserve">2522-14-08-3</t>
  </si>
  <si>
    <r>
      <rPr>
        <b val="true"/>
        <sz val="16"/>
        <color rgb="FF000000"/>
        <rFont val="標楷體"/>
        <family val="4"/>
        <charset val="136"/>
      </rPr>
      <t xml:space="preserve">臺東縣</t>
    </r>
    <r>
      <rPr>
        <b val="true"/>
        <sz val="16"/>
        <color rgb="FFFF0000"/>
        <rFont val="新細明體"/>
        <family val="1"/>
        <charset val="136"/>
      </rPr>
      <t xml:space="preserve">卑南鄉</t>
    </r>
    <r>
      <rPr>
        <b val="true"/>
        <sz val="16"/>
        <color rgb="FF000000"/>
        <rFont val="標楷體"/>
        <family val="4"/>
        <charset val="136"/>
      </rPr>
      <t xml:space="preserve">停車位概況－區內路外電動車專用停車位</t>
    </r>
  </si>
  <si>
    <t xml:space="preserve">合 計</t>
  </si>
  <si>
    <t xml:space="preserve">收 費</t>
  </si>
  <si>
    <t xml:space="preserve">資料來源：依據本所業務資料彙編。</t>
  </si>
  <si>
    <r>
      <rPr>
        <sz val="12"/>
        <color rgb="FF000000"/>
        <rFont val="標楷體"/>
        <family val="4"/>
        <charset val="136"/>
      </rPr>
      <t xml:space="preserve">填表說明：1.本表編製一式三份，於完成會核程序並經機關首長核章後，一份送本所主計室，一份自存，一份送</t>
    </r>
    <r>
      <rPr>
        <sz val="12"/>
        <color rgb="FFFF0000"/>
        <rFont val="新細明體"/>
        <family val="1"/>
        <charset val="136"/>
      </rPr>
      <t xml:space="preserve">臺東縣政府(交通及觀光發展處-交通事務科)</t>
    </r>
    <r>
      <rPr>
        <sz val="12"/>
        <color rgb="FF000000"/>
        <rFont val="標楷體"/>
        <family val="4"/>
        <charset val="136"/>
      </rPr>
      <t xml:space="preserve">。</t>
    </r>
  </si>
  <si>
    <t xml:space="preserve">2522-14-09-3</t>
  </si>
  <si>
    <r>
      <rPr>
        <b val="true"/>
        <sz val="16"/>
        <color rgb="FF000000"/>
        <rFont val="標楷體"/>
        <family val="4"/>
        <charset val="136"/>
      </rPr>
      <t xml:space="preserve">臺東縣卑南</t>
    </r>
    <r>
      <rPr>
        <b val="true"/>
        <sz val="16"/>
        <color rgb="FFFF0000"/>
        <rFont val="新細明體"/>
        <family val="1"/>
        <charset val="136"/>
      </rPr>
      <t xml:space="preserve">鄉</t>
    </r>
    <r>
      <rPr>
        <b val="true"/>
        <sz val="16"/>
        <color rgb="FF000000"/>
        <rFont val="標楷體"/>
        <family val="4"/>
        <charset val="136"/>
      </rPr>
      <t xml:space="preserve">停車位概況－區外路外電動車專用停車位</t>
    </r>
  </si>
  <si>
    <t xml:space="preserve">填表說明：1.本表編製一式三份，於完成會核程序並經機關首長核章後，一份送本所主計室，一份自存，</t>
  </si>
  <si>
    <t xml:space="preserve">一份送臺東縣政府(交通及觀光發展處-交通事務科)。</t>
  </si>
  <si>
    <t xml:space="preserve">2522-14-10-3</t>
  </si>
  <si>
    <r>
      <rPr>
        <b val="true"/>
        <sz val="16"/>
        <color rgb="FF000000"/>
        <rFont val="標楷體"/>
        <family val="4"/>
        <charset val="136"/>
      </rPr>
      <t xml:space="preserve">臺東縣</t>
    </r>
    <r>
      <rPr>
        <b val="true"/>
        <sz val="16"/>
        <color rgb="FFFF0000"/>
        <rFont val="新細明體"/>
        <family val="1"/>
        <charset val="136"/>
      </rPr>
      <t xml:space="preserve">卑南鄉</t>
    </r>
    <r>
      <rPr>
        <b val="true"/>
        <sz val="16"/>
        <color rgb="FF000000"/>
        <rFont val="標楷體"/>
        <family val="4"/>
        <charset val="136"/>
      </rPr>
      <t xml:space="preserve">停車位概況－路邊電動車專用停車位</t>
    </r>
  </si>
  <si>
    <t xml:space="preserve">資料來源：依據本所業務資料彙編。                                          </t>
  </si>
  <si>
    <t xml:space="preserve">說明：1.本表編製一式三份，於完成會核程序並經機關首長核章後，一份送本所主計室，一份自存，</t>
  </si>
  <si>
    <r>
      <rPr>
        <sz val="12"/>
        <color rgb="FF000000"/>
        <rFont val="標楷體"/>
        <family val="4"/>
        <charset val="136"/>
      </rPr>
      <t xml:space="preserve">一份送</t>
    </r>
    <r>
      <rPr>
        <sz val="12"/>
        <color rgb="FFFF0000"/>
        <rFont val="新細明體"/>
        <family val="1"/>
        <charset val="136"/>
      </rPr>
      <t xml:space="preserve">臺東縣政府(交通及觀光發展處-交通事務科)。</t>
    </r>
  </si>
  <si>
    <t xml:space="preserve">      2.本表資料不含各省(縣)級風景遊樂區停車位。</t>
  </si>
  <si>
    <t xml:space="preserve">公　開　類</t>
  </si>
  <si>
    <t xml:space="preserve">臺東縣卑南鄉民政課</t>
  </si>
  <si>
    <r>
      <rPr>
        <sz val="12"/>
        <color rgb="FF000000"/>
        <rFont val="標楷體"/>
        <family val="4"/>
        <charset val="136"/>
      </rPr>
      <t xml:space="preserve">年</t>
    </r>
    <r>
      <rPr>
        <sz val="12"/>
        <color rgb="FF000000"/>
        <rFont val="新細明體"/>
        <family val="1"/>
        <charset val="136"/>
      </rPr>
      <t xml:space="preserve"> </t>
    </r>
    <r>
      <rPr>
        <sz val="12"/>
        <color rgb="FF000000"/>
        <rFont val="標楷體"/>
        <family val="4"/>
        <charset val="136"/>
      </rPr>
      <t xml:space="preserve">報</t>
    </r>
  </si>
  <si>
    <t xml:space="preserve">每年1月底前編報</t>
  </si>
  <si>
    <t xml:space="preserve">3311-04-01-3</t>
  </si>
  <si>
    <r>
      <rPr>
        <sz val="12"/>
        <color rgb="FF000000"/>
        <rFont val="標楷體"/>
        <family val="4"/>
        <charset val="136"/>
      </rPr>
      <t xml:space="preserve">年　　　</t>
    </r>
    <r>
      <rPr>
        <sz val="12"/>
        <color rgb="FF000000"/>
        <rFont val="新細明體"/>
        <family val="1"/>
        <charset val="136"/>
      </rPr>
      <t xml:space="preserve"> </t>
    </r>
    <r>
      <rPr>
        <sz val="12"/>
        <color rgb="FF000000"/>
        <rFont val="標楷體"/>
        <family val="4"/>
        <charset val="136"/>
      </rPr>
      <t xml:space="preserve">報</t>
    </r>
  </si>
  <si>
    <t xml:space="preserve">臺東縣 辦理調解業務概況</t>
  </si>
  <si>
    <t xml:space="preserve">臺東縣 辦理調解業務概況(續)</t>
  </si>
  <si>
    <t xml:space="preserve">             中   華   民   國   113　   年</t>
  </si>
  <si>
    <t xml:space="preserve">單位：27件</t>
  </si>
  <si>
    <t xml:space="preserve">            中   華   民   國   113　   年</t>
  </si>
  <si>
    <t xml:space="preserve">單位：35件</t>
  </si>
  <si>
    <t xml:space="preserve">鄉鎮市(區)
別</t>
  </si>
  <si>
    <t xml:space="preserve">結案件數總計</t>
  </si>
  <si>
    <t xml:space="preserve">民事結案件數</t>
  </si>
  <si>
    <t xml:space="preserve">刑事結案件數</t>
  </si>
  <si>
    <t xml:space="preserve">正在調解中未結案件數</t>
  </si>
  <si>
    <t xml:space="preserve">債權、債務</t>
  </si>
  <si>
    <t xml:space="preserve">物權</t>
  </si>
  <si>
    <t xml:space="preserve">親屬</t>
  </si>
  <si>
    <t xml:space="preserve">繼承</t>
  </si>
  <si>
    <t xml:space="preserve">商事</t>
  </si>
  <si>
    <t xml:space="preserve">營建工程</t>
  </si>
  <si>
    <t xml:space="preserve">妨害風化</t>
  </si>
  <si>
    <t xml:space="preserve">妨害婚姻及家庭</t>
  </si>
  <si>
    <t xml:space="preserve">傷害</t>
  </si>
  <si>
    <t xml:space="preserve">妨害自由名譽信用及秘密</t>
  </si>
  <si>
    <t xml:space="preserve">竊盜及侵占詐欺</t>
  </si>
  <si>
    <t xml:space="preserve">毀棄損壞</t>
  </si>
  <si>
    <t xml:space="preserve">成立</t>
  </si>
  <si>
    <t xml:space="preserve">不成立</t>
  </si>
  <si>
    <t xml:space="preserve">總　計</t>
  </si>
  <si>
    <t xml:space="preserve">　臺東市</t>
  </si>
  <si>
    <t xml:space="preserve">　成功鎮</t>
  </si>
  <si>
    <t xml:space="preserve">　關山鎮</t>
  </si>
  <si>
    <t xml:space="preserve">　卑南鄉</t>
  </si>
  <si>
    <t xml:space="preserve">　大武鄉</t>
  </si>
  <si>
    <t xml:space="preserve">太麻里鄉</t>
  </si>
  <si>
    <t xml:space="preserve">　東河鄉</t>
  </si>
  <si>
    <t xml:space="preserve">　長濱鄉</t>
  </si>
  <si>
    <t xml:space="preserve">　鹿野鄉</t>
  </si>
  <si>
    <t xml:space="preserve">池上鄉</t>
  </si>
  <si>
    <t xml:space="preserve">　綠島鄉</t>
  </si>
  <si>
    <t xml:space="preserve">　延平鄉</t>
  </si>
  <si>
    <t xml:space="preserve">　海端鄉</t>
  </si>
  <si>
    <t xml:space="preserve">　達仁鄉</t>
  </si>
  <si>
    <t xml:space="preserve">　金峰鄉</t>
  </si>
  <si>
    <t xml:space="preserve">　蘭嶼鄉</t>
  </si>
  <si>
    <t xml:space="preserve">資料來源：本金峰鄉公所依實際情況填報</t>
  </si>
  <si>
    <t xml:space="preserve">資料來源：本卑南鄉公所依實際情況填報</t>
  </si>
  <si>
    <t xml:space="preserve">填表說明：本表編製3份，於完成會核程序並經機關長官核章後，1份送本金峰公所主計室、1份自存外，1份送縣府民政處</t>
  </si>
  <si>
    <t xml:space="preserve">填表說明：本表編製3份，於完成會核程序並經機關長官核章後，1份送本卑南鄉公所主計室、1份自存外，1份送縣府民政處</t>
  </si>
  <si>
    <t xml:space="preserve">年報</t>
  </si>
  <si>
    <t xml:space="preserve">臺東縣調解委員會組織概況</t>
  </si>
  <si>
    <t xml:space="preserve">                 中華民國   113　  年</t>
  </si>
  <si>
    <t xml:space="preserve">單位：1個；9人</t>
  </si>
  <si>
    <t xml:space="preserve">鄉鎮市
(區)別</t>
  </si>
  <si>
    <t xml:space="preserve">鄉鎮市(區)數</t>
  </si>
  <si>
    <t xml:space="preserve">委員總人數</t>
  </si>
  <si>
    <t xml:space="preserve">性別</t>
  </si>
  <si>
    <t xml:space="preserve">年齡</t>
  </si>
  <si>
    <t xml:space="preserve">教育程度</t>
  </si>
  <si>
    <t xml:space="preserve">行業</t>
  </si>
  <si>
    <t xml:space="preserve">服務公職</t>
  </si>
  <si>
    <t xml:space="preserve">委員年資</t>
  </si>
  <si>
    <t xml:space="preserve">未滿40歲</t>
  </si>
  <si>
    <t xml:space="preserve">40-50歲未滿</t>
  </si>
  <si>
    <t xml:space="preserve">50-60歲未滿</t>
  </si>
  <si>
    <t xml:space="preserve">60歲以上</t>
  </si>
  <si>
    <t xml:space="preserve">研究所(含)以上</t>
  </si>
  <si>
    <t xml:space="preserve">大學
校院</t>
  </si>
  <si>
    <t xml:space="preserve">專科
學校</t>
  </si>
  <si>
    <r>
      <rPr>
        <sz val="12"/>
        <color rgb="FF000000"/>
        <rFont val="標楷體"/>
        <family val="4"/>
        <charset val="136"/>
      </rPr>
      <t xml:space="preserve">高中</t>
    </r>
    <r>
      <rPr>
        <sz val="12"/>
        <color rgb="FF000000"/>
        <rFont val="新細明體"/>
        <family val="1"/>
        <charset val="136"/>
      </rPr>
      <t xml:space="preserve">(</t>
    </r>
    <r>
      <rPr>
        <sz val="12"/>
        <color rgb="FF000000"/>
        <rFont val="標楷體"/>
        <family val="4"/>
        <charset val="136"/>
      </rPr>
      <t xml:space="preserve">職</t>
    </r>
    <r>
      <rPr>
        <sz val="12"/>
        <color rgb="FF000000"/>
        <rFont val="新細明體"/>
        <family val="1"/>
        <charset val="136"/>
      </rPr>
      <t xml:space="preserve">)</t>
    </r>
  </si>
  <si>
    <t xml:space="preserve">國中</t>
  </si>
  <si>
    <t xml:space="preserve">國小(含)以下</t>
  </si>
  <si>
    <t xml:space="preserve">農、林、漁、牧業</t>
  </si>
  <si>
    <t xml:space="preserve">製造業、水電、燃氣業及營造業</t>
  </si>
  <si>
    <t xml:space="preserve">商業</t>
  </si>
  <si>
    <t xml:space="preserve">服務業及其他</t>
  </si>
  <si>
    <t xml:space="preserve">曾任公職</t>
  </si>
  <si>
    <t xml:space="preserve">未曾任公職</t>
  </si>
  <si>
    <t xml:space="preserve">未滿4年</t>
  </si>
  <si>
    <t xml:space="preserve">4-未滿8年</t>
  </si>
  <si>
    <t xml:space="preserve">8-未滿16年</t>
  </si>
  <si>
    <r>
      <rPr>
        <sz val="12"/>
        <color rgb="FF000000"/>
        <rFont val="Times New Roman2"/>
        <family val="1"/>
        <charset val="1"/>
      </rPr>
      <t xml:space="preserve">16</t>
    </r>
    <r>
      <rPr>
        <sz val="12"/>
        <color rgb="FF000000"/>
        <rFont val="新細明體"/>
        <family val="1"/>
        <charset val="136"/>
      </rPr>
      <t xml:space="preserve">年以上</t>
    </r>
  </si>
  <si>
    <t xml:space="preserve">備  註</t>
  </si>
  <si>
    <t xml:space="preserve">臺東縣卑南鄉公所民政課  </t>
  </si>
  <si>
    <t xml:space="preserve">3311-04-03-3</t>
  </si>
  <si>
    <t xml:space="preserve">臺 東 縣 辦 理 調 解 方 式 概 況</t>
  </si>
  <si>
    <t xml:space="preserve">　中華民國　113　　　年</t>
  </si>
  <si>
    <t xml:space="preserve">單位：62件;73％</t>
  </si>
  <si>
    <t xml:space="preserve">鄉鎮市別</t>
  </si>
  <si>
    <t xml:space="preserve">調　　　　解　　　　方　　　　式</t>
  </si>
  <si>
    <t xml:space="preserve">協　同　調　解</t>
  </si>
  <si>
    <t xml:space="preserve">合　　計</t>
  </si>
  <si>
    <r>
      <rPr>
        <sz val="12"/>
        <color rgb="FF000000"/>
        <rFont val="標楷體"/>
        <family val="4"/>
        <charset val="136"/>
      </rPr>
      <t xml:space="preserve">委</t>
    </r>
    <r>
      <rPr>
        <sz val="12"/>
        <color rgb="FF000000"/>
        <rFont val="新細明體"/>
        <family val="1"/>
        <charset val="136"/>
      </rPr>
      <t xml:space="preserve"> </t>
    </r>
    <r>
      <rPr>
        <sz val="12"/>
        <color rgb="FF000000"/>
        <rFont val="標楷體"/>
        <family val="4"/>
        <charset val="136"/>
      </rPr>
      <t xml:space="preserve">員</t>
    </r>
    <r>
      <rPr>
        <sz val="12"/>
        <color rgb="FF000000"/>
        <rFont val="新細明體"/>
        <family val="1"/>
        <charset val="136"/>
      </rPr>
      <t xml:space="preserve"> </t>
    </r>
    <r>
      <rPr>
        <sz val="12"/>
        <color rgb="FF000000"/>
        <rFont val="標楷體"/>
        <family val="4"/>
        <charset val="136"/>
      </rPr>
      <t xml:space="preserve">集</t>
    </r>
    <r>
      <rPr>
        <sz val="12"/>
        <color rgb="FF000000"/>
        <rFont val="新細明體"/>
        <family val="1"/>
        <charset val="136"/>
      </rPr>
      <t xml:space="preserve"> </t>
    </r>
    <r>
      <rPr>
        <sz val="12"/>
        <color rgb="FF000000"/>
        <rFont val="標楷體"/>
        <family val="4"/>
        <charset val="136"/>
      </rPr>
      <t xml:space="preserve">體</t>
    </r>
    <r>
      <rPr>
        <sz val="12"/>
        <color rgb="FF000000"/>
        <rFont val="新細明體"/>
        <family val="1"/>
        <charset val="136"/>
      </rPr>
      <t xml:space="preserve"> </t>
    </r>
    <r>
      <rPr>
        <sz val="12"/>
        <color rgb="FF000000"/>
        <rFont val="標楷體"/>
        <family val="4"/>
        <charset val="136"/>
      </rPr>
      <t xml:space="preserve">開</t>
    </r>
    <r>
      <rPr>
        <sz val="12"/>
        <color rgb="FF000000"/>
        <rFont val="新細明體"/>
        <family val="1"/>
        <charset val="136"/>
      </rPr>
      <t xml:space="preserve"> </t>
    </r>
    <r>
      <rPr>
        <sz val="12"/>
        <color rgb="FF000000"/>
        <rFont val="標楷體"/>
        <family val="4"/>
        <charset val="136"/>
      </rPr>
      <t xml:space="preserve">會</t>
    </r>
    <r>
      <rPr>
        <sz val="12"/>
        <color rgb="FF000000"/>
        <rFont val="新細明體"/>
        <family val="1"/>
        <charset val="136"/>
      </rPr>
      <t xml:space="preserve"> </t>
    </r>
    <r>
      <rPr>
        <sz val="12"/>
        <color rgb="FF000000"/>
        <rFont val="標楷體"/>
        <family val="4"/>
        <charset val="136"/>
      </rPr>
      <t xml:space="preserve">調</t>
    </r>
    <r>
      <rPr>
        <sz val="12"/>
        <color rgb="FF000000"/>
        <rFont val="新細明體"/>
        <family val="1"/>
        <charset val="136"/>
      </rPr>
      <t xml:space="preserve"> </t>
    </r>
    <r>
      <rPr>
        <sz val="12"/>
        <color rgb="FF000000"/>
        <rFont val="標楷體"/>
        <family val="4"/>
        <charset val="136"/>
      </rPr>
      <t xml:space="preserve">解</t>
    </r>
  </si>
  <si>
    <r>
      <rPr>
        <sz val="12"/>
        <color rgb="FF000000"/>
        <rFont val="標楷體"/>
        <family val="4"/>
        <charset val="136"/>
      </rPr>
      <t xml:space="preserve">委</t>
    </r>
    <r>
      <rPr>
        <sz val="12"/>
        <color rgb="FF000000"/>
        <rFont val="新細明體"/>
        <family val="1"/>
        <charset val="136"/>
      </rPr>
      <t xml:space="preserve"> </t>
    </r>
    <r>
      <rPr>
        <sz val="12"/>
        <color rgb="FF000000"/>
        <rFont val="標楷體"/>
        <family val="4"/>
        <charset val="136"/>
      </rPr>
      <t xml:space="preserve">員</t>
    </r>
    <r>
      <rPr>
        <sz val="12"/>
        <color rgb="FF000000"/>
        <rFont val="新細明體"/>
        <family val="1"/>
        <charset val="136"/>
      </rPr>
      <t xml:space="preserve"> </t>
    </r>
    <r>
      <rPr>
        <sz val="12"/>
        <color rgb="FF000000"/>
        <rFont val="標楷體"/>
        <family val="4"/>
        <charset val="136"/>
      </rPr>
      <t xml:space="preserve">獨</t>
    </r>
    <r>
      <rPr>
        <sz val="12"/>
        <color rgb="FF000000"/>
        <rFont val="新細明體"/>
        <family val="1"/>
        <charset val="136"/>
      </rPr>
      <t xml:space="preserve"> </t>
    </r>
    <r>
      <rPr>
        <sz val="12"/>
        <color rgb="FF000000"/>
        <rFont val="標楷體"/>
        <family val="4"/>
        <charset val="136"/>
      </rPr>
      <t xml:space="preserve">任</t>
    </r>
    <r>
      <rPr>
        <sz val="12"/>
        <color rgb="FF000000"/>
        <rFont val="新細明體"/>
        <family val="1"/>
        <charset val="136"/>
      </rPr>
      <t xml:space="preserve"> </t>
    </r>
    <r>
      <rPr>
        <sz val="12"/>
        <color rgb="FF000000"/>
        <rFont val="標楷體"/>
        <family val="4"/>
        <charset val="136"/>
      </rPr>
      <t xml:space="preserve">調</t>
    </r>
    <r>
      <rPr>
        <sz val="12"/>
        <color rgb="FF000000"/>
        <rFont val="新細明體"/>
        <family val="1"/>
        <charset val="136"/>
      </rPr>
      <t xml:space="preserve"> </t>
    </r>
    <r>
      <rPr>
        <sz val="12"/>
        <color rgb="FF000000"/>
        <rFont val="標楷體"/>
        <family val="4"/>
        <charset val="136"/>
      </rPr>
      <t xml:space="preserve">解</t>
    </r>
  </si>
  <si>
    <t xml:space="preserve">成立比率
(%)</t>
  </si>
  <si>
    <r>
      <rPr>
        <sz val="12"/>
        <color rgb="FF000000"/>
        <rFont val="標楷體"/>
        <family val="4"/>
        <charset val="136"/>
      </rPr>
      <t xml:space="preserve">成立比率
</t>
    </r>
    <r>
      <rPr>
        <sz val="12"/>
        <color rgb="FF000000"/>
        <rFont val="新細明體"/>
        <family val="1"/>
        <charset val="136"/>
      </rPr>
      <t xml:space="preserve">(%)</t>
    </r>
  </si>
  <si>
    <t xml:space="preserve">總　　　計</t>
  </si>
  <si>
    <t xml:space="preserve">資料來源：本卑南鄉公所依實際情況填報
填表說明：本表編製3份，於完成會核程序並經機關長官核章後，1份送本卑南鄉公所主計室、1份自存外，1份送縣府民政處</t>
  </si>
  <si>
    <t xml:space="preserve">漁   業   從   業   人   數</t>
  </si>
  <si>
    <t xml:space="preserve">年         報</t>
  </si>
  <si>
    <t xml:space="preserve">                                                                                                   中    華    民   國    113   年底                                                                                   單位：人                                          </t>
  </si>
  <si>
    <t xml:space="preserve">鄉    鎮(市)</t>
  </si>
  <si>
    <t xml:space="preserve">總         計</t>
  </si>
  <si>
    <t xml:space="preserve">遠   洋   漁   業</t>
  </si>
  <si>
    <t xml:space="preserve">近   海   漁   業</t>
  </si>
  <si>
    <t xml:space="preserve">沿   岸   漁   業</t>
  </si>
  <si>
    <t xml:space="preserve">海面養殖業</t>
  </si>
  <si>
    <t xml:space="preserve">內陸漁撈業</t>
  </si>
  <si>
    <t xml:space="preserve">內陸養殖業</t>
  </si>
  <si>
    <t xml:space="preserve">專業</t>
  </si>
  <si>
    <t xml:space="preserve">兼營</t>
  </si>
  <si>
    <t xml:space="preserve">專      業</t>
  </si>
  <si>
    <t xml:space="preserve">兼        業</t>
  </si>
  <si>
    <t xml:space="preserve">專業人員</t>
  </si>
  <si>
    <t xml:space="preserve">兼業人員</t>
  </si>
  <si>
    <t xml:space="preserve">船員</t>
  </si>
  <si>
    <t xml:space="preserve">岸上人員</t>
  </si>
  <si>
    <t xml:space="preserve">填表說明：1.漁業從業人員係指實際從事漁撈(包括船員及陸上事務員工及經營者)暨養殖(包括直接從事水產養殖工作人員及經營者)而不</t>
  </si>
  <si>
    <t xml:space="preserve">                     包括水產加工人員。</t>
  </si>
  <si>
    <t xml:space="preserve">2.專業：指從事水產業之收入，佔其全年總收入百分之五十以上者。</t>
  </si>
  <si>
    <t xml:space="preserve">3.兼業：指從事水產業之收入，佔其全年總收入未達百分之五十者。</t>
  </si>
  <si>
    <t xml:space="preserve">4、其他:指沿岸漁業未搭乘船筏直接從事岸際及潮間帶進行採捕漁業之從業人員。</t>
  </si>
  <si>
    <t xml:space="preserve">                  5.沿岸、近海由區漁會填報；遠洋、養殖由鄉鎮市公所填報。</t>
  </si>
  <si>
    <t xml:space="preserve">填表：                          審核：                         機關會計：                        機關長官：                                     民國     114     年    1     月  23   日編製</t>
  </si>
  <si>
    <t xml:space="preserve">臺東縣卑南鄉公所農業課</t>
  </si>
  <si>
    <t xml:space="preserve">年報:次年二月底前編報</t>
  </si>
  <si>
    <t xml:space="preserve">2243-02-01-3</t>
  </si>
  <si>
    <t xml:space="preserve">臺東縣卑南鄉公所漁戶數及漁戶人口數</t>
  </si>
  <si>
    <t xml:space="preserve">戶數：戶</t>
  </si>
  <si>
    <t xml:space="preserve">中華民國   113  年底</t>
  </si>
  <si>
    <t xml:space="preserve">人口數：人</t>
  </si>
  <si>
    <t xml:space="preserve">鄉鎮別</t>
  </si>
  <si>
    <t xml:space="preserve">漁戶數</t>
  </si>
  <si>
    <t xml:space="preserve">漁戶人口數</t>
  </si>
  <si>
    <t xml:space="preserve">(市區)</t>
  </si>
  <si>
    <t xml:space="preserve">遠洋漁業</t>
  </si>
  <si>
    <t xml:space="preserve">近海漁業</t>
  </si>
  <si>
    <t xml:space="preserve">沿岸漁業</t>
  </si>
  <si>
    <t xml:space="preserve">內陸漁撈</t>
  </si>
  <si>
    <t xml:space="preserve">海面養殖</t>
  </si>
  <si>
    <t xml:space="preserve">內陸養殖</t>
  </si>
  <si>
    <t xml:space="preserve">機關首長:</t>
  </si>
  <si>
    <t xml:space="preserve">中華民國    年    月    日編製</t>
  </si>
  <si>
    <r>
      <rPr>
        <sz val="12"/>
        <color rgb="FF000000"/>
        <rFont val="新細明體"/>
        <family val="1"/>
        <charset val="136"/>
      </rPr>
      <t xml:space="preserve">資料來源：根據本</t>
    </r>
    <r>
      <rPr>
        <sz val="12"/>
        <color rgb="FFFF0000"/>
        <rFont val="新細明體"/>
        <family val="1"/>
        <charset val="136"/>
      </rPr>
      <t xml:space="preserve">鄉(鎮、市)</t>
    </r>
    <r>
      <rPr>
        <sz val="12"/>
        <color rgb="FF000000"/>
        <rFont val="新細明體"/>
        <family val="1"/>
        <charset val="136"/>
      </rPr>
      <t xml:space="preserve">漁民出海證及戶籍資料,逐項查記填表送由本所予以彙編。</t>
    </r>
  </si>
  <si>
    <t xml:space="preserve">填表說明：本表編製一式3份，先送主計單位會核後抽存1份，1份自存，1份送臺東縣政府農業處。</t>
  </si>
  <si>
    <t xml:space="preserve">季報</t>
  </si>
  <si>
    <t xml:space="preserve">每季終了後1個月內編送</t>
  </si>
  <si>
    <t xml:space="preserve">臺東縣卑南鄉獨居老人服務概況</t>
  </si>
  <si>
    <r>
      <rPr>
        <sz val="11"/>
        <color rgb="FF000000"/>
        <rFont val="標楷體"/>
        <family val="4"/>
        <charset val="136"/>
      </rPr>
      <t xml:space="preserve">中華民國</t>
    </r>
    <r>
      <rPr>
        <sz val="11"/>
        <color rgb="FF000000"/>
        <rFont val="新細明體"/>
        <family val="1"/>
        <charset val="136"/>
      </rPr>
      <t xml:space="preserve"> 113</t>
    </r>
    <r>
      <rPr>
        <sz val="11"/>
        <color rgb="FF000000"/>
        <rFont val="標楷體"/>
        <family val="4"/>
        <charset val="136"/>
      </rPr>
      <t xml:space="preserve">　年第</t>
    </r>
    <r>
      <rPr>
        <sz val="11"/>
        <color rgb="FF000000"/>
        <rFont val="新細明體"/>
        <family val="1"/>
        <charset val="136"/>
      </rPr>
      <t xml:space="preserve"> 4</t>
    </r>
    <r>
      <rPr>
        <sz val="11"/>
        <color rgb="FF000000"/>
        <rFont val="標楷體"/>
        <family val="4"/>
        <charset val="136"/>
      </rPr>
      <t xml:space="preserve">　季</t>
    </r>
    <r>
      <rPr>
        <sz val="11"/>
        <color rgb="FF000000"/>
        <rFont val="新細明體"/>
        <family val="1"/>
        <charset val="136"/>
      </rPr>
      <t xml:space="preserve"> ( 10</t>
    </r>
    <r>
      <rPr>
        <sz val="11"/>
        <color rgb="FF000000"/>
        <rFont val="標楷體"/>
        <family val="4"/>
        <charset val="136"/>
      </rPr>
      <t xml:space="preserve">　月</t>
    </r>
    <r>
      <rPr>
        <sz val="11"/>
        <color rgb="FF000000"/>
        <rFont val="新細明體"/>
        <family val="1"/>
        <charset val="136"/>
      </rPr>
      <t xml:space="preserve"> </t>
    </r>
    <r>
      <rPr>
        <sz val="11"/>
        <color rgb="FF000000"/>
        <rFont val="標楷體"/>
        <family val="4"/>
        <charset val="136"/>
      </rPr>
      <t xml:space="preserve">至</t>
    </r>
    <r>
      <rPr>
        <sz val="11"/>
        <color rgb="FF000000"/>
        <rFont val="新細明體"/>
        <family val="1"/>
        <charset val="136"/>
      </rPr>
      <t xml:space="preserve"> 12</t>
    </r>
    <r>
      <rPr>
        <sz val="11"/>
        <color rgb="FF000000"/>
        <rFont val="標楷體"/>
        <family val="4"/>
        <charset val="136"/>
      </rPr>
      <t xml:space="preserve">　月</t>
    </r>
    <r>
      <rPr>
        <sz val="11"/>
        <color rgb="FF000000"/>
        <rFont val="新細明體"/>
        <family val="1"/>
        <charset val="136"/>
      </rPr>
      <t xml:space="preserve"> )</t>
    </r>
  </si>
  <si>
    <t xml:space="preserve">單位:人、人次</t>
  </si>
  <si>
    <r>
      <rPr>
        <sz val="12"/>
        <color rgb="FF000000"/>
        <rFont val="新細明體"/>
        <family val="1"/>
        <charset val="136"/>
      </rPr>
      <t xml:space="preserve">期底獨居老人人數(人)</t>
    </r>
    <r>
      <rPr>
        <sz val="12"/>
        <color rgb="FFFF0000"/>
        <rFont val="新細明體"/>
        <family val="1"/>
        <charset val="136"/>
      </rPr>
      <t xml:space="preserve"> (</t>
    </r>
    <r>
      <rPr>
        <u val="single"/>
        <sz val="12"/>
        <color rgb="FFFF0000"/>
        <rFont val="新細明體"/>
        <family val="1"/>
        <charset val="136"/>
      </rPr>
      <t xml:space="preserve">含具原住民身分</t>
    </r>
    <r>
      <rPr>
        <sz val="12"/>
        <color rgb="FFFF0000"/>
        <rFont val="新細明體"/>
        <family val="1"/>
        <charset val="136"/>
      </rPr>
      <t xml:space="preserve">)</t>
    </r>
  </si>
  <si>
    <r>
      <rPr>
        <u val="single"/>
        <sz val="12"/>
        <color rgb="FFFF0000"/>
        <rFont val="新細明體"/>
        <family val="1"/>
        <charset val="136"/>
      </rPr>
      <t xml:space="preserve">期底</t>
    </r>
    <r>
      <rPr>
        <sz val="12"/>
        <color rgb="FF000000"/>
        <rFont val="標楷體"/>
        <family val="4"/>
        <charset val="136"/>
      </rPr>
      <t xml:space="preserve">具原住民身分
獨居老人人數</t>
    </r>
  </si>
  <si>
    <r>
      <rPr>
        <sz val="12"/>
        <color rgb="FFFF0000"/>
        <rFont val="標楷體"/>
        <family val="4"/>
        <charset val="136"/>
      </rPr>
      <t xml:space="preserve">期底安裝緊急救援裝置人數</t>
    </r>
    <r>
      <rPr>
        <sz val="12"/>
        <color rgb="FFFF0000"/>
        <rFont val="新細明體"/>
        <family val="1"/>
        <charset val="136"/>
      </rPr>
      <t xml:space="preserve">(</t>
    </r>
    <r>
      <rPr>
        <sz val="12"/>
        <color rgb="FFFF0000"/>
        <rFont val="標楷體"/>
        <family val="4"/>
        <charset val="136"/>
      </rPr>
      <t xml:space="preserve">人</t>
    </r>
    <r>
      <rPr>
        <sz val="12"/>
        <color rgb="FFFF0000"/>
        <rFont val="新細明體"/>
        <family val="1"/>
        <charset val="136"/>
      </rPr>
      <t xml:space="preserve">)</t>
    </r>
  </si>
  <si>
    <r>
      <rPr>
        <sz val="12"/>
        <color rgb="FF000000"/>
        <rFont val="標楷體"/>
        <family val="4"/>
        <charset val="136"/>
      </rPr>
      <t xml:space="preserve">本</t>
    </r>
    <r>
      <rPr>
        <sz val="12"/>
        <color rgb="FF000000"/>
        <rFont val="新細明體"/>
        <family val="1"/>
        <charset val="136"/>
      </rPr>
      <t xml:space="preserve"> </t>
    </r>
    <r>
      <rPr>
        <sz val="12"/>
        <color rgb="FF000000"/>
        <rFont val="標楷體"/>
        <family val="4"/>
        <charset val="136"/>
      </rPr>
      <t xml:space="preserve">期</t>
    </r>
    <r>
      <rPr>
        <sz val="12"/>
        <color rgb="FF000000"/>
        <rFont val="新細明體"/>
        <family val="1"/>
        <charset val="136"/>
      </rPr>
      <t xml:space="preserve"> </t>
    </r>
    <r>
      <rPr>
        <sz val="12"/>
        <color rgb="FF000000"/>
        <rFont val="標楷體"/>
        <family val="4"/>
        <charset val="136"/>
      </rPr>
      <t xml:space="preserve">服</t>
    </r>
    <r>
      <rPr>
        <sz val="12"/>
        <color rgb="FF000000"/>
        <rFont val="新細明體"/>
        <family val="1"/>
        <charset val="136"/>
      </rPr>
      <t xml:space="preserve"> </t>
    </r>
    <r>
      <rPr>
        <sz val="12"/>
        <color rgb="FF000000"/>
        <rFont val="標楷體"/>
        <family val="4"/>
        <charset val="136"/>
      </rPr>
      <t xml:space="preserve">務</t>
    </r>
    <r>
      <rPr>
        <sz val="12"/>
        <color rgb="FF000000"/>
        <rFont val="新細明體"/>
        <family val="1"/>
        <charset val="136"/>
      </rPr>
      <t xml:space="preserve"> </t>
    </r>
    <r>
      <rPr>
        <sz val="12"/>
        <color rgb="FF000000"/>
        <rFont val="標楷體"/>
        <family val="4"/>
        <charset val="136"/>
      </rPr>
      <t xml:space="preserve">成</t>
    </r>
    <r>
      <rPr>
        <sz val="12"/>
        <color rgb="FF000000"/>
        <rFont val="新細明體"/>
        <family val="1"/>
        <charset val="136"/>
      </rPr>
      <t xml:space="preserve"> </t>
    </r>
    <r>
      <rPr>
        <sz val="12"/>
        <color rgb="FF000000"/>
        <rFont val="標楷體"/>
        <family val="4"/>
        <charset val="136"/>
      </rPr>
      <t xml:space="preserve">果</t>
    </r>
    <r>
      <rPr>
        <sz val="12"/>
        <color rgb="FF000000"/>
        <rFont val="新細明體"/>
        <family val="1"/>
        <charset val="136"/>
      </rPr>
      <t xml:space="preserve"> </t>
    </r>
    <r>
      <rPr>
        <sz val="12"/>
        <color rgb="FF000000"/>
        <rFont val="標楷體"/>
        <family val="4"/>
        <charset val="136"/>
      </rPr>
      <t xml:space="preserve">(人次)</t>
    </r>
  </si>
  <si>
    <t xml:space="preserve">本期轉介長期照顧人數 (人)</t>
  </si>
  <si>
    <t xml:space="preserve">總     計</t>
  </si>
  <si>
    <r>
      <rPr>
        <sz val="12"/>
        <color rgb="FF000000"/>
        <rFont val="標楷體"/>
        <family val="4"/>
        <charset val="136"/>
      </rPr>
      <t xml:space="preserve">中</t>
    </r>
    <r>
      <rPr>
        <sz val="12"/>
        <color rgb="FF000000"/>
        <rFont val="新細明體"/>
        <family val="1"/>
        <charset val="136"/>
      </rPr>
      <t xml:space="preserve">(</t>
    </r>
    <r>
      <rPr>
        <sz val="12"/>
        <color rgb="FF000000"/>
        <rFont val="標楷體"/>
        <family val="4"/>
        <charset val="136"/>
      </rPr>
      <t xml:space="preserve">低</t>
    </r>
    <r>
      <rPr>
        <sz val="12"/>
        <color rgb="FF000000"/>
        <rFont val="新細明體"/>
        <family val="1"/>
        <charset val="136"/>
      </rPr>
      <t xml:space="preserve">)</t>
    </r>
    <r>
      <rPr>
        <sz val="12"/>
        <color rgb="FF000000"/>
        <rFont val="標楷體"/>
        <family val="4"/>
        <charset val="136"/>
      </rPr>
      <t xml:space="preserve">收入</t>
    </r>
  </si>
  <si>
    <r>
      <rPr>
        <sz val="12"/>
        <color rgb="FF000000"/>
        <rFont val="標楷體"/>
        <family val="4"/>
        <charset val="136"/>
      </rPr>
      <t xml:space="preserve">一</t>
    </r>
    <r>
      <rPr>
        <sz val="12"/>
        <color rgb="FF000000"/>
        <rFont val="新細明體"/>
        <family val="1"/>
        <charset val="136"/>
      </rPr>
      <t xml:space="preserve"> </t>
    </r>
    <r>
      <rPr>
        <sz val="12"/>
        <color rgb="FF000000"/>
        <rFont val="標楷體"/>
        <family val="4"/>
        <charset val="136"/>
      </rPr>
      <t xml:space="preserve">般</t>
    </r>
    <r>
      <rPr>
        <sz val="12"/>
        <color rgb="FF000000"/>
        <rFont val="新細明體"/>
        <family val="1"/>
        <charset val="136"/>
      </rPr>
      <t xml:space="preserve"> </t>
    </r>
    <r>
      <rPr>
        <sz val="12"/>
        <color rgb="FF000000"/>
        <rFont val="標楷體"/>
        <family val="4"/>
        <charset val="136"/>
      </rPr>
      <t xml:space="preserve">戶</t>
    </r>
  </si>
  <si>
    <r>
      <rPr>
        <u val="single"/>
        <sz val="12"/>
        <color rgb="FFFF0000"/>
        <rFont val="標楷體"/>
        <family val="4"/>
        <charset val="136"/>
      </rPr>
      <t xml:space="preserve">中</t>
    </r>
    <r>
      <rPr>
        <u val="single"/>
        <sz val="12"/>
        <color rgb="FFFF0000"/>
        <rFont val="新細明體"/>
        <family val="1"/>
        <charset val="136"/>
      </rPr>
      <t xml:space="preserve">(</t>
    </r>
    <r>
      <rPr>
        <u val="single"/>
        <sz val="12"/>
        <color rgb="FFFF0000"/>
        <rFont val="標楷體"/>
        <family val="4"/>
        <charset val="136"/>
      </rPr>
      <t xml:space="preserve">低</t>
    </r>
    <r>
      <rPr>
        <u val="single"/>
        <sz val="12"/>
        <color rgb="FFFF0000"/>
        <rFont val="新細明體"/>
        <family val="1"/>
        <charset val="136"/>
      </rPr>
      <t xml:space="preserve">)</t>
    </r>
    <r>
      <rPr>
        <u val="single"/>
        <sz val="12"/>
        <color rgb="FFFF0000"/>
        <rFont val="標楷體"/>
        <family val="4"/>
        <charset val="136"/>
      </rPr>
      <t xml:space="preserve">收入</t>
    </r>
  </si>
  <si>
    <r>
      <rPr>
        <u val="single"/>
        <sz val="12"/>
        <color rgb="FFFF0000"/>
        <rFont val="標楷體"/>
        <family val="4"/>
        <charset val="136"/>
      </rPr>
      <t xml:space="preserve">一</t>
    </r>
    <r>
      <rPr>
        <u val="single"/>
        <sz val="12"/>
        <color rgb="FFFF0000"/>
        <rFont val="新細明體"/>
        <family val="1"/>
        <charset val="136"/>
      </rPr>
      <t xml:space="preserve"> </t>
    </r>
    <r>
      <rPr>
        <u val="single"/>
        <sz val="12"/>
        <color rgb="FFFF0000"/>
        <rFont val="標楷體"/>
        <family val="4"/>
        <charset val="136"/>
      </rPr>
      <t xml:space="preserve">般</t>
    </r>
    <r>
      <rPr>
        <u val="single"/>
        <sz val="12"/>
        <color rgb="FFFF0000"/>
        <rFont val="新細明體"/>
        <family val="1"/>
        <charset val="136"/>
      </rPr>
      <t xml:space="preserve"> </t>
    </r>
    <r>
      <rPr>
        <u val="single"/>
        <sz val="12"/>
        <color rgb="FFFF0000"/>
        <rFont val="標楷體"/>
        <family val="4"/>
        <charset val="136"/>
      </rPr>
      <t xml:space="preserve">戶</t>
    </r>
  </si>
  <si>
    <t xml:space="preserve">關懷訪視</t>
  </si>
  <si>
    <t xml:space="preserve">電話問安</t>
  </si>
  <si>
    <t xml:space="preserve">就醫協助</t>
  </si>
  <si>
    <t xml:space="preserve">生活協助</t>
  </si>
  <si>
    <t xml:space="preserve">65～69歲</t>
  </si>
  <si>
    <t xml:space="preserve">70～74歲</t>
  </si>
  <si>
    <t xml:space="preserve">75～79歲</t>
  </si>
  <si>
    <t xml:space="preserve">80～84歲</t>
  </si>
  <si>
    <t xml:space="preserve">85歲以上</t>
  </si>
  <si>
    <t xml:space="preserve">中華民國114年1月2日編製</t>
  </si>
  <si>
    <r>
      <rPr>
        <sz val="12"/>
        <color rgb="FF000000"/>
        <rFont val="標楷體"/>
        <family val="4"/>
        <charset val="136"/>
      </rPr>
      <t xml:space="preserve">資料來源：</t>
    </r>
    <r>
      <rPr>
        <u val="single"/>
        <sz val="12"/>
        <color rgb="FFFF0000"/>
        <rFont val="新細明體"/>
        <family val="1"/>
        <charset val="136"/>
      </rPr>
      <t xml:space="preserve">依據本公所所報獨居老人服務概況資料彙編。</t>
    </r>
  </si>
  <si>
    <t xml:space="preserve">填表說明：本表編製3份，1份送臺東縣政府社會處，1份送主計室，1份自存。</t>
  </si>
  <si>
    <t xml:space="preserve">20535-09-01-3</t>
  </si>
  <si>
    <r>
      <rPr>
        <sz val="16"/>
        <color rgb="FF000000"/>
        <rFont val="標楷體"/>
        <family val="4"/>
        <charset val="136"/>
      </rPr>
      <t xml:space="preserve">臺東縣卑南</t>
    </r>
    <r>
      <rPr>
        <sz val="16"/>
        <color rgb="FFFF0000"/>
        <rFont val="標楷體"/>
        <family val="4"/>
        <charset val="136"/>
      </rPr>
      <t xml:space="preserve">鄉</t>
    </r>
    <r>
      <rPr>
        <sz val="16"/>
        <color rgb="FF000000"/>
        <rFont val="標楷體"/>
        <family val="4"/>
        <charset val="136"/>
      </rPr>
      <t xml:space="preserve">治山防災整體治理工程</t>
    </r>
  </si>
  <si>
    <t xml:space="preserve">  中華民國 113    年度</t>
  </si>
  <si>
    <t xml:space="preserve">單位：新台幣元</t>
  </si>
  <si>
    <t xml:space="preserve">工            作            數            量</t>
  </si>
  <si>
    <t xml:space="preserve">總      計</t>
  </si>
  <si>
    <t xml:space="preserve">縣      (市)</t>
  </si>
  <si>
    <t xml:space="preserve">防砂壩(座)</t>
  </si>
  <si>
    <t xml:space="preserve">整流(公尺)</t>
  </si>
  <si>
    <t xml:space="preserve">固床工(座)</t>
  </si>
  <si>
    <t xml:space="preserve">113WSW-03-5-038卑南鄉五加坡野溪、舊斑鳩野溪及明峰村  6鄰排水設施等清疏工程</t>
  </si>
  <si>
    <t xml:space="preserve">卑南鄉山里野溪清疏工程</t>
  </si>
  <si>
    <r>
      <rPr>
        <sz val="16"/>
        <color rgb="FF000000"/>
        <rFont val="標楷體"/>
        <family val="4"/>
        <charset val="136"/>
      </rPr>
      <t xml:space="preserve">臺東縣卑南</t>
    </r>
    <r>
      <rPr>
        <sz val="16"/>
        <color rgb="FFFF0000"/>
        <rFont val="標楷體"/>
        <family val="4"/>
        <charset val="136"/>
      </rPr>
      <t xml:space="preserve">鄉</t>
    </r>
    <r>
      <rPr>
        <sz val="16"/>
        <color rgb="FF000000"/>
        <rFont val="標楷體"/>
        <family val="4"/>
        <charset val="136"/>
      </rPr>
      <t xml:space="preserve">治山防災整體治理工程(續)</t>
    </r>
  </si>
  <si>
    <t xml:space="preserve">中華民國   113    年度</t>
  </si>
  <si>
    <t xml:space="preserve">護岸(公尺)</t>
  </si>
  <si>
    <t xml:space="preserve">魚道(座)</t>
  </si>
  <si>
    <t xml:space="preserve">蝕溝控制(公尺)</t>
  </si>
  <si>
    <t xml:space="preserve">崩塌地處理(公頃)</t>
  </si>
  <si>
    <t xml:space="preserve">植生綠美化(平方公尺)</t>
  </si>
  <si>
    <t xml:space="preserve">生物通道(座)</t>
  </si>
  <si>
    <t xml:space="preserve">其他(座、塊、公尺、公頃、平方公尺)</t>
  </si>
  <si>
    <t xml:space="preserve">填 表</t>
  </si>
  <si>
    <t xml:space="preserve">審 核</t>
  </si>
  <si>
    <t xml:space="preserve">中華民國  114年  1月   9日編製</t>
  </si>
  <si>
    <t xml:space="preserve">資料來源：根據本所資料編製。</t>
  </si>
  <si>
    <t xml:space="preserve">卑南鄉公所殯葬管理所</t>
  </si>
  <si>
    <t xml:space="preserve">次年3月15日前編報</t>
  </si>
  <si>
    <t xml:space="preserve">3312-04-01-3</t>
  </si>
  <si>
    <t xml:space="preserve">臺東縣卑南鄉公所公墓設施概況</t>
  </si>
  <si>
    <t xml:space="preserve">公私立別</t>
  </si>
  <si>
    <t xml:space="preserve">經　　規　　劃　　並　　啟　　用　　者</t>
  </si>
  <si>
    <t xml:space="preserve">未　經　規　劃　者</t>
  </si>
  <si>
    <t xml:space="preserve">年底處數</t>
  </si>
  <si>
    <t xml:space="preserve">年底土地面積
(平方公尺)</t>
  </si>
  <si>
    <r>
      <rPr>
        <sz val="12"/>
        <color rgb="FF000000"/>
        <rFont val="標楷體"/>
        <family val="4"/>
        <charset val="136"/>
      </rPr>
      <t xml:space="preserve">年底土
地面積
</t>
    </r>
    <r>
      <rPr>
        <sz val="10"/>
        <color rgb="FF000000"/>
        <rFont val="Times New Roman1"/>
        <family val="1"/>
        <charset val="136"/>
      </rPr>
      <t xml:space="preserve">(</t>
    </r>
    <r>
      <rPr>
        <sz val="10"/>
        <color rgb="FF000000"/>
        <rFont val="標楷體"/>
        <family val="4"/>
        <charset val="136"/>
      </rPr>
      <t xml:space="preserve">平方公尺</t>
    </r>
    <r>
      <rPr>
        <sz val="10"/>
        <color rgb="FF000000"/>
        <rFont val="Times New Roman1"/>
        <family val="1"/>
        <charset val="136"/>
      </rPr>
      <t xml:space="preserve">)</t>
    </r>
  </si>
  <si>
    <t xml:space="preserve">年底已
使用面積
(平方公尺)</t>
  </si>
  <si>
    <r>
      <rPr>
        <sz val="12"/>
        <color rgb="FF000000"/>
        <rFont val="標楷體"/>
        <family val="4"/>
        <charset val="136"/>
      </rPr>
      <t xml:space="preserve">年底未
使用面積
</t>
    </r>
    <r>
      <rPr>
        <sz val="10"/>
        <color rgb="FF000000"/>
        <rFont val="Times New Roman1"/>
        <family val="1"/>
        <charset val="136"/>
      </rPr>
      <t xml:space="preserve">(</t>
    </r>
    <r>
      <rPr>
        <sz val="10"/>
        <color rgb="FF000000"/>
        <rFont val="標楷體"/>
        <family val="4"/>
        <charset val="136"/>
      </rPr>
      <t xml:space="preserve">平方公尺</t>
    </r>
    <r>
      <rPr>
        <sz val="10"/>
        <color rgb="FF000000"/>
        <rFont val="Times New Roman1"/>
        <family val="1"/>
        <charset val="136"/>
      </rPr>
      <t xml:space="preserve">)</t>
    </r>
  </si>
  <si>
    <r>
      <rPr>
        <sz val="12"/>
        <color rgb="FF000000"/>
        <rFont val="標楷體"/>
        <family val="4"/>
        <charset val="136"/>
      </rPr>
      <t xml:space="preserve">年底可使用墓基總數</t>
    </r>
    <r>
      <rPr>
        <sz val="12"/>
        <color rgb="FF000000"/>
        <rFont val="Times New Roman1"/>
        <family val="1"/>
        <charset val="136"/>
      </rPr>
      <t xml:space="preserve">(</t>
    </r>
    <r>
      <rPr>
        <sz val="12"/>
        <color rgb="FF000000"/>
        <rFont val="標楷體"/>
        <family val="4"/>
        <charset val="136"/>
      </rPr>
      <t xml:space="preserve">座</t>
    </r>
    <r>
      <rPr>
        <sz val="12"/>
        <color rgb="FF000000"/>
        <rFont val="Times New Roman1"/>
        <family val="1"/>
        <charset val="136"/>
      </rPr>
      <t xml:space="preserve">)</t>
    </r>
  </si>
  <si>
    <r>
      <rPr>
        <sz val="12"/>
        <color rgb="FF000000"/>
        <rFont val="標楷體"/>
        <family val="4"/>
        <charset val="136"/>
      </rPr>
      <t xml:space="preserve">年底已使用墓基總數</t>
    </r>
    <r>
      <rPr>
        <sz val="12"/>
        <color rgb="FF000000"/>
        <rFont val="Times New Roman1"/>
        <family val="1"/>
        <charset val="136"/>
      </rPr>
      <t xml:space="preserve">(</t>
    </r>
    <r>
      <rPr>
        <sz val="12"/>
        <color rgb="FF000000"/>
        <rFont val="標楷體"/>
        <family val="4"/>
        <charset val="136"/>
      </rPr>
      <t xml:space="preserve">座</t>
    </r>
    <r>
      <rPr>
        <sz val="12"/>
        <color rgb="FF000000"/>
        <rFont val="Times New Roman1"/>
        <family val="1"/>
        <charset val="136"/>
      </rPr>
      <t xml:space="preserve">)</t>
    </r>
  </si>
  <si>
    <r>
      <rPr>
        <sz val="12"/>
        <color rgb="FF000000"/>
        <rFont val="標楷體"/>
        <family val="4"/>
        <charset val="136"/>
      </rPr>
      <t xml:space="preserve">年底尚未使用墓基數</t>
    </r>
    <r>
      <rPr>
        <sz val="12"/>
        <color rgb="FF000000"/>
        <rFont val="Times New Roman1"/>
        <family val="1"/>
        <charset val="136"/>
      </rPr>
      <t xml:space="preserve">(</t>
    </r>
    <r>
      <rPr>
        <sz val="12"/>
        <color rgb="FF000000"/>
        <rFont val="標楷體"/>
        <family val="4"/>
        <charset val="136"/>
      </rPr>
      <t xml:space="preserve">座</t>
    </r>
    <r>
      <rPr>
        <sz val="12"/>
        <color rgb="FF000000"/>
        <rFont val="Times New Roman1"/>
        <family val="1"/>
        <charset val="136"/>
      </rPr>
      <t xml:space="preserve">)</t>
    </r>
  </si>
  <si>
    <t xml:space="preserve">本年埋葬數</t>
  </si>
  <si>
    <t xml:space="preserve">本年遷出數</t>
  </si>
  <si>
    <t xml:space="preserve">年底土
地面積
(平方公尺)</t>
  </si>
  <si>
    <t xml:space="preserve">開放中</t>
  </si>
  <si>
    <t xml:space="preserve">已停用</t>
  </si>
  <si>
    <r>
      <rPr>
        <sz val="12"/>
        <color rgb="FF000000"/>
        <rFont val="標楷體"/>
        <family val="4"/>
        <charset val="136"/>
      </rPr>
      <t xml:space="preserve">本年墓基使用數</t>
    </r>
    <r>
      <rPr>
        <sz val="12"/>
        <color rgb="FF000000"/>
        <rFont val="Times New Roman1"/>
        <family val="1"/>
        <charset val="136"/>
      </rPr>
      <t xml:space="preserve">(</t>
    </r>
    <r>
      <rPr>
        <sz val="12"/>
        <color rgb="FF000000"/>
        <rFont val="標楷體"/>
        <family val="4"/>
        <charset val="136"/>
      </rPr>
      <t xml:space="preserve">座</t>
    </r>
    <r>
      <rPr>
        <sz val="12"/>
        <color rgb="FF000000"/>
        <rFont val="Times New Roman1"/>
        <family val="1"/>
        <charset val="136"/>
      </rPr>
      <t xml:space="preserve">)</t>
    </r>
  </si>
  <si>
    <r>
      <rPr>
        <sz val="12"/>
        <color rgb="FF000000"/>
        <rFont val="標楷體"/>
        <family val="4"/>
        <charset val="136"/>
      </rPr>
      <t xml:space="preserve">屍體數</t>
    </r>
    <r>
      <rPr>
        <sz val="12"/>
        <color rgb="FF000000"/>
        <rFont val="Times New Roman1"/>
        <family val="1"/>
        <charset val="136"/>
      </rPr>
      <t xml:space="preserve">(</t>
    </r>
    <r>
      <rPr>
        <sz val="12"/>
        <color rgb="FF000000"/>
        <rFont val="標楷體"/>
        <family val="4"/>
        <charset val="136"/>
      </rPr>
      <t xml:space="preserve">具</t>
    </r>
    <r>
      <rPr>
        <sz val="12"/>
        <color rgb="FF000000"/>
        <rFont val="Times New Roman1"/>
        <family val="1"/>
        <charset val="136"/>
      </rPr>
      <t xml:space="preserve">)</t>
    </r>
  </si>
  <si>
    <r>
      <rPr>
        <sz val="12"/>
        <color rgb="FF000000"/>
        <rFont val="標楷體"/>
        <family val="4"/>
        <charset val="136"/>
      </rPr>
      <t xml:space="preserve">骨灰數</t>
    </r>
    <r>
      <rPr>
        <sz val="12"/>
        <color rgb="FF000000"/>
        <rFont val="Times New Roman1"/>
        <family val="1"/>
        <charset val="136"/>
      </rPr>
      <t xml:space="preserve">(</t>
    </r>
    <r>
      <rPr>
        <sz val="12"/>
        <color rgb="FF000000"/>
        <rFont val="標楷體"/>
        <family val="4"/>
        <charset val="136"/>
      </rPr>
      <t xml:space="preserve">個</t>
    </r>
    <r>
      <rPr>
        <sz val="12"/>
        <color rgb="FF000000"/>
        <rFont val="Times New Roman1"/>
        <family val="1"/>
        <charset val="136"/>
      </rPr>
      <t xml:space="preserve">)</t>
    </r>
  </si>
  <si>
    <r>
      <rPr>
        <sz val="12"/>
        <color rgb="FF000000"/>
        <rFont val="標楷體"/>
        <family val="4"/>
        <charset val="136"/>
      </rPr>
      <t xml:space="preserve">骨骸數</t>
    </r>
    <r>
      <rPr>
        <sz val="12"/>
        <color rgb="FF000000"/>
        <rFont val="Times New Roman1"/>
        <family val="1"/>
        <charset val="136"/>
      </rPr>
      <t xml:space="preserve">(</t>
    </r>
    <r>
      <rPr>
        <sz val="12"/>
        <color rgb="FF000000"/>
        <rFont val="標楷體"/>
        <family val="4"/>
        <charset val="136"/>
      </rPr>
      <t xml:space="preserve">個</t>
    </r>
    <r>
      <rPr>
        <sz val="12"/>
        <color rgb="FF000000"/>
        <rFont val="Times New Roman1"/>
        <family val="1"/>
        <charset val="136"/>
      </rPr>
      <t xml:space="preserve">)</t>
    </r>
  </si>
  <si>
    <r>
      <rPr>
        <u val="single"/>
        <sz val="12"/>
        <color rgb="FF000000"/>
        <rFont val="標楷體"/>
        <family val="4"/>
        <charset val="136"/>
      </rPr>
      <t xml:space="preserve">合</t>
    </r>
    <r>
      <rPr>
        <sz val="12"/>
        <color rgb="FF000000"/>
        <rFont val="標楷體"/>
        <family val="4"/>
        <charset val="136"/>
      </rPr>
      <t xml:space="preserve">計</t>
    </r>
  </si>
  <si>
    <t xml:space="preserve">公立</t>
  </si>
  <si>
    <t xml:space="preserve">私立</t>
  </si>
  <si>
    <t xml:space="preserve">經規劃並啟用:前年度已使用墓基數168座+113年骨灰土葬7個-泰安公墓骨骸遷出7個=113年已使用墓基數座。
未經規劃者:骨骸遷出共50個(十股1+利吉2+東興18+阿里擺24+嘉豐5)，骨灰遷出共28個(利吉5+東興2+阿里擺13+嘉豐8)。
私立業者依回報數量填報。</t>
  </si>
  <si>
    <t xml:space="preserve">中華民國114年2月24日編製</t>
  </si>
  <si>
    <t xml:space="preserve">填表說明：1.本表編製三份，一份送臺東縣政府民政處，一份送主計室，一份自存。</t>
  </si>
  <si>
    <t xml:space="preserve">2.所轄如有以土葬之墓基供埋葬骨灰使用，則會產生1墓基有多個骨灰盒(罐)之情況，年度埋葬數會大於年度墓基使用數。</t>
  </si>
  <si>
    <t xml:space="preserve">3312-04-02-3</t>
  </si>
  <si>
    <t xml:space="preserve">臺東縣卑南鄉公所骨灰(骸)存放設施概況</t>
  </si>
  <si>
    <t xml:space="preserve">鄉鎮市
別</t>
  </si>
  <si>
    <t xml:space="preserve">年底最大容量</t>
  </si>
  <si>
    <t xml:space="preserve">年底已使用量
（含本年納入數量）</t>
  </si>
  <si>
    <t xml:space="preserve">年底尚未使用量</t>
  </si>
  <si>
    <t xml:space="preserve">本年納入數量</t>
  </si>
  <si>
    <t xml:space="preserve">本年遷出數量</t>
  </si>
  <si>
    <t xml:space="preserve">合計
（位）</t>
  </si>
  <si>
    <t xml:space="preserve">骨骸
（位）</t>
  </si>
  <si>
    <t xml:space="preserve">骨灰
（位）</t>
  </si>
  <si>
    <t xml:space="preserve">公立:校正最大容量總數，113年度調整骨灰、骨骸配置。
私立:依業者回報數量填報，業者填報說明如後附。</t>
  </si>
  <si>
    <t xml:space="preserve">填表說明：本表編製三份，一份送臺東縣政府民政處，一份送主計室，一份自存。</t>
  </si>
  <si>
    <t xml:space="preserve">3312-04-03-3</t>
  </si>
  <si>
    <t xml:space="preserve">臺東縣卑南鄉公所殯葬管理業務概況</t>
  </si>
  <si>
    <t xml:space="preserve">本年環保葬件數（件）</t>
  </si>
  <si>
    <t xml:space="preserve">年底公立公墓收費狀況</t>
  </si>
  <si>
    <t xml:space="preserve">年底公立公墓
管理人員</t>
  </si>
  <si>
    <t xml:space="preserve">年底公立各級單位
殯葬業務承辦人員</t>
  </si>
  <si>
    <t xml:space="preserve">本年核發埋葬火化
許可證明</t>
  </si>
  <si>
    <t xml:space="preserve">本年殯葬設施違反殯葬法規處分件數（件）</t>
  </si>
  <si>
    <t xml:space="preserve">非公墓內（灑葬）</t>
  </si>
  <si>
    <t xml:space="preserve">公墓內</t>
  </si>
  <si>
    <t xml:space="preserve">公園、
綠地等</t>
  </si>
  <si>
    <t xml:space="preserve">海洋</t>
  </si>
  <si>
    <t xml:space="preserve">樹葬</t>
  </si>
  <si>
    <t xml:space="preserve">有收費
公墓數
（個）</t>
  </si>
  <si>
    <t xml:space="preserve">未收費
公墓數
（個）</t>
  </si>
  <si>
    <t xml:space="preserve">專任
（人）</t>
  </si>
  <si>
    <t xml:space="preserve">兼任
(人)</t>
  </si>
  <si>
    <t xml:space="preserve">埋葬屍體（件）</t>
  </si>
  <si>
    <t xml:space="preserve">火化屍體或骨骸（件）</t>
  </si>
  <si>
    <r>
      <rPr>
        <sz val="12"/>
        <color rgb="FFFF0000"/>
        <rFont val="Times New Roman1"/>
        <family val="0"/>
        <charset val="136"/>
      </rPr>
      <t xml:space="preserve">113</t>
    </r>
    <r>
      <rPr>
        <sz val="12"/>
        <color rgb="FFFF0000"/>
        <rFont val="細明體2"/>
        <family val="1"/>
        <charset val="136"/>
      </rPr>
      <t xml:space="preserve">年樹葬男女總人數24人(男14+女10)</t>
    </r>
  </si>
  <si>
    <t xml:space="preserve">          2.本年環保葬件數、本年殯葬設施違反殯葬法規處分件數係指公、私立殯葬管理業務均為統計範圍。</t>
  </si>
  <si>
    <t xml:space="preserve">3312-04-04-3</t>
  </si>
  <si>
    <t xml:space="preserve">臺東縣卑南鄉公所殯儀館設施概況</t>
  </si>
  <si>
    <t xml:space="preserve">公私
立別</t>
  </si>
  <si>
    <t xml:space="preserve">年底殯儀館數（處）</t>
  </si>
  <si>
    <r>
      <rPr>
        <sz val="12"/>
        <color rgb="FF000000"/>
        <rFont val="標楷體"/>
        <family val="4"/>
        <charset val="136"/>
      </rPr>
      <t xml:space="preserve">年底土地面積
（平方公尺</t>
    </r>
    <r>
      <rPr>
        <sz val="12"/>
        <color rgb="FF000000"/>
        <rFont val="Times New Roman1"/>
        <family val="1"/>
        <charset val="136"/>
      </rPr>
      <t xml:space="preserve">)</t>
    </r>
  </si>
  <si>
    <t xml:space="preserve">年底總樓地板面積
（平方公尺）</t>
  </si>
  <si>
    <t xml:space="preserve">年底禮廳數
（間）</t>
  </si>
  <si>
    <t xml:space="preserve">年底屍體冷凍室
最大容量（具）</t>
  </si>
  <si>
    <t xml:space="preserve">本年殯殮數
（具）</t>
  </si>
  <si>
    <t xml:space="preserve">3312-04-05-3</t>
  </si>
  <si>
    <t xml:space="preserve">臺東縣卑南鄉公所火化場設施概況</t>
  </si>
  <si>
    <t xml:space="preserve">年底火化場數
（處）</t>
  </si>
  <si>
    <t xml:space="preserve">年底每日最大處理量
（具）</t>
  </si>
  <si>
    <t xml:space="preserve">年底火化爐數
（座）</t>
  </si>
  <si>
    <t xml:space="preserve">本年屍體火化數
（具）</t>
  </si>
  <si>
    <t xml:space="preserve"> 公  開  類</t>
  </si>
  <si>
    <t xml:space="preserve"> 年  度  報</t>
  </si>
  <si>
    <t xml:space="preserve">期間開始2.5個月內編報</t>
  </si>
  <si>
    <t xml:space="preserve">30910-02-01-3</t>
  </si>
  <si>
    <t xml:space="preserve">臺東縣卑南鄉環境保護預算</t>
  </si>
  <si>
    <t xml:space="preserve">114會計年度</t>
  </si>
  <si>
    <t xml:space="preserve">一、經資門合計</t>
  </si>
  <si>
    <t xml:space="preserve">單位：千元</t>
  </si>
  <si>
    <t xml:space="preserve">卑 南 鄉</t>
  </si>
  <si>
    <t xml:space="preserve">歲  出  項  目</t>
  </si>
  <si>
    <t xml:space="preserve">歲  入  項  目</t>
  </si>
  <si>
    <t xml:space="preserve">預  算  數</t>
  </si>
  <si>
    <t xml:space="preserve">環境部
補助款</t>
  </si>
  <si>
    <t xml:space="preserve">其他政府
補助款</t>
  </si>
  <si>
    <r>
      <rPr>
        <sz val="14"/>
        <color rgb="FFFF0000"/>
        <rFont val="標楷體"/>
        <family val="4"/>
        <charset val="136"/>
      </rPr>
      <t xml:space="preserve">合</t>
    </r>
    <r>
      <rPr>
        <sz val="14"/>
        <color rgb="FF000000"/>
        <rFont val="標楷體"/>
        <family val="4"/>
        <charset val="136"/>
      </rPr>
      <t xml:space="preserve">計</t>
    </r>
  </si>
  <si>
    <t xml:space="preserve">人事費</t>
  </si>
  <si>
    <t xml:space="preserve">約用人員
酬金</t>
  </si>
  <si>
    <t xml:space="preserve">委辦費</t>
  </si>
  <si>
    <t xml:space="preserve">其他支出</t>
  </si>
  <si>
    <t xml:space="preserve">卑 南 鄉 公 所 清 潔 隊 預 算</t>
  </si>
  <si>
    <t xml:space="preserve">二、經常門</t>
  </si>
  <si>
    <t xml:space="preserve">其他
經常支出</t>
  </si>
  <si>
    <t xml:space="preserve">三、資本門</t>
  </si>
  <si>
    <t xml:space="preserve">其他
資本支出</t>
  </si>
  <si>
    <t xml:space="preserve"> 填表                                              </t>
  </si>
  <si>
    <t xml:space="preserve">    審核</t>
  </si>
  <si>
    <t xml:space="preserve">中華民國 114年2月25日編製</t>
  </si>
  <si>
    <t xml:space="preserve">資料來源：依據本所環境保護預算資料編製。</t>
  </si>
  <si>
    <r>
      <rPr>
        <sz val="12"/>
        <color rgb="FF000000"/>
        <rFont val="標楷體"/>
        <family val="4"/>
        <charset val="136"/>
      </rPr>
      <t xml:space="preserve">填表說明：</t>
    </r>
    <r>
      <rPr>
        <sz val="12"/>
        <color rgb="FF000000"/>
        <rFont val="Times New Roman1"/>
        <family val="1"/>
        <charset val="136"/>
      </rPr>
      <t xml:space="preserve">1.</t>
    </r>
    <r>
      <rPr>
        <sz val="12"/>
        <color rgb="FF000000"/>
        <rFont val="標楷體"/>
        <family val="4"/>
        <charset val="136"/>
      </rPr>
      <t xml:space="preserve">本表編製</t>
    </r>
    <r>
      <rPr>
        <sz val="12"/>
        <color rgb="FF000000"/>
        <rFont val="Times New Roman1"/>
        <family val="1"/>
        <charset val="136"/>
      </rPr>
      <t xml:space="preserve">1</t>
    </r>
    <r>
      <rPr>
        <sz val="12"/>
        <color rgb="FF000000"/>
        <rFont val="標楷體"/>
        <family val="4"/>
        <charset val="136"/>
      </rPr>
      <t xml:space="preserve">式</t>
    </r>
    <r>
      <rPr>
        <sz val="12"/>
        <color rgb="FF000000"/>
        <rFont val="Times New Roman1"/>
        <family val="1"/>
        <charset val="136"/>
      </rPr>
      <t xml:space="preserve">3</t>
    </r>
    <r>
      <rPr>
        <sz val="12"/>
        <color rgb="FF000000"/>
        <rFont val="標楷體"/>
        <family val="4"/>
        <charset val="136"/>
      </rPr>
      <t xml:space="preserve">份，</t>
    </r>
    <r>
      <rPr>
        <sz val="12"/>
        <color rgb="FF000000"/>
        <rFont val="Times New Roman1"/>
        <family val="1"/>
        <charset val="136"/>
      </rPr>
      <t xml:space="preserve">1</t>
    </r>
    <r>
      <rPr>
        <sz val="12"/>
        <color rgb="FF000000"/>
        <rFont val="標楷體"/>
        <family val="4"/>
        <charset val="136"/>
      </rPr>
      <t xml:space="preserve">份送本所主計室，</t>
    </r>
    <r>
      <rPr>
        <sz val="12"/>
        <color rgb="FF000000"/>
        <rFont val="Times New Roman1"/>
        <family val="1"/>
        <charset val="136"/>
      </rPr>
      <t xml:space="preserve">1</t>
    </r>
    <r>
      <rPr>
        <sz val="12"/>
        <color rgb="FF000000"/>
        <rFont val="標楷體"/>
        <family val="4"/>
        <charset val="136"/>
      </rPr>
      <t xml:space="preserve">份自存，</t>
    </r>
    <r>
      <rPr>
        <sz val="12"/>
        <color rgb="FF000000"/>
        <rFont val="Times New Roman1"/>
        <family val="1"/>
        <charset val="136"/>
      </rPr>
      <t xml:space="preserve">1</t>
    </r>
    <r>
      <rPr>
        <sz val="12"/>
        <color rgb="FF000000"/>
        <rFont val="標楷體"/>
        <family val="4"/>
        <charset val="136"/>
      </rPr>
      <t xml:space="preserve">份送本縣環境保護局。</t>
    </r>
  </si>
  <si>
    <t xml:space="preserve">中華民國114年02月(114年度)</t>
  </si>
  <si>
    <t xml:space="preserve">表    號:20902-00-02-3</t>
  </si>
  <si>
    <t xml:space="preserve">製 表　　　　　　　　　　　　主辦出納　　　　　　　　　　　　主辦主計　　　　　　　　　　　　機關首長　　　　　　　　　　　　
資料來源：根據本鄉(鎮、市)公庫收入及支出資料編製。　　　　　　　　　　　　　　　　　　　　　　　中華民國 114 年 03 月 05 日 編製
填表說明：1.本表編製3份，1份送本縣財政單位，1份送本鄉(鎮、市)主計室，1份自存。
　　　　　2.本表科目別請列細項，並參考相關法規及財政部「公庫收支網際網路報送相關科目」填列。
備　　註：因四捨五入關</t>
  </si>
  <si>
    <t xml:space="preserve">11251-01-01-3</t>
  </si>
  <si>
    <r>
      <rPr>
        <b val="true"/>
        <sz val="26"/>
        <color rgb="FF000000"/>
        <rFont val="標楷體"/>
        <family val="4"/>
        <charset val="136"/>
      </rPr>
      <t xml:space="preserve">臺東縣卑南鄉</t>
    </r>
    <r>
      <rPr>
        <b val="true"/>
        <sz val="26"/>
        <color rgb="FFFF0000"/>
        <rFont val="標楷體"/>
        <family val="4"/>
        <charset val="136"/>
      </rPr>
      <t xml:space="preserve">一般垃圾及廚餘</t>
    </r>
    <r>
      <rPr>
        <b val="true"/>
        <sz val="26"/>
        <color rgb="FF000000"/>
        <rFont val="標楷體"/>
        <family val="4"/>
        <charset val="136"/>
      </rPr>
      <t xml:space="preserve">清理狀況</t>
    </r>
  </si>
  <si>
    <r>
      <rPr>
        <sz val="18"/>
        <color rgb="FF000000"/>
        <rFont val="標楷體"/>
        <family val="4"/>
        <charset val="136"/>
      </rPr>
      <t xml:space="preserve">中華民國　114　年　2　月 </t>
    </r>
    <r>
      <rPr>
        <sz val="12"/>
        <color rgb="FF000000"/>
        <rFont val="標楷體"/>
        <family val="4"/>
        <charset val="136"/>
      </rPr>
      <t xml:space="preserve">單位：公噸</t>
    </r>
  </si>
  <si>
    <r>
      <rPr>
        <sz val="14"/>
        <color rgb="FFFF0000"/>
        <rFont val="標楷體"/>
        <family val="4"/>
        <charset val="136"/>
      </rPr>
      <t xml:space="preserve">總</t>
    </r>
    <r>
      <rPr>
        <sz val="14"/>
        <color rgb="FF000000"/>
        <rFont val="標楷體"/>
        <family val="4"/>
        <charset val="136"/>
      </rPr>
      <t xml:space="preserve">計</t>
    </r>
  </si>
  <si>
    <r>
      <rPr>
        <sz val="14"/>
        <color rgb="FF000000"/>
        <rFont val="標楷體"/>
        <family val="4"/>
        <charset val="136"/>
      </rPr>
      <t xml:space="preserve">掩埋場活化量</t>
    </r>
    <r>
      <rPr>
        <sz val="12"/>
        <color rgb="FF000000"/>
        <rFont val="標楷體"/>
        <family val="4"/>
        <charset val="136"/>
      </rPr>
      <t xml:space="preserve">(山里衛生掩埋場)</t>
    </r>
  </si>
  <si>
    <t xml:space="preserve">中華民國 114 年 3 月 4 日編製</t>
  </si>
  <si>
    <r>
      <rPr>
        <sz val="11"/>
        <color rgb="FF000000"/>
        <rFont val="標楷體"/>
        <family val="4"/>
        <charset val="136"/>
      </rPr>
      <t xml:space="preserve">資料來源：依據本所提報之</t>
    </r>
    <r>
      <rPr>
        <sz val="11"/>
        <color rgb="FFFF0000"/>
        <rFont val="標楷體"/>
        <family val="4"/>
        <charset val="136"/>
      </rPr>
      <t xml:space="preserve">一般垃圾及廚餘</t>
    </r>
    <r>
      <rPr>
        <sz val="11"/>
        <color rgb="FF000000"/>
        <rFont val="標楷體"/>
        <family val="4"/>
        <charset val="136"/>
      </rPr>
      <t xml:space="preserve">清理狀況資料彙總編製。</t>
    </r>
  </si>
  <si>
    <t xml:space="preserve">編制機關</t>
  </si>
  <si>
    <t xml:space="preserve">每年終了後3個月內編報</t>
  </si>
  <si>
    <t xml:space="preserve">3314-01-01-3</t>
  </si>
  <si>
    <t xml:space="preserve">臺東縣卑南鄉宗教財團法人概況</t>
  </si>
  <si>
    <t xml:space="preserve">中華民國　113年底</t>
  </si>
  <si>
    <t xml:space="preserve">單位：2個</t>
  </si>
  <si>
    <t xml:space="preserve">鄉鎮市區別</t>
  </si>
  <si>
    <t xml:space="preserve">佛教</t>
  </si>
  <si>
    <t xml:space="preserve">道教</t>
  </si>
  <si>
    <t xml:space="preserve">三一(夏)教</t>
  </si>
  <si>
    <t xml:space="preserve">理教</t>
  </si>
  <si>
    <t xml:space="preserve">一貫道</t>
  </si>
  <si>
    <t xml:space="preserve">先天救教</t>
  </si>
  <si>
    <t xml:space="preserve">天德聖教</t>
  </si>
  <si>
    <t xml:space="preserve">軒轅教</t>
  </si>
  <si>
    <t xml:space="preserve">天帝教</t>
  </si>
  <si>
    <t xml:space="preserve">彌勒大道</t>
  </si>
  <si>
    <t xml:space="preserve">天道</t>
  </si>
  <si>
    <t xml:space="preserve">臺東縣卑南鄉宗教財團法人概況（續）</t>
  </si>
  <si>
    <t xml:space="preserve">猶太教</t>
  </si>
  <si>
    <t xml:space="preserve">天主教</t>
  </si>
  <si>
    <t xml:space="preserve">基督教</t>
  </si>
  <si>
    <t xml:space="preserve">伊斯蘭教</t>
  </si>
  <si>
    <t xml:space="preserve">東正教</t>
  </si>
  <si>
    <t xml:space="preserve">摩門教</t>
  </si>
  <si>
    <t xml:space="preserve">天理教</t>
  </si>
  <si>
    <t xml:space="preserve">巴哈伊教</t>
  </si>
  <si>
    <t xml:space="preserve">統一教</t>
  </si>
  <si>
    <t xml:space="preserve">山達基</t>
  </si>
  <si>
    <t xml:space="preserve">真光
教團</t>
  </si>
  <si>
    <t xml:space="preserve">中華民國  114年3月17日 編製</t>
  </si>
  <si>
    <t xml:space="preserve">資料來源：依據本公所核准或備案申請表彙編。</t>
  </si>
  <si>
    <t xml:space="preserve">填表說明：1.本表編製3份，於完成會核程序並經機關長官核章後，1份送本所主計室，1份送臺東縣政府民政處，1份自存。</t>
  </si>
  <si>
    <t xml:space="preserve">          2.依內政部公開之宗教統計基本原則與基準，列入主要宗教統計類別計22個。</t>
  </si>
  <si>
    <t xml:space="preserve"> 臺 東 縣 卑 南 鄉 教 會（堂）概 況</t>
  </si>
  <si>
    <t xml:space="preserve">                中華民國　113年底</t>
  </si>
  <si>
    <t xml:space="preserve">單位：18座</t>
  </si>
  <si>
    <t xml:space="preserve">猶   太   教</t>
  </si>
  <si>
    <t xml:space="preserve">天   主   教</t>
  </si>
  <si>
    <t xml:space="preserve">基   督   教</t>
  </si>
  <si>
    <t xml:space="preserve">伊  斯  蘭  教</t>
  </si>
  <si>
    <t xml:space="preserve">東   正   教</t>
  </si>
  <si>
    <t xml:space="preserve">已辦理財團法人登記</t>
  </si>
  <si>
    <t xml:space="preserve">未辦理財團法人登記</t>
  </si>
  <si>
    <t xml:space="preserve">－</t>
  </si>
  <si>
    <t xml:space="preserve">  卑南鄉</t>
  </si>
  <si>
    <t xml:space="preserve">臺 東 縣 卑 南 鄉 教 會（堂）概 況 (續)</t>
  </si>
  <si>
    <t xml:space="preserve">               </t>
  </si>
  <si>
    <t xml:space="preserve"> 中華民國　113年底</t>
  </si>
  <si>
    <t xml:space="preserve">摩   門   教</t>
  </si>
  <si>
    <t xml:space="preserve">天   理   教</t>
  </si>
  <si>
    <t xml:space="preserve">巴  哈  伊  教</t>
  </si>
  <si>
    <t xml:space="preserve">統   一   教</t>
  </si>
  <si>
    <t xml:space="preserve">山   達   基</t>
  </si>
  <si>
    <t xml:space="preserve">真  光  教  團</t>
  </si>
  <si>
    <t xml:space="preserve">其    他</t>
  </si>
  <si>
    <t xml:space="preserve">資料來源：依據本所年度統計資料彙編。</t>
  </si>
  <si>
    <t xml:space="preserve">填表說明：本表編製3份，於完成會核程序並經機關長官核章後，1份送本所主計室，1份送臺東縣政府民政處，1份自存。</t>
  </si>
  <si>
    <t xml:space="preserve">卑南鄉公所民政課</t>
  </si>
  <si>
    <t xml:space="preserve">3314-02-01-3</t>
  </si>
  <si>
    <t xml:space="preserve">臺東縣卑南鄉寺廟登記概況</t>
  </si>
  <si>
    <t xml:space="preserve">鄉鎮市區
及宗教別</t>
  </si>
  <si>
    <t xml:space="preserve">寺　　　　　　　廟　　　　　　　數                    （座）</t>
  </si>
  <si>
    <t xml:space="preserve">不　　動　　產</t>
  </si>
  <si>
    <t xml:space="preserve">信徒人數
（人）</t>
  </si>
  <si>
    <t xml:space="preserve">總座數</t>
  </si>
  <si>
    <t xml:space="preserve">登記別</t>
  </si>
  <si>
    <t xml:space="preserve">類  　　　別</t>
  </si>
  <si>
    <t xml:space="preserve">組　織　型　態</t>
  </si>
  <si>
    <t xml:space="preserve">正式登記</t>
  </si>
  <si>
    <t xml:space="preserve">補辦登記</t>
  </si>
  <si>
    <t xml:space="preserve">適用監督寺廟條例之寺廟</t>
  </si>
  <si>
    <t xml:space="preserve">私　建</t>
  </si>
  <si>
    <t xml:space="preserve">公  建</t>
  </si>
  <si>
    <t xml:space="preserve">已辦理財團法人登記數</t>
  </si>
  <si>
    <t xml:space="preserve">未辦財團法人登記數</t>
  </si>
  <si>
    <t xml:space="preserve">寺廟</t>
  </si>
  <si>
    <r>
      <rPr>
        <sz val="12"/>
        <color rgb="FF000000"/>
        <rFont val="標楷體"/>
        <family val="4"/>
        <charset val="136"/>
      </rPr>
      <t xml:space="preserve">其他
</t>
    </r>
    <r>
      <rPr>
        <sz val="12"/>
        <color rgb="FF000000"/>
        <rFont val="Times New Roman1"/>
        <family val="1"/>
        <charset val="136"/>
      </rPr>
      <t xml:space="preserve">(</t>
    </r>
    <r>
      <rPr>
        <sz val="12"/>
        <color rgb="FF000000"/>
        <rFont val="標楷體"/>
        <family val="4"/>
        <charset val="136"/>
      </rPr>
      <t xml:space="preserve">平方公尺</t>
    </r>
    <r>
      <rPr>
        <sz val="12"/>
        <color rgb="FF000000"/>
        <rFont val="Times New Roman1"/>
        <family val="1"/>
        <charset val="136"/>
      </rPr>
      <t xml:space="preserve">)</t>
    </r>
  </si>
  <si>
    <t xml:space="preserve">基地面積
(平方公尺）</t>
  </si>
  <si>
    <t xml:space="preserve">建物面積
(平方公尺）</t>
  </si>
  <si>
    <t xml:space="preserve">其他
宗教</t>
  </si>
  <si>
    <t xml:space="preserve">中華民國 114年3月17日 編製</t>
  </si>
  <si>
    <t xml:space="preserve">資料來源：依據本公所資料彙編。</t>
  </si>
  <si>
    <t xml:space="preserve">填表說明：1.本表編製3份，於完成會核程序並經機關長官核章後，1份送臺東縣政府，1份送主計室，1份自存。</t>
  </si>
  <si>
    <t xml:space="preserve">          2.依內政部公開之宗教統計基本原則與基準，本表格列入主要宗教統計類別計11個。</t>
  </si>
  <si>
    <t xml:space="preserve">3314-04-01-3</t>
  </si>
  <si>
    <t xml:space="preserve">臺東縣卑南鄉宗教團體興辦公益慈善及社會教化事業概況</t>
  </si>
  <si>
    <t xml:space="preserve">中華民國　　113年底</t>
  </si>
  <si>
    <t xml:space="preserve">單位：0個</t>
  </si>
  <si>
    <t xml:space="preserve">鄉鎮市
及宗教別</t>
  </si>
  <si>
    <t xml:space="preserve">醫療機構</t>
  </si>
  <si>
    <t xml:space="preserve">文　　　　教　　　　機　　　　構</t>
  </si>
  <si>
    <t xml:space="preserve">公　益　慈　善　事　業</t>
  </si>
  <si>
    <t xml:space="preserve">醫院數</t>
  </si>
  <si>
    <t xml:space="preserve">診所數</t>
  </si>
  <si>
    <t xml:space="preserve">大學數</t>
  </si>
  <si>
    <t xml:space="preserve">專科
學校數</t>
  </si>
  <si>
    <t xml:space="preserve">中學數</t>
  </si>
  <si>
    <t xml:space="preserve">職校數</t>
  </si>
  <si>
    <t xml:space="preserve">小學數</t>
  </si>
  <si>
    <t xml:space="preserve">幼兒園數</t>
  </si>
  <si>
    <t xml:space="preserve">圖書閱覽室數</t>
  </si>
  <si>
    <t xml:space="preserve">養老
院數</t>
  </si>
  <si>
    <t xml:space="preserve">身心障礙
教養院數</t>
  </si>
  <si>
    <t xml:space="preserve">青少年
輔導院數</t>
  </si>
  <si>
    <t xml:space="preserve">福利基
金會數</t>
  </si>
  <si>
    <t xml:space="preserve">學生宿舍處數</t>
  </si>
  <si>
    <t xml:space="preserve">技藝研習
處數</t>
  </si>
  <si>
    <t xml:space="preserve">社會服務
中心數</t>
  </si>
  <si>
    <t xml:space="preserve">寺廟(含財團法人)</t>
  </si>
  <si>
    <t xml:space="preserve">三一(夏)
教</t>
  </si>
  <si>
    <t xml:space="preserve">教堂(含財團法人)</t>
  </si>
  <si>
    <t xml:space="preserve">真光教團</t>
  </si>
  <si>
    <r>
      <rPr>
        <sz val="12"/>
        <color rgb="FF000000"/>
        <rFont val="標楷體"/>
        <family val="4"/>
        <charset val="136"/>
      </rPr>
      <t xml:space="preserve">期間終了</t>
    </r>
    <r>
      <rPr>
        <sz val="12"/>
        <color rgb="FFFF0000"/>
        <rFont val="標楷體"/>
        <family val="4"/>
        <charset val="136"/>
      </rPr>
      <t xml:space="preserve">15</t>
    </r>
    <r>
      <rPr>
        <sz val="12"/>
        <color rgb="FF000000"/>
        <rFont val="標楷體"/>
        <family val="4"/>
        <charset val="136"/>
      </rPr>
      <t xml:space="preserve">日內編製</t>
    </r>
  </si>
  <si>
    <t xml:space="preserve">11252-01-02-3</t>
  </si>
  <si>
    <t xml:space="preserve">臺東縣卑南鄉資源回收量</t>
  </si>
  <si>
    <t xml:space="preserve"> 中華民國 114 年 02 月                      單位：公斤</t>
  </si>
  <si>
    <t xml:space="preserve">中華民國114年03月05日編製</t>
  </si>
  <si>
    <t xml:space="preserve">資料來源：依據本所資源回收成果統計資料編製。</t>
  </si>
  <si>
    <r>
      <rPr>
        <sz val="10"/>
        <color rgb="FF000000"/>
        <rFont val="標楷體"/>
        <family val="4"/>
        <charset val="136"/>
      </rPr>
      <t xml:space="preserve">填表說明：1.本表編製1式</t>
    </r>
    <r>
      <rPr>
        <sz val="10"/>
        <color rgb="FFFF0000"/>
        <rFont val="標楷體"/>
        <family val="4"/>
        <charset val="136"/>
      </rPr>
      <t xml:space="preserve">3</t>
    </r>
    <r>
      <rPr>
        <sz val="10"/>
        <color rgb="FF000000"/>
        <rFont val="標楷體"/>
        <family val="4"/>
        <charset val="136"/>
      </rPr>
      <t xml:space="preserve">份，1份送本所主計室，1份自存，1份送臺東縣環境保護局。</t>
    </r>
  </si>
  <si>
    <t xml:space="preserve">10730-04-07-3</t>
  </si>
  <si>
    <r>
      <rPr>
        <sz val="11"/>
        <rFont val="標楷體"/>
        <family val="4"/>
        <charset val="136"/>
      </rPr>
      <t xml:space="preserve">中華民國</t>
    </r>
    <r>
      <rPr>
        <sz val="11"/>
        <rFont val="Times New Roman"/>
        <family val="1"/>
        <charset val="136"/>
      </rPr>
      <t xml:space="preserve">114</t>
    </r>
    <r>
      <rPr>
        <sz val="11"/>
        <rFont val="標楷體"/>
        <family val="4"/>
        <charset val="136"/>
      </rPr>
      <t xml:space="preserve">年第</t>
    </r>
    <r>
      <rPr>
        <sz val="11"/>
        <rFont val="Times New Roman"/>
        <family val="1"/>
        <charset val="136"/>
      </rPr>
      <t xml:space="preserve">1</t>
    </r>
    <r>
      <rPr>
        <sz val="11"/>
        <rFont val="標楷體"/>
        <family val="4"/>
        <charset val="136"/>
      </rPr>
      <t xml:space="preserve">季</t>
    </r>
    <r>
      <rPr>
        <sz val="11"/>
        <rFont val="Times New Roman"/>
        <family val="1"/>
        <charset val="136"/>
      </rPr>
      <t xml:space="preserve">(1</t>
    </r>
    <r>
      <rPr>
        <sz val="11"/>
        <rFont val="標楷體"/>
        <family val="4"/>
        <charset val="136"/>
      </rPr>
      <t xml:space="preserve">月至</t>
    </r>
    <r>
      <rPr>
        <sz val="11"/>
        <rFont val="Times New Roman"/>
        <family val="1"/>
        <charset val="136"/>
      </rPr>
      <t xml:space="preserve">3</t>
    </r>
    <r>
      <rPr>
        <sz val="11"/>
        <rFont val="標楷體"/>
        <family val="4"/>
        <charset val="136"/>
      </rPr>
      <t xml:space="preserve">月</t>
    </r>
    <r>
      <rPr>
        <sz val="11"/>
        <rFont val="Times New Roman"/>
        <family val="1"/>
        <charset val="136"/>
      </rPr>
      <t xml:space="preserve">)                                                                             </t>
    </r>
  </si>
  <si>
    <r>
      <rPr>
        <sz val="12"/>
        <rFont val="標楷體"/>
        <family val="4"/>
        <charset val="136"/>
      </rPr>
      <t xml:space="preserve">期底獨居老人人數</t>
    </r>
    <r>
      <rPr>
        <sz val="12"/>
        <rFont val="Times New Roman"/>
        <family val="1"/>
        <charset val="136"/>
      </rPr>
      <t xml:space="preserve">(</t>
    </r>
    <r>
      <rPr>
        <sz val="12"/>
        <rFont val="標楷體"/>
        <family val="4"/>
        <charset val="136"/>
      </rPr>
      <t xml:space="preserve">人</t>
    </r>
    <r>
      <rPr>
        <sz val="12"/>
        <rFont val="Times New Roman"/>
        <family val="1"/>
        <charset val="136"/>
      </rPr>
      <t xml:space="preserve">)  (</t>
    </r>
    <r>
      <rPr>
        <sz val="12"/>
        <rFont val="標楷體"/>
        <family val="4"/>
        <charset val="136"/>
      </rPr>
      <t xml:space="preserve">含具原住民身分</t>
    </r>
    <r>
      <rPr>
        <sz val="12"/>
        <rFont val="Times New Roman"/>
        <family val="1"/>
        <charset val="136"/>
      </rPr>
      <t xml:space="preserve">)</t>
    </r>
  </si>
  <si>
    <t xml:space="preserve">期底具原住民身分
獨居老人人數</t>
  </si>
  <si>
    <r>
      <rPr>
        <sz val="12"/>
        <rFont val="標楷體"/>
        <family val="4"/>
        <charset val="136"/>
      </rPr>
      <t xml:space="preserve">期底安裝緊急救援裝置人數</t>
    </r>
    <r>
      <rPr>
        <sz val="12"/>
        <rFont val="Times New Roman"/>
        <family val="1"/>
        <charset val="136"/>
      </rPr>
      <t xml:space="preserve">(</t>
    </r>
    <r>
      <rPr>
        <sz val="12"/>
        <rFont val="標楷體"/>
        <family val="4"/>
        <charset val="136"/>
      </rPr>
      <t xml:space="preserve">人</t>
    </r>
    <r>
      <rPr>
        <sz val="12"/>
        <rFont val="Times New Roman"/>
        <family val="1"/>
        <charset val="136"/>
      </rPr>
      <t xml:space="preserve">)</t>
    </r>
  </si>
  <si>
    <t xml:space="preserve">本  期  服  務  成  果  (人次)</t>
  </si>
  <si>
    <r>
      <rPr>
        <sz val="12"/>
        <rFont val="標楷體"/>
        <family val="4"/>
        <charset val="136"/>
      </rPr>
      <t xml:space="preserve">中</t>
    </r>
    <r>
      <rPr>
        <sz val="12"/>
        <rFont val="Times New Roman"/>
        <family val="1"/>
        <charset val="136"/>
      </rPr>
      <t xml:space="preserve">(</t>
    </r>
    <r>
      <rPr>
        <sz val="12"/>
        <rFont val="標楷體"/>
        <family val="4"/>
        <charset val="136"/>
      </rPr>
      <t xml:space="preserve">低</t>
    </r>
    <r>
      <rPr>
        <sz val="12"/>
        <rFont val="Times New Roman"/>
        <family val="1"/>
        <charset val="136"/>
      </rPr>
      <t xml:space="preserve">)</t>
    </r>
    <r>
      <rPr>
        <sz val="12"/>
        <rFont val="標楷體"/>
        <family val="4"/>
        <charset val="136"/>
      </rPr>
      <t xml:space="preserve">收入</t>
    </r>
  </si>
  <si>
    <r>
      <rPr>
        <sz val="12"/>
        <rFont val="標楷體"/>
        <family val="4"/>
        <charset val="136"/>
      </rPr>
      <t xml:space="preserve">一  般  </t>
    </r>
    <r>
      <rPr>
        <sz val="12"/>
        <rFont val="標楷體"/>
        <family val="1"/>
        <charset val="136"/>
      </rPr>
      <t xml:space="preserve">戶</t>
    </r>
  </si>
  <si>
    <t xml:space="preserve">長照服務</t>
  </si>
  <si>
    <t xml:space="preserve">中華民國 114年3月31日編製</t>
  </si>
  <si>
    <t xml:space="preserve">資料來源：依據本所所報獨居老人服務概況資料彙編。</t>
  </si>
  <si>
    <t xml:space="preserve">填表說明：本表編製2份，1份送本所主計室，1份送臺東縣政府社會處。</t>
  </si>
  <si>
    <r>
      <rPr>
        <sz val="12"/>
        <rFont val="標楷體"/>
        <family val="4"/>
        <charset val="136"/>
      </rPr>
      <t xml:space="preserve">每季終了後</t>
    </r>
    <r>
      <rPr>
        <sz val="12"/>
        <color rgb="FFFF0000"/>
        <rFont val="標楷體"/>
        <family val="4"/>
        <charset val="136"/>
      </rPr>
      <t xml:space="preserve">10</t>
    </r>
    <r>
      <rPr>
        <sz val="12"/>
        <rFont val="標楷體"/>
        <family val="4"/>
        <charset val="136"/>
      </rPr>
      <t xml:space="preserve">日內編送</t>
    </r>
  </si>
  <si>
    <t xml:space="preserve">20623-05-01-3</t>
  </si>
  <si>
    <r>
      <rPr>
        <sz val="24"/>
        <rFont val="標楷體"/>
        <family val="4"/>
        <charset val="136"/>
      </rPr>
      <t xml:space="preserve">臺東縣卑南</t>
    </r>
    <r>
      <rPr>
        <sz val="24"/>
        <color rgb="FFFF0000"/>
        <rFont val="標楷體"/>
        <family val="4"/>
        <charset val="136"/>
      </rPr>
      <t xml:space="preserve">鄉路外</t>
    </r>
    <r>
      <rPr>
        <sz val="24"/>
        <rFont val="標楷體"/>
        <family val="4"/>
        <charset val="136"/>
      </rPr>
      <t xml:space="preserve">停車位概況</t>
    </r>
  </si>
  <si>
    <r>
      <rPr>
        <sz val="12"/>
        <rFont val="標楷體"/>
        <family val="4"/>
        <charset val="136"/>
      </rPr>
      <t xml:space="preserve">中華民國</t>
    </r>
    <r>
      <rPr>
        <u val="single"/>
        <sz val="12"/>
        <rFont val="標楷體"/>
        <family val="4"/>
        <charset val="136"/>
      </rPr>
      <t xml:space="preserve">114</t>
    </r>
    <r>
      <rPr>
        <sz val="12"/>
        <rFont val="標楷體"/>
        <family val="4"/>
        <charset val="136"/>
      </rPr>
      <t xml:space="preserve">年第</t>
    </r>
    <r>
      <rPr>
        <u val="single"/>
        <sz val="12"/>
        <rFont val="標楷體"/>
        <family val="4"/>
        <charset val="136"/>
      </rPr>
      <t xml:space="preserve">1</t>
    </r>
    <r>
      <rPr>
        <sz val="12"/>
        <rFont val="標楷體"/>
        <family val="4"/>
        <charset val="136"/>
      </rPr>
      <t xml:space="preserve">季底</t>
    </r>
  </si>
  <si>
    <t xml:space="preserve">公有路外停車位</t>
  </si>
  <si>
    <t xml:space="preserve">私有路外停車位</t>
  </si>
  <si>
    <t xml:space="preserve">大型車</t>
  </si>
  <si>
    <t xml:space="preserve">填表　　　　　　　　　　　　審核　　　　　　　　　　　　業務主管人員　　　　　　　　　　　　機關首長
　　　　　　　　　　　　　　　　　　　　　　　　　　　　主辦統計人員　　　　　　　　　　　　　　　　　　　　　       中華民國114年4月8日編製</t>
  </si>
  <si>
    <r>
      <rPr>
        <sz val="12"/>
        <rFont val="標楷體"/>
        <family val="4"/>
        <charset val="136"/>
      </rPr>
      <t xml:space="preserve">填表說明：1.本表編製</t>
    </r>
    <r>
      <rPr>
        <sz val="12"/>
        <color rgb="FFFF0000"/>
        <rFont val="標楷體"/>
        <family val="4"/>
        <charset val="136"/>
      </rPr>
      <t xml:space="preserve">1</t>
    </r>
    <r>
      <rPr>
        <sz val="12"/>
        <rFont val="標楷體"/>
        <family val="4"/>
        <charset val="136"/>
      </rPr>
      <t xml:space="preserve">式</t>
    </r>
    <r>
      <rPr>
        <sz val="12"/>
        <color rgb="FFFF0000"/>
        <rFont val="標楷體"/>
        <family val="4"/>
        <charset val="136"/>
      </rPr>
      <t xml:space="preserve">3</t>
    </r>
    <r>
      <rPr>
        <sz val="12"/>
        <rFont val="標楷體"/>
        <family val="4"/>
        <charset val="136"/>
      </rPr>
      <t xml:space="preserve">份，</t>
    </r>
    <r>
      <rPr>
        <sz val="12"/>
        <color rgb="FFFF0000"/>
        <rFont val="標楷體"/>
        <family val="4"/>
        <charset val="136"/>
      </rPr>
      <t xml:space="preserve">1份送主計室，1份自存，1份送臺東縣政府(交通及觀光發展處-交通事務科)。
</t>
    </r>
    <r>
      <rPr>
        <sz val="12"/>
        <rFont val="標楷體"/>
        <family val="4"/>
        <charset val="136"/>
      </rPr>
      <t xml:space="preserve">　　　　　2.本表資料包含身心障礙專用停車位</t>
    </r>
    <r>
      <rPr>
        <sz val="12"/>
        <color rgb="FFFF0000"/>
        <rFont val="標楷體"/>
        <family val="4"/>
        <charset val="136"/>
      </rPr>
      <t xml:space="preserve">及電動汽車充電專用停車位</t>
    </r>
    <r>
      <rPr>
        <sz val="12"/>
        <rFont val="標楷體"/>
        <family val="4"/>
        <charset val="136"/>
      </rPr>
      <t xml:space="preserve">。
　　　　　3.本表資料不含</t>
    </r>
    <r>
      <rPr>
        <sz val="12"/>
        <color rgb="FFFF0000"/>
        <rFont val="標楷體"/>
        <family val="4"/>
        <charset val="136"/>
      </rPr>
      <t xml:space="preserve">建築物附設停車位及</t>
    </r>
    <r>
      <rPr>
        <sz val="12"/>
        <rFont val="標楷體"/>
        <family val="4"/>
        <charset val="136"/>
      </rPr>
      <t xml:space="preserve">風景遊樂區停車位。</t>
    </r>
  </si>
  <si>
    <t xml:space="preserve">20623-05-02-3</t>
  </si>
  <si>
    <r>
      <rPr>
        <sz val="24"/>
        <rFont val="標楷體"/>
        <family val="4"/>
        <charset val="136"/>
      </rPr>
      <t xml:space="preserve">臺東縣卑南</t>
    </r>
    <r>
      <rPr>
        <sz val="24"/>
        <color rgb="FFFF0000"/>
        <rFont val="標楷體"/>
        <family val="4"/>
        <charset val="136"/>
      </rPr>
      <t xml:space="preserve">鄉路邊</t>
    </r>
    <r>
      <rPr>
        <sz val="24"/>
        <rFont val="標楷體"/>
        <family val="4"/>
        <charset val="136"/>
      </rPr>
      <t xml:space="preserve">停車位概況</t>
    </r>
  </si>
  <si>
    <r>
      <rPr>
        <sz val="12"/>
        <rFont val="標楷體"/>
        <family val="4"/>
        <charset val="136"/>
      </rPr>
      <t xml:space="preserve">填表　　　　　　　　　　　審核　　　　　　　　　　　業務主管人員　　　　　　　　　　機關首長
　　　　　　　　　　　　　　　　　　　　　　　　　　主辦統計人員　　　　　　　　　　　　　　　　    　</t>
    </r>
    <r>
      <rPr>
        <sz val="12"/>
        <color rgb="FFFF0000"/>
        <rFont val="標楷體"/>
        <family val="4"/>
        <charset val="136"/>
      </rPr>
      <t xml:space="preserve">中華民國114年4月8日編製</t>
    </r>
  </si>
  <si>
    <t xml:space="preserve">填表說明：1.本表編製1式3份，1份送主計室，1份自存，1份送臺東縣政府(交通及觀光發展處-交通事務科)。
　　　　　2.本表資料包含身心障礙專用停車位及電動汽車充電專用停車位。
　　　　　3.本表資料不含建築物附設停車位及風景遊樂區停車位。</t>
  </si>
  <si>
    <r>
      <rPr>
        <sz val="10"/>
        <rFont val="標楷體"/>
        <family val="4"/>
        <charset val="136"/>
      </rPr>
      <t xml:space="preserve">臺東縣卑南</t>
    </r>
    <r>
      <rPr>
        <sz val="10"/>
        <color rgb="FFFF0000"/>
        <rFont val="標楷體"/>
        <family val="4"/>
        <charset val="136"/>
      </rPr>
      <t xml:space="preserve">鄉</t>
    </r>
    <r>
      <rPr>
        <sz val="10"/>
        <rFont val="標楷體"/>
        <family val="4"/>
        <charset val="136"/>
      </rPr>
      <t xml:space="preserve">公所公園路燈管理所</t>
    </r>
  </si>
  <si>
    <t xml:space="preserve">20623-05-03-3</t>
  </si>
  <si>
    <r>
      <rPr>
        <sz val="24"/>
        <rFont val="標楷體"/>
        <family val="4"/>
        <charset val="136"/>
      </rPr>
      <t xml:space="preserve">臺東縣卑南</t>
    </r>
    <r>
      <rPr>
        <sz val="24"/>
        <color rgb="FFFF0000"/>
        <rFont val="標楷體"/>
        <family val="4"/>
        <charset val="136"/>
      </rPr>
      <t xml:space="preserve">鄉路外</t>
    </r>
    <r>
      <rPr>
        <sz val="24"/>
        <rFont val="標楷體"/>
        <family val="4"/>
        <charset val="136"/>
      </rPr>
      <t xml:space="preserve">停車位概況－身心障礙者專用停車位</t>
    </r>
  </si>
  <si>
    <t xml:space="preserve">總  計</t>
  </si>
  <si>
    <t xml:space="preserve">填表　　　　　　　　　　　　審核　　　　　　　　　　　　業務主管人員　　　　　　　　　　　　機關首長
　　　　　　　　　　　　　　　　　　　　　　　　　　　　主辦統計人員　　　　　　　　　　　　　　　　　　　    　　中華民國114年4月8日編製</t>
  </si>
  <si>
    <r>
      <rPr>
        <sz val="12"/>
        <rFont val="標楷體"/>
        <family val="4"/>
        <charset val="136"/>
      </rPr>
      <t xml:space="preserve">填表說明：1.本表編製1式3份，1份送主計室，1份自存，1份送</t>
    </r>
    <r>
      <rPr>
        <sz val="12"/>
        <color rgb="FFFF0000"/>
        <rFont val="標楷體"/>
        <family val="4"/>
        <charset val="136"/>
      </rPr>
      <t xml:space="preserve">臺東縣政府(交通及觀光發展處-交通事務科)</t>
    </r>
    <r>
      <rPr>
        <sz val="12"/>
        <rFont val="標楷體"/>
        <family val="4"/>
        <charset val="136"/>
      </rPr>
      <t xml:space="preserve">。
　　　　　2.本表資料不含</t>
    </r>
    <r>
      <rPr>
        <sz val="12"/>
        <color rgb="FFFF0000"/>
        <rFont val="標楷體"/>
        <family val="4"/>
        <charset val="136"/>
      </rPr>
      <t xml:space="preserve">建築物附設停車位及</t>
    </r>
    <r>
      <rPr>
        <sz val="12"/>
        <rFont val="標楷體"/>
        <family val="4"/>
        <charset val="136"/>
      </rPr>
      <t xml:space="preserve">風景遊樂區停車位。</t>
    </r>
  </si>
  <si>
    <t xml:space="preserve">20623-05-04-3</t>
  </si>
  <si>
    <r>
      <rPr>
        <sz val="24"/>
        <rFont val="標楷體"/>
        <family val="4"/>
        <charset val="136"/>
      </rPr>
      <t xml:space="preserve">臺東縣卑南</t>
    </r>
    <r>
      <rPr>
        <sz val="24"/>
        <color rgb="FFFF0000"/>
        <rFont val="標楷體"/>
        <family val="4"/>
        <charset val="136"/>
      </rPr>
      <t xml:space="preserve">鄉路邊</t>
    </r>
    <r>
      <rPr>
        <sz val="24"/>
        <rFont val="標楷體"/>
        <family val="4"/>
        <charset val="136"/>
      </rPr>
      <t xml:space="preserve">停車位概況－身心障礙者專用停車位</t>
    </r>
  </si>
  <si>
    <r>
      <rPr>
        <sz val="12"/>
        <rFont val="標楷體"/>
        <family val="4"/>
        <charset val="136"/>
      </rPr>
      <t xml:space="preserve">填表　　　　　　　　　　　　審核　　　　　　　　　　　　業務主管人員　　　　　　　　　　　　機關首長
　　　　　　　　　　　　　　　　　　　　　　　　　　　　主辦統計人員　　　　　　　　　　　　　　　　　　　　</t>
    </r>
    <r>
      <rPr>
        <sz val="12"/>
        <color rgb="FFFF0000"/>
        <rFont val="標楷體"/>
        <family val="4"/>
        <charset val="136"/>
      </rPr>
      <t xml:space="preserve">中華民國114年4月8日編製</t>
    </r>
  </si>
  <si>
    <r>
      <rPr>
        <sz val="12"/>
        <rFont val="標楷體"/>
        <family val="4"/>
        <charset val="136"/>
      </rPr>
      <t xml:space="preserve">填表說明：1.本表編製</t>
    </r>
    <r>
      <rPr>
        <sz val="12"/>
        <color rgb="FFFF0000"/>
        <rFont val="標楷體"/>
        <family val="4"/>
        <charset val="136"/>
      </rPr>
      <t xml:space="preserve">1</t>
    </r>
    <r>
      <rPr>
        <sz val="12"/>
        <rFont val="標楷體"/>
        <family val="4"/>
        <charset val="136"/>
      </rPr>
      <t xml:space="preserve">式</t>
    </r>
    <r>
      <rPr>
        <sz val="12"/>
        <color rgb="FFFF0000"/>
        <rFont val="標楷體"/>
        <family val="4"/>
        <charset val="136"/>
      </rPr>
      <t xml:space="preserve">3</t>
    </r>
    <r>
      <rPr>
        <sz val="12"/>
        <rFont val="標楷體"/>
        <family val="4"/>
        <charset val="136"/>
      </rPr>
      <t xml:space="preserve">份，</t>
    </r>
    <r>
      <rPr>
        <sz val="12"/>
        <color rgb="FFFF0000"/>
        <rFont val="標楷體"/>
        <family val="4"/>
        <charset val="136"/>
      </rPr>
      <t xml:space="preserve">1</t>
    </r>
    <r>
      <rPr>
        <sz val="12"/>
        <rFont val="標楷體"/>
        <family val="4"/>
        <charset val="136"/>
      </rPr>
      <t xml:space="preserve">份送</t>
    </r>
    <r>
      <rPr>
        <sz val="12"/>
        <color rgb="FFFF0000"/>
        <rFont val="標楷體"/>
        <family val="4"/>
        <charset val="136"/>
      </rPr>
      <t xml:space="preserve">本</t>
    </r>
    <r>
      <rPr>
        <sz val="12"/>
        <rFont val="標楷體"/>
        <family val="4"/>
        <charset val="136"/>
      </rPr>
      <t xml:space="preserve">府主計處，</t>
    </r>
    <r>
      <rPr>
        <sz val="12"/>
        <color rgb="FFFF0000"/>
        <rFont val="標楷體"/>
        <family val="4"/>
        <charset val="136"/>
      </rPr>
      <t xml:space="preserve">1</t>
    </r>
    <r>
      <rPr>
        <sz val="12"/>
        <rFont val="標楷體"/>
        <family val="4"/>
        <charset val="136"/>
      </rPr>
      <t xml:space="preserve">份送交通部統計處，</t>
    </r>
    <r>
      <rPr>
        <sz val="12"/>
        <color rgb="FFFF0000"/>
        <rFont val="標楷體"/>
        <family val="4"/>
        <charset val="136"/>
      </rPr>
      <t xml:space="preserve">1</t>
    </r>
    <r>
      <rPr>
        <sz val="12"/>
        <rFont val="標楷體"/>
        <family val="4"/>
        <charset val="136"/>
      </rPr>
      <t xml:space="preserve">份自存。
　　　　　2.本表資料不含</t>
    </r>
    <r>
      <rPr>
        <sz val="12"/>
        <color rgb="FFFF0000"/>
        <rFont val="標楷體"/>
        <family val="4"/>
        <charset val="136"/>
      </rPr>
      <t xml:space="preserve">建築物附設停車位及</t>
    </r>
    <r>
      <rPr>
        <sz val="12"/>
        <rFont val="標楷體"/>
        <family val="4"/>
        <charset val="136"/>
      </rPr>
      <t xml:space="preserve">風景遊樂區停車位。</t>
    </r>
  </si>
  <si>
    <r>
      <rPr>
        <sz val="10"/>
        <rFont val="標楷體"/>
        <family val="4"/>
        <charset val="136"/>
      </rPr>
      <t xml:space="preserve">臺東縣</t>
    </r>
    <r>
      <rPr>
        <sz val="10"/>
        <color rgb="FFFF0000"/>
        <rFont val="標楷體"/>
        <family val="4"/>
        <charset val="136"/>
      </rPr>
      <t xml:space="preserve">卑南鄉</t>
    </r>
    <r>
      <rPr>
        <sz val="10"/>
        <rFont val="標楷體"/>
        <family val="4"/>
        <charset val="136"/>
      </rPr>
      <t xml:space="preserve">公所公園路燈管理所</t>
    </r>
  </si>
  <si>
    <t xml:space="preserve">20623-05-05-3</t>
  </si>
  <si>
    <r>
      <rPr>
        <sz val="24"/>
        <rFont val="標楷體"/>
        <family val="4"/>
        <charset val="136"/>
      </rPr>
      <t xml:space="preserve">臺東縣卑南</t>
    </r>
    <r>
      <rPr>
        <sz val="24"/>
        <color rgb="FFFF0000"/>
        <rFont val="標楷體"/>
        <family val="4"/>
        <charset val="136"/>
      </rPr>
      <t xml:space="preserve">鄉</t>
    </r>
    <r>
      <rPr>
        <sz val="24"/>
        <rFont val="標楷體"/>
        <family val="4"/>
        <charset val="136"/>
      </rPr>
      <t xml:space="preserve">路外停車位概況－電動汽車充電專用停車位</t>
    </r>
  </si>
  <si>
    <t xml:space="preserve">填表　　　　　　　　　　　　審核　　　　　　　　　　　　業務主管人員　　　　　　　　　　　　機關首長　　　　　　　　　　　　
　　　　　　　　　　　　　　　　　　　　　　　　　　　　主辦統計人員　　　　　　　　　　　　　　　　　　　　　中華民國114年4月8日編製</t>
  </si>
  <si>
    <r>
      <rPr>
        <sz val="12"/>
        <rFont val="標楷體"/>
        <family val="4"/>
        <charset val="136"/>
      </rPr>
      <t xml:space="preserve">填表說明：1.本表編製1式3份，1份送主計室，1份自存，1份送</t>
    </r>
    <r>
      <rPr>
        <sz val="12"/>
        <color rgb="FFFF0000"/>
        <rFont val="標楷體"/>
        <family val="4"/>
        <charset val="136"/>
      </rPr>
      <t xml:space="preserve">臺東縣政府(交通及觀光發展處-交通事務科)</t>
    </r>
    <r>
      <rPr>
        <sz val="12"/>
        <rFont val="標楷體"/>
        <family val="4"/>
        <charset val="136"/>
      </rPr>
      <t xml:space="preserve">。
　　　　　2.本表資料不含建築物附設停車位及風景遊樂區停車位。</t>
    </r>
  </si>
  <si>
    <t xml:space="preserve">20623-05-06-3</t>
  </si>
  <si>
    <r>
      <rPr>
        <sz val="24"/>
        <rFont val="標楷體"/>
        <family val="4"/>
        <charset val="136"/>
      </rPr>
      <t xml:space="preserve">臺東縣卑南</t>
    </r>
    <r>
      <rPr>
        <sz val="24"/>
        <color rgb="FFFF0000"/>
        <rFont val="標楷體"/>
        <family val="4"/>
        <charset val="136"/>
      </rPr>
      <t xml:space="preserve">鄉</t>
    </r>
    <r>
      <rPr>
        <sz val="24"/>
        <rFont val="標楷體"/>
        <family val="4"/>
        <charset val="136"/>
      </rPr>
      <t xml:space="preserve">路邊停車位概況－電動汽車充電專用停車位</t>
    </r>
  </si>
  <si>
    <r>
      <rPr>
        <sz val="12"/>
        <rFont val="標楷體"/>
        <family val="4"/>
        <charset val="136"/>
      </rPr>
      <t xml:space="preserve">填表　　　　　　　　審核　　　　　　   　      業務主管人員　　 　　　　　              　機關首長
　　　　　　　　　　　　　　　　　　           主辦統計人員　　　　　　　　　　　　　　　　　　　　　　                 　</t>
    </r>
    <r>
      <rPr>
        <sz val="12"/>
        <color rgb="FFFF0000"/>
        <rFont val="標楷體"/>
        <family val="4"/>
        <charset val="136"/>
      </rPr>
      <t xml:space="preserve">中華民國114年4月8日編製</t>
    </r>
  </si>
  <si>
    <r>
      <rPr>
        <sz val="12"/>
        <rFont val="標楷體"/>
        <family val="4"/>
        <charset val="136"/>
      </rPr>
      <t xml:space="preserve">填表說明：1.本表編製1式3份，1份送主計室，1份自存，1份送</t>
    </r>
    <r>
      <rPr>
        <sz val="12"/>
        <color rgb="FFFF0000"/>
        <rFont val="標楷體"/>
        <family val="4"/>
        <charset val="136"/>
      </rPr>
      <t xml:space="preserve">臺東縣政府(交通及觀光發展處-交通事務科)。
</t>
    </r>
    <r>
      <rPr>
        <sz val="12"/>
        <rFont val="標楷體"/>
        <family val="4"/>
        <charset val="136"/>
      </rPr>
      <t xml:space="preserve">　　　　　2.本表資料不含</t>
    </r>
    <r>
      <rPr>
        <sz val="12"/>
        <color rgb="FFFF0000"/>
        <rFont val="標楷體"/>
        <family val="4"/>
        <charset val="136"/>
      </rPr>
      <t xml:space="preserve">建築物附設停車位及</t>
    </r>
    <r>
      <rPr>
        <sz val="12"/>
        <rFont val="標楷體"/>
        <family val="4"/>
        <charset val="136"/>
      </rPr>
      <t xml:space="preserve">風景遊樂區停車位。</t>
    </r>
  </si>
  <si>
    <t xml:space="preserve">20623-05-07-3</t>
  </si>
  <si>
    <r>
      <rPr>
        <sz val="24"/>
        <rFont val="標楷體"/>
        <family val="4"/>
        <charset val="136"/>
      </rPr>
      <t xml:space="preserve">臺東縣卑南</t>
    </r>
    <r>
      <rPr>
        <sz val="24"/>
        <color rgb="FFFF0000"/>
        <rFont val="標楷體"/>
        <family val="4"/>
        <charset val="136"/>
      </rPr>
      <t xml:space="preserve">鄉</t>
    </r>
    <r>
      <rPr>
        <sz val="24"/>
        <rFont val="標楷體"/>
        <family val="4"/>
        <charset val="136"/>
      </rPr>
      <t xml:space="preserve">孕婦及育有六歲以下兒童者停車位概況</t>
    </r>
  </si>
  <si>
    <t xml:space="preserve">場所別</t>
  </si>
  <si>
    <t xml:space="preserve">汽車停車位</t>
  </si>
  <si>
    <t xml:space="preserve">法定應設
孕婦及育有六歲以下兒童者停車位</t>
  </si>
  <si>
    <t xml:space="preserve">已設置
孕婦及育有六歲以下兒童者停車位</t>
  </si>
  <si>
    <t xml:space="preserve">政府機關（構）及公營事業</t>
  </si>
  <si>
    <t xml:space="preserve">鐵路車站、航空站及捷運交會轉乘站</t>
  </si>
  <si>
    <t xml:space="preserve">百貨公司及零售式量販店</t>
  </si>
  <si>
    <t xml:space="preserve">區域級以上醫院</t>
  </si>
  <si>
    <t xml:space="preserve">觀光遊樂業之園區</t>
  </si>
  <si>
    <t xml:space="preserve">其他經各級交通主管機關公告之場所</t>
  </si>
  <si>
    <t xml:space="preserve">填表　　　　　　　　　　　　審核　　　　　　　　　　          　　業務主管人員　　 　　　　　       　　　　機關首長
　　　　　　　　　　　　　　　　　　　　　　　　　　　          　主辦統計人員　　　　　　　　　　　                         　中華民國114年4月8日編製</t>
  </si>
  <si>
    <r>
      <rPr>
        <sz val="12"/>
        <rFont val="標楷體"/>
        <family val="4"/>
        <charset val="136"/>
      </rPr>
      <t xml:space="preserve">填表說明：1.本表編製1式3份，1份送主計室，1份自存，1份送</t>
    </r>
    <r>
      <rPr>
        <sz val="12"/>
        <color rgb="FFFF0000"/>
        <rFont val="標楷體"/>
        <family val="4"/>
        <charset val="136"/>
      </rPr>
      <t xml:space="preserve">臺東縣政府(交通及觀光發展處-交通事務科)。
</t>
    </r>
    <r>
      <rPr>
        <sz val="12"/>
        <rFont val="標楷體"/>
        <family val="4"/>
        <charset val="136"/>
      </rPr>
      <t xml:space="preserve">　　　　　2.本表資料不含建築物附設停車位及風景遊樂區停車位。
　　　　　3.同一場域如符合兒童及少年福利與權益保障法第33條之1所列二款以上之場所類別，請於各場所類別分別列計。</t>
    </r>
  </si>
  <si>
    <t xml:space="preserve"> 公　開　類 </t>
  </si>
  <si>
    <t xml:space="preserve"> 月　　　報 </t>
  </si>
  <si>
    <t xml:space="preserve">期間終了15日內編報 </t>
  </si>
  <si>
    <t xml:space="preserve"> 臺東縣卑南鄉一般垃圾及廚餘清理狀況</t>
  </si>
  <si>
    <r>
      <rPr>
        <sz val="18"/>
        <rFont val="標楷體"/>
        <family val="4"/>
        <charset val="136"/>
      </rPr>
      <t xml:space="preserve"> 中華民國　114　年　3　月                           </t>
    </r>
    <r>
      <rPr>
        <sz val="12"/>
        <rFont val="標楷體"/>
        <family val="4"/>
        <charset val="136"/>
      </rPr>
      <t xml:space="preserve">單位：公噸</t>
    </r>
  </si>
  <si>
    <r>
      <rPr>
        <sz val="14"/>
        <rFont val="標楷體"/>
        <family val="4"/>
        <charset val="136"/>
      </rPr>
      <t xml:space="preserve">掩埋場活化量</t>
    </r>
    <r>
      <rPr>
        <sz val="12"/>
        <rFont val="標楷體"/>
        <family val="4"/>
        <charset val="136"/>
      </rPr>
      <t xml:space="preserve">(山里衛生掩埋場)</t>
    </r>
  </si>
  <si>
    <t xml:space="preserve">中華民國 114 年 4 月 7 日編製</t>
  </si>
  <si>
    <t xml:space="preserve">資料來源：依據本所提報之一般垃圾及廚餘清理狀況資料彙總編製。</t>
  </si>
  <si>
    <r>
      <rPr>
        <sz val="12"/>
        <rFont val="標楷體"/>
        <family val="4"/>
        <charset val="136"/>
      </rPr>
      <t xml:space="preserve">期間終了</t>
    </r>
    <r>
      <rPr>
        <sz val="12"/>
        <color rgb="FFFF0000"/>
        <rFont val="標楷體"/>
        <family val="4"/>
        <charset val="136"/>
      </rPr>
      <t xml:space="preserve">15</t>
    </r>
    <r>
      <rPr>
        <sz val="12"/>
        <rFont val="標楷體"/>
        <family val="4"/>
        <charset val="136"/>
      </rPr>
      <t xml:space="preserve">日內編製</t>
    </r>
  </si>
  <si>
    <t xml:space="preserve"> 中華民國 114 年 03 月                            單位：公斤</t>
  </si>
  <si>
    <t xml:space="preserve">中華民國114年 4月 10日編製</t>
  </si>
  <si>
    <t xml:space="preserve">資料來源：依據本所資源回收成果統計資料編製。 </t>
  </si>
  <si>
    <r>
      <rPr>
        <sz val="10"/>
        <rFont val="標楷體"/>
        <family val="4"/>
        <charset val="136"/>
      </rPr>
      <t xml:space="preserve">填表說明：1.本表編製1式</t>
    </r>
    <r>
      <rPr>
        <sz val="10"/>
        <color rgb="FFFF0000"/>
        <rFont val="標楷體"/>
        <family val="4"/>
        <charset val="136"/>
      </rPr>
      <t xml:space="preserve">3</t>
    </r>
    <r>
      <rPr>
        <sz val="10"/>
        <rFont val="標楷體"/>
        <family val="4"/>
        <charset val="136"/>
      </rPr>
      <t xml:space="preserve">份，1份送本所主計室，1份自存，1份送臺東縣環境保護局。</t>
    </r>
  </si>
  <si>
    <t xml:space="preserve">次年4月底前編報</t>
  </si>
  <si>
    <t xml:space="preserve">表  號</t>
  </si>
  <si>
    <t xml:space="preserve">11243─01─01─3</t>
  </si>
  <si>
    <r>
      <rPr>
        <u val="single"/>
        <sz val="12"/>
        <rFont val="標楷體"/>
        <family val="4"/>
        <charset val="136"/>
      </rPr>
      <t xml:space="preserve">       台東 </t>
    </r>
    <r>
      <rPr>
        <sz val="12"/>
        <rFont val="標楷體"/>
        <family val="4"/>
        <charset val="136"/>
      </rPr>
      <t xml:space="preserve">縣   卑南鄉   農     耕    土     地     面     積 </t>
    </r>
  </si>
  <si>
    <t xml:space="preserve">中華民國         113 年</t>
  </si>
  <si>
    <t xml:space="preserve">單位：公頃</t>
  </si>
  <si>
    <t xml:space="preserve">鄉鎮(市區)別</t>
  </si>
  <si>
    <t xml:space="preserve">耕作地</t>
  </si>
  <si>
    <t xml:space="preserve">短期耕作地</t>
  </si>
  <si>
    <t xml:space="preserve">長期耕作地</t>
  </si>
  <si>
    <t xml:space="preserve">長期休閒地</t>
  </si>
  <si>
    <t xml:space="preserve">水稻</t>
  </si>
  <si>
    <t xml:space="preserve">水稻以外之短期作</t>
  </si>
  <si>
    <t xml:space="preserve">短期休閒</t>
  </si>
  <si>
    <t xml:space="preserve">  業務主管人員</t>
  </si>
  <si>
    <t xml:space="preserve">機關首長   </t>
  </si>
  <si>
    <t xml:space="preserve">中華民國　114 年　3 月　31 日編製</t>
  </si>
  <si>
    <t xml:space="preserve">  主辦統計人員</t>
  </si>
  <si>
    <t xml:space="preserve">資料來源：依據各鄉鎮（市區)農情調查結果編製。</t>
  </si>
  <si>
    <t xml:space="preserve">填表說明：本表編製1式2份，1份送主計處、1份自存。</t>
  </si>
  <si>
    <t xml:space="preserve">卑南鄉清潔隊</t>
  </si>
  <si>
    <t xml:space="preserve">期間終了4.5個月內編報</t>
  </si>
  <si>
    <t xml:space="preserve">30910-02-02-3</t>
  </si>
  <si>
    <t xml:space="preserve">臺東縣卑南鄉環境保護決算</t>
  </si>
  <si>
    <t xml:space="preserve"> 113會計年度</t>
  </si>
  <si>
    <r>
      <rPr>
        <sz val="14"/>
        <color rgb="FFFF0000"/>
        <rFont val="標楷體"/>
        <family val="4"/>
        <charset val="136"/>
      </rPr>
      <t xml:space="preserve">決  算</t>
    </r>
    <r>
      <rPr>
        <b val="true"/>
        <sz val="14"/>
        <color rgb="FFFF0000"/>
        <rFont val="標楷體"/>
        <family val="4"/>
        <charset val="136"/>
      </rPr>
      <t xml:space="preserve">  </t>
    </r>
    <r>
      <rPr>
        <sz val="14"/>
        <color rgb="FFFF0000"/>
        <rFont val="標楷體"/>
        <family val="4"/>
        <charset val="136"/>
      </rPr>
      <t xml:space="preserve">數</t>
    </r>
  </si>
  <si>
    <t xml:space="preserve">折舊</t>
  </si>
  <si>
    <r>
      <rPr>
        <sz val="14"/>
        <color rgb="FFFF0000"/>
        <rFont val="標楷體"/>
        <family val="4"/>
        <charset val="136"/>
      </rPr>
      <t xml:space="preserve">合</t>
    </r>
    <r>
      <rPr>
        <sz val="14"/>
        <rFont val="標楷體"/>
        <family val="4"/>
        <charset val="136"/>
      </rPr>
      <t xml:space="preserve">計</t>
    </r>
  </si>
  <si>
    <t xml:space="preserve">卑 南 鄉 公 所 清 潔 隊 決 算</t>
  </si>
  <si>
    <t xml:space="preserve">決  算  數</t>
  </si>
  <si>
    <t xml:space="preserve">土地</t>
  </si>
  <si>
    <t xml:space="preserve">中華民國114年4月28日編製</t>
  </si>
  <si>
    <t xml:space="preserve">資料來源：依據本所清潔隊環境保護決算資料編製。</t>
  </si>
  <si>
    <r>
      <rPr>
        <sz val="12"/>
        <rFont val="標楷體"/>
        <family val="4"/>
        <charset val="136"/>
      </rPr>
      <t xml:space="preserve">填表說明：本表編製</t>
    </r>
    <r>
      <rPr>
        <sz val="12"/>
        <rFont val="Times New Roman"/>
        <family val="1"/>
        <charset val="1"/>
      </rPr>
      <t xml:space="preserve">1</t>
    </r>
    <r>
      <rPr>
        <sz val="12"/>
        <rFont val="標楷體"/>
        <family val="4"/>
        <charset val="136"/>
      </rPr>
      <t xml:space="preserve">式</t>
    </r>
    <r>
      <rPr>
        <sz val="12"/>
        <rFont val="Times New Roman"/>
        <family val="1"/>
        <charset val="1"/>
      </rPr>
      <t xml:space="preserve">3</t>
    </r>
    <r>
      <rPr>
        <sz val="12"/>
        <rFont val="標楷體"/>
        <family val="4"/>
        <charset val="136"/>
      </rPr>
      <t xml:space="preserve">份，</t>
    </r>
    <r>
      <rPr>
        <sz val="12"/>
        <rFont val="Times New Roman"/>
        <family val="1"/>
        <charset val="1"/>
      </rPr>
      <t xml:space="preserve">1</t>
    </r>
    <r>
      <rPr>
        <sz val="12"/>
        <rFont val="標楷體"/>
        <family val="4"/>
        <charset val="136"/>
      </rPr>
      <t xml:space="preserve">份送本所主計室，</t>
    </r>
    <r>
      <rPr>
        <sz val="12"/>
        <rFont val="Times New Roman"/>
        <family val="1"/>
        <charset val="1"/>
      </rPr>
      <t xml:space="preserve">1</t>
    </r>
    <r>
      <rPr>
        <sz val="12"/>
        <rFont val="標楷體"/>
        <family val="4"/>
        <charset val="136"/>
      </rPr>
      <t xml:space="preserve">份自存，</t>
    </r>
    <r>
      <rPr>
        <sz val="12"/>
        <rFont val="Times New Roman"/>
        <family val="1"/>
        <charset val="1"/>
      </rPr>
      <t xml:space="preserve">1</t>
    </r>
    <r>
      <rPr>
        <sz val="12"/>
        <rFont val="標楷體"/>
        <family val="4"/>
        <charset val="136"/>
      </rPr>
      <t xml:space="preserve">份送本縣環境保護局。</t>
    </r>
  </si>
  <si>
    <t xml:space="preserve"> 中華民國 114 年 04 月                            單位：公斤</t>
  </si>
  <si>
    <t xml:space="preserve">中華民國114年 5月 8日編製</t>
  </si>
</sst>
</file>

<file path=xl/styles.xml><?xml version="1.0" encoding="utf-8"?>
<styleSheet xmlns="http://schemas.openxmlformats.org/spreadsheetml/2006/main">
  <numFmts count="56">
    <numFmt numFmtId="164" formatCode="#,##0.00;\-#,##0.00"/>
    <numFmt numFmtId="165" formatCode="General"/>
    <numFmt numFmtId="166" formatCode="0\ "/>
    <numFmt numFmtId="167" formatCode="#,##0;\-#,##0"/>
    <numFmt numFmtId="168" formatCode="#,##0.00\ ;#,##0.00\ ;\-#\ ;@\ "/>
    <numFmt numFmtId="169" formatCode="#,##0.00\ ;\(#,##0.00\);\-#\ ;@\ "/>
    <numFmt numFmtId="170" formatCode="#,##0.00\ ;\-#,##0.00\ ;\-00\ ;@\ "/>
    <numFmt numFmtId="171" formatCode="0%"/>
    <numFmt numFmtId="172" formatCode="[$NT$-404]#,##0.00;[RED]\-[$NT$-404]#,##0.00"/>
    <numFmt numFmtId="173" formatCode="\$#,##0\ ;[RED]&quot;($&quot;0\)"/>
    <numFmt numFmtId="174" formatCode="m\月d\日"/>
    <numFmt numFmtId="175" formatCode="[$-409]h:mm"/>
    <numFmt numFmtId="176" formatCode="yy/m/d"/>
    <numFmt numFmtId="177" formatCode="hh:mm"/>
    <numFmt numFmtId="178" formatCode="0\ ;\-0\ ;&quot; - &quot;;@\ "/>
    <numFmt numFmtId="179" formatCode="0\ ;[RED]\-0\ "/>
    <numFmt numFmtId="180" formatCode="@"/>
    <numFmt numFmtId="181" formatCode="0.000\ ;\-0.000\ ;&quot; - &quot;;@\ "/>
    <numFmt numFmtId="182" formatCode="0\ ;[RED]\(0\)"/>
    <numFmt numFmtId="183" formatCode="#,##0\ ;[RED]\(#,##0\)"/>
    <numFmt numFmtId="184" formatCode="[=0]\-;General"/>
    <numFmt numFmtId="185" formatCode="#,##0\ ;\-#,##0\ ;&quot; - &quot;;@\ "/>
    <numFmt numFmtId="186" formatCode="#,##0.000\ ;\(#,##0.000\)"/>
    <numFmt numFmtId="187" formatCode="#,##0\ ;\(#,##0\)"/>
    <numFmt numFmtId="188" formatCode="#,##0\ "/>
    <numFmt numFmtId="189" formatCode="#,##0.00\ "/>
    <numFmt numFmtId="190" formatCode="#,##0;\-#,##0;&quot;     －&quot;"/>
    <numFmt numFmtId="191" formatCode="#,##0;\-#,##0;\－"/>
    <numFmt numFmtId="192" formatCode="0"/>
    <numFmt numFmtId="193" formatCode="#,##0"/>
    <numFmt numFmtId="194" formatCode="#,##0.0000;\-#,##0.0000"/>
    <numFmt numFmtId="195" formatCode="0\ ;\-0\ ;\-00\ ;@\ "/>
    <numFmt numFmtId="196" formatCode="General"/>
    <numFmt numFmtId="197" formatCode="#,##0;\-#,##0;&quot;         －&quot;"/>
    <numFmt numFmtId="198" formatCode="0;[RED]0"/>
    <numFmt numFmtId="199" formatCode="0.00\ "/>
    <numFmt numFmtId="200" formatCode="#,##0;&quot;((&quot;#,##0\);&quot; - &quot;;@\ "/>
    <numFmt numFmtId="201" formatCode="#,##0.0000;\-#,##0.0000;\－"/>
    <numFmt numFmtId="202" formatCode="#,##0.00;\-#,##0.00;\－"/>
    <numFmt numFmtId="203" formatCode="#,##0.0;\-#,##0.0;\－"/>
    <numFmt numFmtId="204" formatCode="#,##0;[RED]\-#,##0"/>
    <numFmt numFmtId="205" formatCode="yyyy/mm/dd"/>
    <numFmt numFmtId="206" formatCode="#,##0;\-#,##0;&quot;            －&quot;"/>
    <numFmt numFmtId="207" formatCode="#,##0;\-#,##0;&quot;        －&quot;"/>
    <numFmt numFmtId="208" formatCode="##,###,##0"/>
    <numFmt numFmtId="209" formatCode="##,###,##0;\-##,###,##0;&quot;        －&quot;"/>
    <numFmt numFmtId="210" formatCode="###,###,##0"/>
    <numFmt numFmtId="211" formatCode="###,###,##0;\-###,###,##0;&quot;         －&quot;"/>
    <numFmt numFmtId="212" formatCode="#,##0.000_);\(#,##0.000\)"/>
    <numFmt numFmtId="213" formatCode="#,##0.000;[RED]#,##0.000"/>
    <numFmt numFmtId="214" formatCode="#,##0_ "/>
    <numFmt numFmtId="215" formatCode="#,##0.00_ "/>
    <numFmt numFmtId="216" formatCode="_-* #,##0_-;\-* #,##0_-;_-* \-_-;_-@_-"/>
    <numFmt numFmtId="217" formatCode="0_)"/>
    <numFmt numFmtId="218" formatCode="#,##0;\-#,###;\-"/>
    <numFmt numFmtId="219" formatCode="* #,##0.00;\-* #,##0.00;\-"/>
  </numFmts>
  <fonts count="190">
    <font>
      <sz val="12"/>
      <color rgb="FF000000"/>
      <name val="新細明體"/>
      <family val="1"/>
      <charset val="136"/>
    </font>
    <font>
      <sz val="10"/>
      <name val="Arial"/>
      <family val="0"/>
      <charset val="136"/>
    </font>
    <font>
      <sz val="10"/>
      <name val="Arial"/>
      <family val="0"/>
      <charset val="136"/>
    </font>
    <font>
      <sz val="10"/>
      <name val="Arial"/>
      <family val="0"/>
      <charset val="136"/>
    </font>
    <font>
      <sz val="12"/>
      <color rgb="FFFFFFFF"/>
      <name val="新細明體"/>
      <family val="1"/>
      <charset val="136"/>
    </font>
    <font>
      <sz val="10"/>
      <color rgb="FFFFFFFF"/>
      <name val="新細明體"/>
      <family val="1"/>
      <charset val="136"/>
    </font>
    <font>
      <b val="true"/>
      <sz val="10"/>
      <color rgb="FF000000"/>
      <name val="新細明體"/>
      <family val="1"/>
      <charset val="136"/>
    </font>
    <font>
      <sz val="10"/>
      <color rgb="FFCC0000"/>
      <name val="新細明體"/>
      <family val="1"/>
      <charset val="136"/>
    </font>
    <font>
      <b val="true"/>
      <sz val="10"/>
      <color rgb="FFFFFFFF"/>
      <name val="新細明體"/>
      <family val="1"/>
      <charset val="136"/>
    </font>
    <font>
      <i val="true"/>
      <sz val="10"/>
      <color rgb="FF808080"/>
      <name val="新細明體"/>
      <family val="1"/>
      <charset val="136"/>
    </font>
    <font>
      <sz val="10"/>
      <color rgb="FF006600"/>
      <name val="新細明體"/>
      <family val="1"/>
      <charset val="136"/>
    </font>
    <font>
      <b val="true"/>
      <sz val="24"/>
      <color rgb="FF000000"/>
      <name val="新細明體"/>
      <family val="1"/>
      <charset val="136"/>
    </font>
    <font>
      <u val="single"/>
      <sz val="12"/>
      <color rgb="FF0563C1"/>
      <name val="新細明體"/>
      <family val="1"/>
      <charset val="136"/>
    </font>
    <font>
      <sz val="10"/>
      <color rgb="FF996600"/>
      <name val="新細明體"/>
      <family val="1"/>
      <charset val="136"/>
    </font>
    <font>
      <sz val="10"/>
      <color rgb="FF333333"/>
      <name val="新細明體"/>
      <family val="1"/>
      <charset val="136"/>
    </font>
    <font>
      <b val="true"/>
      <i val="true"/>
      <u val="single"/>
      <sz val="12"/>
      <color rgb="FF000000"/>
      <name val="新細明體"/>
      <family val="1"/>
      <charset val="136"/>
    </font>
    <font>
      <sz val="9"/>
      <color rgb="FF000000"/>
      <name val="Times New Roman"/>
      <family val="1"/>
      <charset val="136"/>
    </font>
    <font>
      <sz val="12"/>
      <color rgb="FF000000"/>
      <name val="新細明體11"/>
      <family val="2"/>
      <charset val="136"/>
    </font>
    <font>
      <sz val="12"/>
      <color rgb="FF000000"/>
      <name val="Courier New"/>
      <family val="3"/>
      <charset val="136"/>
    </font>
    <font>
      <sz val="12"/>
      <color rgb="FF000000"/>
      <name val="新細明體1"/>
      <family val="0"/>
      <charset val="136"/>
    </font>
    <font>
      <sz val="12"/>
      <name val="新細明體"/>
      <family val="1"/>
      <charset val="136"/>
    </font>
    <font>
      <sz val="12"/>
      <color rgb="FF000000"/>
      <name val="細明體"/>
      <family val="3"/>
      <charset val="136"/>
    </font>
    <font>
      <sz val="12"/>
      <color rgb="FF000000"/>
      <name val="Times New Roman"/>
      <family val="1"/>
      <charset val="136"/>
    </font>
    <font>
      <sz val="12"/>
      <color rgb="FF000000"/>
      <name val="Courier New1"/>
      <family val="1"/>
      <charset val="136"/>
    </font>
    <font>
      <sz val="11"/>
      <color rgb="FF000000"/>
      <name val="微軟正黑體1"/>
      <family val="2"/>
      <charset val="136"/>
    </font>
    <font>
      <sz val="12"/>
      <color rgb="FF993300"/>
      <name val="新細明體"/>
      <family val="1"/>
      <charset val="136"/>
    </font>
    <font>
      <b val="true"/>
      <sz val="12"/>
      <color rgb="FF000000"/>
      <name val="新細明體"/>
      <family val="1"/>
      <charset val="136"/>
    </font>
    <font>
      <sz val="12"/>
      <color rgb="FF800080"/>
      <name val="新細明體"/>
      <family val="1"/>
      <charset val="136"/>
    </font>
    <font>
      <sz val="12"/>
      <color rgb="FF9C0006"/>
      <name val="新細明體"/>
      <family val="1"/>
      <charset val="136"/>
    </font>
    <font>
      <sz val="12"/>
      <color rgb="FF008000"/>
      <name val="新細明體"/>
      <family val="1"/>
      <charset val="136"/>
    </font>
    <font>
      <sz val="12"/>
      <color rgb="FF006100"/>
      <name val="新細明體"/>
      <family val="1"/>
      <charset val="136"/>
    </font>
    <font>
      <b val="true"/>
      <sz val="15"/>
      <color rgb="FF003366"/>
      <name val="新細明體"/>
      <family val="1"/>
      <charset val="136"/>
    </font>
    <font>
      <b val="true"/>
      <sz val="13"/>
      <color rgb="FF003366"/>
      <name val="新細明體"/>
      <family val="1"/>
      <charset val="136"/>
    </font>
    <font>
      <b val="true"/>
      <sz val="11"/>
      <color rgb="FF003366"/>
      <name val="新細明體"/>
      <family val="1"/>
      <charset val="136"/>
    </font>
    <font>
      <b val="true"/>
      <sz val="18"/>
      <color rgb="FF003366"/>
      <name val="新細明體"/>
      <family val="1"/>
      <charset val="136"/>
    </font>
    <font>
      <b val="true"/>
      <sz val="12"/>
      <color rgb="FFFFFFFF"/>
      <name val="新細明體"/>
      <family val="1"/>
      <charset val="136"/>
    </font>
    <font>
      <b val="true"/>
      <sz val="12"/>
      <color rgb="FFFF9900"/>
      <name val="新細明體"/>
      <family val="1"/>
      <charset val="136"/>
    </font>
    <font>
      <i val="true"/>
      <sz val="12"/>
      <color rgb="FF808080"/>
      <name val="新細明體"/>
      <family val="1"/>
      <charset val="136"/>
    </font>
    <font>
      <sz val="12"/>
      <color rgb="FFFF0000"/>
      <name val="新細明體"/>
      <family val="1"/>
      <charset val="136"/>
    </font>
    <font>
      <u val="single"/>
      <sz val="10"/>
      <color rgb="FF0000FF"/>
      <name val="新細明體"/>
      <family val="1"/>
      <charset val="136"/>
    </font>
    <font>
      <u val="single"/>
      <sz val="12"/>
      <color rgb="FF0000FF"/>
      <name val="新細明體"/>
      <family val="1"/>
      <charset val="136"/>
    </font>
    <font>
      <sz val="12"/>
      <color rgb="FF333399"/>
      <name val="新細明體"/>
      <family val="1"/>
      <charset val="136"/>
    </font>
    <font>
      <b val="true"/>
      <sz val="12"/>
      <color rgb="FF333333"/>
      <name val="新細明體"/>
      <family val="1"/>
      <charset val="136"/>
    </font>
    <font>
      <sz val="12"/>
      <color rgb="FFFF9900"/>
      <name val="新細明體"/>
      <family val="1"/>
      <charset val="136"/>
    </font>
    <font>
      <sz val="11"/>
      <color rgb="FF000000"/>
      <name val="標楷體"/>
      <family val="4"/>
      <charset val="136"/>
    </font>
    <font>
      <sz val="12"/>
      <color rgb="FF000000"/>
      <name val="標楷體"/>
      <family val="4"/>
      <charset val="136"/>
    </font>
    <font>
      <b val="true"/>
      <sz val="16"/>
      <color rgb="FF000000"/>
      <name val="標楷體"/>
      <family val="4"/>
      <charset val="136"/>
    </font>
    <font>
      <sz val="14"/>
      <color rgb="FF000000"/>
      <name val="標楷體"/>
      <family val="4"/>
      <charset val="136"/>
    </font>
    <font>
      <sz val="11"/>
      <color rgb="FFFF0000"/>
      <name val="新細明體"/>
      <family val="1"/>
      <charset val="136"/>
    </font>
    <font>
      <sz val="12"/>
      <color rgb="FFFF0000"/>
      <name val="標楷體"/>
      <family val="4"/>
      <charset val="136"/>
    </font>
    <font>
      <b val="true"/>
      <sz val="11"/>
      <color rgb="FF000000"/>
      <name val="標楷體"/>
      <family val="4"/>
      <charset val="136"/>
    </font>
    <font>
      <u val="single"/>
      <sz val="12"/>
      <color rgb="FF0000FF"/>
      <name val="標楷體"/>
      <family val="4"/>
      <charset val="1"/>
    </font>
    <font>
      <u val="single"/>
      <sz val="12"/>
      <color rgb="FF0000EE"/>
      <name val="新細明體"/>
      <family val="1"/>
      <charset val="136"/>
    </font>
    <font>
      <sz val="10"/>
      <color rgb="FF000000"/>
      <name val="標楷體"/>
      <family val="4"/>
      <charset val="136"/>
    </font>
    <font>
      <sz val="11"/>
      <color rgb="FFFF0000"/>
      <name val="標楷體"/>
      <family val="4"/>
      <charset val="136"/>
    </font>
    <font>
      <u val="single"/>
      <sz val="11"/>
      <color rgb="FFFF0000"/>
      <name val="新細明體"/>
      <family val="1"/>
      <charset val="136"/>
    </font>
    <font>
      <u val="single"/>
      <sz val="10"/>
      <color rgb="FFFF0000"/>
      <name val="新細明體"/>
      <family val="1"/>
      <charset val="136"/>
    </font>
    <font>
      <u val="single"/>
      <sz val="12"/>
      <color rgb="FFFF0000"/>
      <name val="新細明體"/>
      <family val="1"/>
      <charset val="136"/>
    </font>
    <font>
      <sz val="10"/>
      <color rgb="FF000000"/>
      <name val="新細明體"/>
      <family val="1"/>
      <charset val="136"/>
    </font>
    <font>
      <u val="single"/>
      <sz val="12"/>
      <color rgb="FF0000FF"/>
      <name val="標楷體"/>
      <family val="4"/>
      <charset val="136"/>
    </font>
    <font>
      <sz val="12"/>
      <color rgb="FF000000"/>
      <name val="Times New Roman1"/>
      <family val="1"/>
      <charset val="136"/>
    </font>
    <font>
      <sz val="10"/>
      <color rgb="FFFF0000"/>
      <name val="新細明體"/>
      <family val="1"/>
      <charset val="136"/>
    </font>
    <font>
      <u val="single"/>
      <sz val="12"/>
      <color rgb="FF2A6099"/>
      <name val="標楷體"/>
      <family val="4"/>
      <charset val="1"/>
    </font>
    <font>
      <u val="single"/>
      <sz val="12"/>
      <color rgb="FF0563C1"/>
      <name val="標楷體"/>
      <family val="4"/>
      <charset val="1"/>
    </font>
    <font>
      <sz val="11"/>
      <color rgb="FF000000"/>
      <name val="新細明體"/>
      <family val="1"/>
      <charset val="136"/>
    </font>
    <font>
      <sz val="12"/>
      <color theme="1"/>
      <name val="新細明體"/>
      <family val="1"/>
      <charset val="136"/>
    </font>
    <font>
      <sz val="11"/>
      <color theme="1"/>
      <name val="新細明體"/>
      <family val="1"/>
      <charset val="136"/>
    </font>
    <font>
      <sz val="10"/>
      <color theme="1"/>
      <name val="新細明體"/>
      <family val="1"/>
      <charset val="136"/>
    </font>
    <font>
      <sz val="10"/>
      <color rgb="FF000000"/>
      <name val="Times New Roman"/>
      <family val="1"/>
      <charset val="136"/>
    </font>
    <font>
      <u val="single"/>
      <sz val="12"/>
      <color theme="10"/>
      <name val="標楷體"/>
      <family val="4"/>
      <charset val="1"/>
    </font>
    <font>
      <sz val="10"/>
      <color rgb="FFFF0000"/>
      <name val="Times New Roman"/>
      <family val="1"/>
      <charset val="136"/>
    </font>
    <font>
      <sz val="12"/>
      <color theme="1"/>
      <name val="標楷體"/>
      <family val="4"/>
      <charset val="136"/>
    </font>
    <font>
      <sz val="11"/>
      <color theme="1"/>
      <name val="Times New Roman"/>
      <family val="1"/>
      <charset val="136"/>
    </font>
    <font>
      <sz val="10"/>
      <color theme="1"/>
      <name val="Times New Roman"/>
      <family val="1"/>
      <charset val="136"/>
    </font>
    <font>
      <sz val="8"/>
      <color rgb="FF000000"/>
      <name val="標楷體"/>
      <family val="4"/>
      <charset val="136"/>
    </font>
    <font>
      <sz val="10"/>
      <name val="新細明體"/>
      <family val="1"/>
      <charset val="136"/>
    </font>
    <font>
      <sz val="11"/>
      <color theme="10"/>
      <name val="新細明體"/>
      <family val="1"/>
      <charset val="136"/>
    </font>
    <font>
      <u val="single"/>
      <sz val="12"/>
      <color rgb="FF0000EE"/>
      <name val="標楷體"/>
      <family val="4"/>
      <charset val="1"/>
    </font>
    <font>
      <b val="true"/>
      <sz val="14"/>
      <color rgb="FF000000"/>
      <name val="標楷體"/>
      <family val="4"/>
      <charset val="136"/>
    </font>
    <font>
      <sz val="14"/>
      <color rgb="FFFF0000"/>
      <name val="新細明體"/>
      <family val="1"/>
      <charset val="136"/>
    </font>
    <font>
      <sz val="14"/>
      <color rgb="FFFF0000"/>
      <name val="標楷體"/>
      <family val="4"/>
      <charset val="136"/>
    </font>
    <font>
      <sz val="7"/>
      <color rgb="FF000000"/>
      <name val="新細明體"/>
      <family val="1"/>
      <charset val="136"/>
    </font>
    <font>
      <sz val="13"/>
      <color rgb="FF000000"/>
      <name val="標楷體"/>
      <family val="4"/>
      <charset val="136"/>
    </font>
    <font>
      <sz val="13"/>
      <color rgb="FFFF0000"/>
      <name val="新細明體"/>
      <family val="1"/>
      <charset val="136"/>
    </font>
    <font>
      <sz val="14"/>
      <color rgb="FF000000"/>
      <name val="新細明體"/>
      <family val="1"/>
      <charset val="136"/>
    </font>
    <font>
      <sz val="14"/>
      <color theme="1"/>
      <name val="標楷體"/>
      <family val="4"/>
      <charset val="136"/>
    </font>
    <font>
      <b val="true"/>
      <sz val="14"/>
      <name val="標楷體"/>
      <family val="4"/>
      <charset val="136"/>
    </font>
    <font>
      <u val="single"/>
      <sz val="10.55"/>
      <color theme="10"/>
      <name val="新細明體"/>
      <family val="1"/>
      <charset val="136"/>
    </font>
    <font>
      <sz val="13.5"/>
      <color rgb="FF000000"/>
      <name val="標楷體"/>
      <family val="4"/>
      <charset val="136"/>
    </font>
    <font>
      <sz val="13.5"/>
      <color theme="1"/>
      <name val="標楷體"/>
      <family val="4"/>
      <charset val="136"/>
    </font>
    <font>
      <b val="true"/>
      <sz val="14"/>
      <color theme="1"/>
      <name val="標楷體"/>
      <family val="4"/>
      <charset val="136"/>
    </font>
    <font>
      <b val="true"/>
      <sz val="14"/>
      <color rgb="FFFF0000"/>
      <name val="新細明體"/>
      <family val="1"/>
      <charset val="136"/>
    </font>
    <font>
      <b val="true"/>
      <sz val="14"/>
      <color rgb="FFFF0000"/>
      <name val="標楷體"/>
      <family val="4"/>
      <charset val="136"/>
    </font>
    <font>
      <sz val="13.5"/>
      <color rgb="FFFF0000"/>
      <name val="標楷體"/>
      <family val="4"/>
      <charset val="136"/>
    </font>
    <font>
      <sz val="14"/>
      <name val="標楷體"/>
      <family val="4"/>
      <charset val="136"/>
    </font>
    <font>
      <sz val="13.5"/>
      <name val="標楷體"/>
      <family val="4"/>
      <charset val="136"/>
    </font>
    <font>
      <sz val="7"/>
      <color rgb="FF000000"/>
      <name val="標楷體"/>
      <family val="4"/>
      <charset val="136"/>
    </font>
    <font>
      <sz val="16"/>
      <color rgb="FF000000"/>
      <name val="標楷體"/>
      <family val="4"/>
      <charset val="136"/>
    </font>
    <font>
      <sz val="9"/>
      <color rgb="FF000000"/>
      <name val="標楷體"/>
      <family val="4"/>
      <charset val="136"/>
    </font>
    <font>
      <u val="single"/>
      <sz val="12"/>
      <color rgb="FF000000"/>
      <name val="標楷體"/>
      <family val="4"/>
      <charset val="136"/>
    </font>
    <font>
      <b val="true"/>
      <sz val="18"/>
      <color rgb="FF000000"/>
      <name val="標楷體"/>
      <family val="4"/>
      <charset val="136"/>
    </font>
    <font>
      <sz val="10"/>
      <color rgb="FF000000"/>
      <name val="新細明體1"/>
      <family val="0"/>
      <charset val="136"/>
    </font>
    <font>
      <b val="true"/>
      <sz val="26"/>
      <color rgb="FF000000"/>
      <name val="標楷體"/>
      <family val="4"/>
      <charset val="136"/>
    </font>
    <font>
      <b val="true"/>
      <sz val="26"/>
      <color rgb="FFFF0000"/>
      <name val="新細明體"/>
      <family val="1"/>
      <charset val="136"/>
    </font>
    <font>
      <sz val="18"/>
      <color rgb="FF000000"/>
      <name val="標楷體"/>
      <family val="4"/>
      <charset val="136"/>
    </font>
    <font>
      <sz val="14"/>
      <color rgb="FF0070C0"/>
      <name val="標楷體"/>
      <family val="4"/>
      <charset val="136"/>
    </font>
    <font>
      <sz val="12"/>
      <color rgb="FF3333FF"/>
      <name val="標楷體"/>
      <family val="4"/>
      <charset val="136"/>
    </font>
    <font>
      <sz val="14"/>
      <color rgb="FF000000"/>
      <name val="Times New Roman1"/>
      <family val="1"/>
      <charset val="136"/>
    </font>
    <font>
      <sz val="28"/>
      <color rgb="FF000000"/>
      <name val="標楷體"/>
      <family val="4"/>
      <charset val="136"/>
    </font>
    <font>
      <u val="single"/>
      <sz val="14"/>
      <color rgb="FF000000"/>
      <name val="標楷體"/>
      <family val="4"/>
      <charset val="136"/>
    </font>
    <font>
      <b val="true"/>
      <sz val="12"/>
      <color rgb="FF000000"/>
      <name val="標楷體"/>
      <family val="4"/>
      <charset val="136"/>
    </font>
    <font>
      <u val="single"/>
      <sz val="28"/>
      <color rgb="FFFF0000"/>
      <name val="新細明體"/>
      <family val="1"/>
      <charset val="136"/>
    </font>
    <font>
      <sz val="28"/>
      <color rgb="FF000000"/>
      <name val="新細明體"/>
      <family val="1"/>
      <charset val="136"/>
    </font>
    <font>
      <sz val="28"/>
      <color rgb="FFFF0000"/>
      <name val="新細明體"/>
      <family val="1"/>
      <charset val="136"/>
    </font>
    <font>
      <sz val="14"/>
      <color rgb="FF000000"/>
      <name val="Times New Roman"/>
      <family val="1"/>
      <charset val="136"/>
    </font>
    <font>
      <sz val="34"/>
      <color rgb="FF000000"/>
      <name val="標楷體"/>
      <family val="4"/>
      <charset val="136"/>
    </font>
    <font>
      <b val="true"/>
      <sz val="24"/>
      <color rgb="FF000000"/>
      <name val="標楷體"/>
      <family val="4"/>
      <charset val="136"/>
    </font>
    <font>
      <sz val="14"/>
      <color rgb="FF000000"/>
      <name val="標楷體"/>
      <family val="0"/>
      <charset val="136"/>
    </font>
    <font>
      <sz val="12"/>
      <color rgb="FF000000"/>
      <name val="標楷體"/>
      <family val="0"/>
      <charset val="136"/>
    </font>
    <font>
      <sz val="10"/>
      <color rgb="FF000000"/>
      <name val="DejaVu Sans"/>
      <family val="0"/>
      <charset val="136"/>
    </font>
    <font>
      <sz val="12"/>
      <color rgb="FFFFFFFF"/>
      <name val="標楷體"/>
      <family val="4"/>
      <charset val="136"/>
    </font>
    <font>
      <b val="true"/>
      <sz val="20"/>
      <color rgb="FF000000"/>
      <name val="標楷體"/>
      <family val="4"/>
      <charset val="136"/>
    </font>
    <font>
      <vertAlign val="superscript"/>
      <sz val="12"/>
      <color rgb="FF000000"/>
      <name val="新細明體"/>
      <family val="1"/>
      <charset val="136"/>
    </font>
    <font>
      <sz val="16"/>
      <color rgb="FFFF0000"/>
      <name val="標楷體"/>
      <family val="4"/>
      <charset val="136"/>
    </font>
    <font>
      <sz val="20"/>
      <color rgb="FF000000"/>
      <name val="標楷體"/>
      <family val="4"/>
      <charset val="136"/>
    </font>
    <font>
      <u val="single"/>
      <sz val="20"/>
      <color rgb="FF000000"/>
      <name val="標楷體"/>
      <family val="4"/>
      <charset val="136"/>
    </font>
    <font>
      <u val="single"/>
      <sz val="20"/>
      <color rgb="FF000000"/>
      <name val="新細明體"/>
      <family val="1"/>
      <charset val="136"/>
    </font>
    <font>
      <sz val="11"/>
      <color rgb="FF000000"/>
      <name val="Times New Roman"/>
      <family val="1"/>
      <charset val="136"/>
    </font>
    <font>
      <sz val="12"/>
      <color rgb="FF000000"/>
      <name val="標楷體"/>
      <family val="5"/>
      <charset val="136"/>
    </font>
    <font>
      <sz val="9"/>
      <name val="標楷體"/>
      <family val="4"/>
      <charset val="136"/>
    </font>
    <font>
      <sz val="11"/>
      <name val="標楷體"/>
      <family val="4"/>
      <charset val="136"/>
    </font>
    <font>
      <b val="true"/>
      <sz val="16"/>
      <color rgb="FFFF0000"/>
      <name val="新細明體"/>
      <family val="1"/>
      <charset val="136"/>
    </font>
    <font>
      <sz val="9"/>
      <color rgb="FFFF0000"/>
      <name val="新細明體"/>
      <family val="1"/>
      <charset val="136"/>
    </font>
    <font>
      <sz val="16"/>
      <color rgb="FF000000"/>
      <name val="新細明體"/>
      <family val="1"/>
      <charset val="136"/>
    </font>
    <font>
      <sz val="18"/>
      <color rgb="FF000000"/>
      <name val="新細明體"/>
      <family val="1"/>
      <charset val="136"/>
    </font>
    <font>
      <sz val="8"/>
      <color rgb="FFFF0000"/>
      <name val="新細明體"/>
      <family val="1"/>
      <charset val="136"/>
    </font>
    <font>
      <sz val="14"/>
      <color rgb="FF000000"/>
      <name val="新細明體11"/>
      <family val="2"/>
      <charset val="136"/>
    </font>
    <font>
      <sz val="16"/>
      <color rgb="FF000000"/>
      <name val="新細明體11"/>
      <family val="2"/>
      <charset val="136"/>
    </font>
    <font>
      <sz val="12"/>
      <color rgb="FF000000"/>
      <name val="新細明體2"/>
      <family val="0"/>
      <charset val="136"/>
    </font>
    <font>
      <sz val="18"/>
      <color rgb="FF000000"/>
      <name val="新細明體11"/>
      <family val="2"/>
      <charset val="136"/>
    </font>
    <font>
      <sz val="9"/>
      <color rgb="FF000000"/>
      <name val="新細明體"/>
      <family val="1"/>
      <charset val="136"/>
    </font>
    <font>
      <sz val="22"/>
      <color rgb="FF000000"/>
      <name val="標楷體"/>
      <family val="4"/>
      <charset val="136"/>
    </font>
    <font>
      <sz val="16"/>
      <color rgb="FF000000"/>
      <name val="新細明體"/>
      <family val="0"/>
      <charset val="136"/>
    </font>
    <font>
      <b val="true"/>
      <sz val="18"/>
      <color rgb="FFFF0000"/>
      <name val="新細明體"/>
      <family val="1"/>
      <charset val="136"/>
    </font>
    <font>
      <sz val="11"/>
      <color rgb="FF000000"/>
      <name val="新細明體3"/>
      <family val="1"/>
      <charset val="136"/>
    </font>
    <font>
      <sz val="9"/>
      <color rgb="FF000000"/>
      <name val="細明體"/>
      <family val="3"/>
      <charset val="136"/>
    </font>
    <font>
      <sz val="12"/>
      <color rgb="FF0000FF"/>
      <name val="新細明體"/>
      <family val="1"/>
      <charset val="136"/>
    </font>
    <font>
      <sz val="12"/>
      <color rgb="FF000000"/>
      <name val="Times New Roman2"/>
      <family val="1"/>
      <charset val="1"/>
    </font>
    <font>
      <sz val="6"/>
      <color rgb="FF000000"/>
      <name val="新細明體"/>
      <family val="1"/>
      <charset val="136"/>
    </font>
    <font>
      <sz val="20"/>
      <color rgb="FF000000"/>
      <name val="新細明體"/>
      <family val="1"/>
      <charset val="136"/>
    </font>
    <font>
      <sz val="8"/>
      <color rgb="FF000000"/>
      <name val="新細明體"/>
      <family val="1"/>
      <charset val="136"/>
    </font>
    <font>
      <sz val="11"/>
      <color rgb="FF000000"/>
      <name val="新細明體2"/>
      <family val="0"/>
      <charset val="136"/>
    </font>
    <font>
      <sz val="10"/>
      <color rgb="FF000000"/>
      <name val="新細明體2"/>
      <family val="0"/>
      <charset val="136"/>
    </font>
    <font>
      <sz val="20"/>
      <color rgb="FFFF0000"/>
      <name val="標楷體"/>
      <family val="4"/>
      <charset val="136"/>
    </font>
    <font>
      <u val="single"/>
      <sz val="12"/>
      <color rgb="FFFF0000"/>
      <name val="標楷體"/>
      <family val="4"/>
      <charset val="136"/>
    </font>
    <font>
      <sz val="12"/>
      <color rgb="FF000000"/>
      <name val="Times New Roman1"/>
      <family val="0"/>
      <charset val="136"/>
    </font>
    <font>
      <sz val="10"/>
      <color rgb="FF000000"/>
      <name val="Times New Roman1"/>
      <family val="1"/>
      <charset val="136"/>
    </font>
    <font>
      <sz val="12"/>
      <color rgb="FFFF0000"/>
      <name val="Times New Roman1"/>
      <family val="1"/>
      <charset val="136"/>
    </font>
    <font>
      <sz val="12"/>
      <color rgb="FFFF0000"/>
      <name val="Times New Roman1"/>
      <family val="0"/>
      <charset val="136"/>
    </font>
    <font>
      <sz val="12"/>
      <color rgb="FFFF0000"/>
      <name val="細明體2"/>
      <family val="1"/>
      <charset val="136"/>
    </font>
    <font>
      <sz val="14"/>
      <color rgb="FFFF0000"/>
      <name val="Times New Roman1"/>
      <family val="1"/>
      <charset val="136"/>
    </font>
    <font>
      <sz val="24"/>
      <color rgb="FF000000"/>
      <name val="標楷體"/>
      <family val="4"/>
      <charset val="136"/>
    </font>
    <font>
      <b val="true"/>
      <sz val="26"/>
      <color rgb="FFFF0000"/>
      <name val="標楷體"/>
      <family val="4"/>
      <charset val="136"/>
    </font>
    <font>
      <sz val="14"/>
      <color rgb="FF0066CC"/>
      <name val="標楷體"/>
      <family val="4"/>
      <charset val="136"/>
    </font>
    <font>
      <sz val="16"/>
      <color rgb="FF000000"/>
      <name val="Times New Roman1"/>
      <family val="1"/>
      <charset val="136"/>
    </font>
    <font>
      <sz val="16"/>
      <color rgb="FF000000"/>
      <name val="細明體2"/>
      <family val="1"/>
      <charset val="136"/>
    </font>
    <font>
      <sz val="9"/>
      <color rgb="FF000000"/>
      <name val="微軟正黑體"/>
      <family val="2"/>
      <charset val="136"/>
    </font>
    <font>
      <sz val="10"/>
      <color rgb="FFFF0000"/>
      <name val="標楷體"/>
      <family val="4"/>
      <charset val="136"/>
    </font>
    <font>
      <sz val="12"/>
      <name val="標楷體"/>
      <family val="4"/>
      <charset val="136"/>
    </font>
    <font>
      <sz val="20"/>
      <name val="標楷體"/>
      <family val="4"/>
      <charset val="136"/>
    </font>
    <font>
      <sz val="11"/>
      <name val="Times New Roman"/>
      <family val="1"/>
      <charset val="136"/>
    </font>
    <font>
      <sz val="12"/>
      <name val="Times New Roman"/>
      <family val="1"/>
      <charset val="136"/>
    </font>
    <font>
      <sz val="12"/>
      <name val="標楷體"/>
      <family val="1"/>
      <charset val="136"/>
    </font>
    <font>
      <sz val="11"/>
      <color theme="1"/>
      <name val="標楷體"/>
      <family val="4"/>
      <charset val="136"/>
    </font>
    <font>
      <sz val="24"/>
      <name val="標楷體"/>
      <family val="4"/>
      <charset val="136"/>
    </font>
    <font>
      <sz val="24"/>
      <color rgb="FFFF0000"/>
      <name val="標楷體"/>
      <family val="4"/>
      <charset val="136"/>
    </font>
    <font>
      <u val="single"/>
      <sz val="12"/>
      <name val="標楷體"/>
      <family val="4"/>
      <charset val="136"/>
    </font>
    <font>
      <b val="true"/>
      <sz val="12"/>
      <name val="標楷體"/>
      <family val="4"/>
      <charset val="136"/>
    </font>
    <font>
      <b val="true"/>
      <sz val="11"/>
      <name val="標楷體"/>
      <family val="4"/>
      <charset val="136"/>
    </font>
    <font>
      <sz val="16"/>
      <color rgb="FF000000"/>
      <name val="DejaVu Sans"/>
      <family val="0"/>
      <charset val="136"/>
    </font>
    <font>
      <sz val="10"/>
      <name val="標楷體"/>
      <family val="4"/>
      <charset val="136"/>
    </font>
    <font>
      <b val="true"/>
      <sz val="11"/>
      <name val="新細明體"/>
      <family val="1"/>
      <charset val="136"/>
    </font>
    <font>
      <sz val="11"/>
      <name val="新細明體"/>
      <family val="1"/>
      <charset val="136"/>
    </font>
    <font>
      <b val="true"/>
      <sz val="12"/>
      <name val="新細明體"/>
      <family val="1"/>
      <charset val="136"/>
    </font>
    <font>
      <b val="true"/>
      <sz val="26"/>
      <name val="標楷體"/>
      <family val="4"/>
      <charset val="136"/>
    </font>
    <font>
      <sz val="18"/>
      <name val="標楷體"/>
      <family val="4"/>
      <charset val="136"/>
    </font>
    <font>
      <b val="true"/>
      <sz val="18"/>
      <name val="標楷體"/>
      <family val="4"/>
      <charset val="136"/>
    </font>
    <font>
      <sz val="14"/>
      <name val="新細明體"/>
      <family val="1"/>
      <charset val="136"/>
    </font>
    <font>
      <sz val="14"/>
      <color rgb="FFFF0000"/>
      <name val="Times New Roman"/>
      <family val="1"/>
      <charset val="1"/>
    </font>
    <font>
      <sz val="12"/>
      <name val="Times New Roman"/>
      <family val="1"/>
      <charset val="1"/>
    </font>
  </fonts>
  <fills count="41">
    <fill>
      <patternFill patternType="none"/>
    </fill>
    <fill>
      <patternFill patternType="gray125"/>
    </fill>
    <fill>
      <patternFill patternType="solid">
        <fgColor rgb="FFCCCCFF"/>
        <bgColor rgb="FFDDDDDD"/>
      </patternFill>
    </fill>
    <fill>
      <patternFill patternType="solid">
        <fgColor rgb="FFFF99CC"/>
        <bgColor rgb="FFFF8080"/>
      </patternFill>
    </fill>
    <fill>
      <patternFill patternType="solid">
        <fgColor rgb="FFCCFFCC"/>
        <bgColor rgb="FFC6EFCE"/>
      </patternFill>
    </fill>
    <fill>
      <patternFill patternType="solid">
        <fgColor rgb="FFCC99FF"/>
        <bgColor rgb="FFFF99CC"/>
      </patternFill>
    </fill>
    <fill>
      <patternFill patternType="solid">
        <fgColor rgb="FFCCFFFF"/>
        <bgColor rgb="FFDDFFF9"/>
      </patternFill>
    </fill>
    <fill>
      <patternFill patternType="solid">
        <fgColor rgb="FFFFCC99"/>
        <bgColor rgb="FFFFCCCC"/>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563C1"/>
      </patternFill>
    </fill>
    <fill>
      <patternFill patternType="solid">
        <fgColor rgb="FF800080"/>
        <bgColor rgb="FF660066"/>
      </patternFill>
    </fill>
    <fill>
      <patternFill patternType="solid">
        <fgColor rgb="FF33CCCC"/>
        <bgColor rgb="FF339966"/>
      </patternFill>
    </fill>
    <fill>
      <patternFill patternType="solid">
        <fgColor rgb="FFFF9900"/>
        <bgColor rgb="FFFFCC00"/>
      </patternFill>
    </fill>
    <fill>
      <patternFill patternType="solid">
        <fgColor rgb="FF000000"/>
        <bgColor rgb="FF000080"/>
      </patternFill>
    </fill>
    <fill>
      <patternFill patternType="solid">
        <fgColor rgb="FF808080"/>
        <bgColor rgb="FF969696"/>
      </patternFill>
    </fill>
    <fill>
      <patternFill patternType="solid">
        <fgColor rgb="FFDDDDDD"/>
        <bgColor rgb="FFDAE3F3"/>
      </patternFill>
    </fill>
    <fill>
      <patternFill patternType="solid">
        <fgColor rgb="FFFFCCCC"/>
        <bgColor rgb="FFFFC7CE"/>
      </patternFill>
    </fill>
    <fill>
      <patternFill patternType="solid">
        <fgColor rgb="FFCC0000"/>
        <bgColor rgb="FF9C0006"/>
      </patternFill>
    </fill>
    <fill>
      <patternFill patternType="solid">
        <fgColor rgb="FFFFFFCC"/>
        <bgColor rgb="FFEBF1DE"/>
      </patternFill>
    </fill>
    <fill>
      <patternFill patternType="solid">
        <fgColor rgb="FFFFFF99"/>
        <bgColor rgb="FFFFFFCC"/>
      </patternFill>
    </fill>
    <fill>
      <patternFill patternType="solid">
        <fgColor rgb="FFFFC7CE"/>
        <bgColor rgb="FFFFCCCC"/>
      </patternFill>
    </fill>
    <fill>
      <patternFill patternType="solid">
        <fgColor rgb="FFC6EFCE"/>
        <bgColor rgb="FFCCFFCC"/>
      </patternFill>
    </fill>
    <fill>
      <patternFill patternType="solid">
        <fgColor rgb="FF969696"/>
        <bgColor rgb="FF808080"/>
      </patternFill>
    </fill>
    <fill>
      <patternFill patternType="solid">
        <fgColor rgb="FFC0C0C0"/>
        <bgColor rgb="FFCCCCFF"/>
      </patternFill>
    </fill>
    <fill>
      <patternFill patternType="solid">
        <fgColor rgb="FF333399"/>
        <bgColor rgb="FF003366"/>
      </patternFill>
    </fill>
    <fill>
      <patternFill patternType="solid">
        <fgColor rgb="FFFF0000"/>
        <bgColor rgb="FFCC0000"/>
      </patternFill>
    </fill>
    <fill>
      <patternFill patternType="solid">
        <fgColor rgb="FF339966"/>
        <bgColor rgb="FF2A6099"/>
      </patternFill>
    </fill>
    <fill>
      <patternFill patternType="solid">
        <fgColor rgb="FFFF6600"/>
        <bgColor rgb="FFFF9900"/>
      </patternFill>
    </fill>
    <fill>
      <patternFill patternType="solid">
        <fgColor rgb="FFFFFFFF"/>
        <bgColor rgb="FFFFF7FF"/>
      </patternFill>
    </fill>
    <fill>
      <patternFill patternType="solid">
        <fgColor rgb="FFFDEADA"/>
        <bgColor rgb="FFEBF1DE"/>
      </patternFill>
    </fill>
    <fill>
      <patternFill patternType="solid">
        <fgColor rgb="FFEBF1DE"/>
        <bgColor rgb="FFF2F2F2"/>
      </patternFill>
    </fill>
    <fill>
      <patternFill patternType="solid">
        <fgColor rgb="FFF2F2F2"/>
        <bgColor rgb="FFEBF1DE"/>
      </patternFill>
    </fill>
    <fill>
      <patternFill patternType="solid">
        <fgColor theme="8" tint="0.7998"/>
        <bgColor rgb="FFE5E5FF"/>
      </patternFill>
    </fill>
    <fill>
      <patternFill patternType="solid">
        <fgColor rgb="FFFFF7FF"/>
        <bgColor rgb="FFFFFFFF"/>
      </patternFill>
    </fill>
    <fill>
      <patternFill patternType="solid">
        <fgColor rgb="FFE5E5FF"/>
        <bgColor rgb="FFDAE3F3"/>
      </patternFill>
    </fill>
    <fill>
      <patternFill patternType="solid">
        <fgColor rgb="FFDDFFF9"/>
        <bgColor rgb="FFCCFFFF"/>
      </patternFill>
    </fill>
    <fill>
      <patternFill patternType="solid">
        <fgColor rgb="FFFFFF00"/>
        <bgColor rgb="FFFFCC00"/>
      </patternFill>
    </fill>
    <fill>
      <patternFill patternType="solid">
        <fgColor rgb="FFCCECFF"/>
        <bgColor rgb="FFDAE3F3"/>
      </patternFill>
    </fill>
  </fills>
  <borders count="11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style="thin">
        <color rgb="FF333399"/>
      </top>
      <bottom style="thin"/>
      <diagonal/>
    </border>
    <border diagonalUp="false" diagonalDown="false">
      <left/>
      <right/>
      <top/>
      <bottom style="medium">
        <color rgb="FF333399"/>
      </bottom>
      <diagonal/>
    </border>
    <border diagonalUp="false" diagonalDown="false">
      <left/>
      <right/>
      <top/>
      <bottom style="medium">
        <color rgb="FFC0C0C0"/>
      </bottom>
      <diagonal/>
    </border>
    <border diagonalUp="false" diagonalDown="false">
      <left/>
      <right/>
      <top/>
      <bottom style="thin">
        <color rgb="FF0066CC"/>
      </bottom>
      <diagonal/>
    </border>
    <border diagonalUp="false" diagonalDown="false">
      <left style="thin"/>
      <right style="thin"/>
      <top style="thin"/>
      <bottom style="thin"/>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medium"/>
      <right style="medium"/>
      <top style="medium"/>
      <bottom/>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style="medium"/>
      <right style="medium"/>
      <top style="medium"/>
      <bottom style="hair"/>
      <diagonal/>
    </border>
    <border diagonalUp="false" diagonalDown="false">
      <left style="medium"/>
      <right/>
      <top/>
      <bottom/>
      <diagonal/>
    </border>
    <border diagonalUp="false" diagonalDown="false">
      <left style="medium"/>
      <right style="medium"/>
      <top style="medium"/>
      <bottom style="medium"/>
      <diagonal/>
    </border>
    <border diagonalUp="false" diagonalDown="false">
      <left style="medium"/>
      <right/>
      <top/>
      <bottom style="medium"/>
      <diagonal/>
    </border>
    <border diagonalUp="false" diagonalDown="false">
      <left/>
      <right/>
      <top/>
      <bottom style="medium"/>
      <diagonal/>
    </border>
    <border diagonalUp="false" diagonalDown="false">
      <left/>
      <right style="hair"/>
      <top style="medium"/>
      <bottom style="medium"/>
      <diagonal/>
    </border>
    <border diagonalUp="false" diagonalDown="false">
      <left/>
      <right style="hair"/>
      <top style="medium"/>
      <bottom/>
      <diagonal/>
    </border>
    <border diagonalUp="false" diagonalDown="false">
      <left style="hair"/>
      <right style="hair"/>
      <top style="medium"/>
      <bottom style="hair"/>
      <diagonal/>
    </border>
    <border diagonalUp="false" diagonalDown="false">
      <left/>
      <right/>
      <top style="medium"/>
      <bottom/>
      <diagonal/>
    </border>
    <border diagonalUp="false" diagonalDown="false">
      <left/>
      <right style="hair"/>
      <top/>
      <bottom/>
      <diagonal/>
    </border>
    <border diagonalUp="false" diagonalDown="false">
      <left style="hair"/>
      <right style="hair"/>
      <top style="hair"/>
      <bottom style="medium"/>
      <diagonal/>
    </border>
    <border diagonalUp="false" diagonalDown="false">
      <left style="hair"/>
      <right style="hair"/>
      <top style="hair"/>
      <bottom/>
      <diagonal/>
    </border>
    <border diagonalUp="false" diagonalDown="false">
      <left/>
      <right style="hair"/>
      <top/>
      <bottom style="medium"/>
      <diagonal/>
    </border>
    <border diagonalUp="false" diagonalDown="false">
      <left style="hair"/>
      <right style="hair"/>
      <top/>
      <bottom style="medium"/>
      <diagonal/>
    </border>
    <border diagonalUp="false" diagonalDown="false">
      <left/>
      <right style="hair"/>
      <top/>
      <bottom style="hair"/>
      <diagonal/>
    </border>
    <border diagonalUp="false" diagonalDown="false">
      <left style="hair"/>
      <right style="hair"/>
      <top/>
      <bottom style="hair"/>
      <diagonal/>
    </border>
    <border diagonalUp="false" diagonalDown="false">
      <left style="hair"/>
      <right/>
      <top style="medium"/>
      <bottom/>
      <diagonal/>
    </border>
    <border diagonalUp="false" diagonalDown="false">
      <left style="hair"/>
      <right style="hair"/>
      <top/>
      <bottom/>
      <diagonal/>
    </border>
    <border diagonalUp="false" diagonalDown="false">
      <left style="hair"/>
      <right/>
      <top/>
      <bottom/>
      <diagonal/>
    </border>
    <border diagonalUp="false" diagonalDown="false">
      <left/>
      <right/>
      <top/>
      <bottom style="hair"/>
      <diagonal/>
    </border>
    <border diagonalUp="false" diagonalDown="false">
      <left style="hair"/>
      <right/>
      <top/>
      <bottom style="medium"/>
      <diagonal/>
    </border>
    <border diagonalUp="false" diagonalDown="false">
      <left style="medium"/>
      <right/>
      <top style="medium"/>
      <bottom style="medium"/>
      <diagonal/>
    </border>
    <border diagonalUp="false" diagonalDown="false">
      <left style="thin"/>
      <right style="medium"/>
      <top style="medium"/>
      <bottom style="thin"/>
      <diagonal/>
    </border>
    <border diagonalUp="false" diagonalDown="false">
      <left style="medium"/>
      <right style="medium"/>
      <top style="thin"/>
      <bottom style="medium"/>
      <diagonal/>
    </border>
    <border diagonalUp="false" diagonalDown="false">
      <left/>
      <right style="medium"/>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right style="medium"/>
      <top style="medium"/>
      <bottom/>
      <diagonal/>
    </border>
    <border diagonalUp="false" diagonalDown="false">
      <left style="medium"/>
      <right/>
      <top style="medium"/>
      <bottom/>
      <diagonal/>
    </border>
    <border diagonalUp="false" diagonalDown="false">
      <left/>
      <right style="medium"/>
      <top/>
      <bottom/>
      <diagonal/>
    </border>
    <border diagonalUp="false" diagonalDown="false">
      <left/>
      <right style="medium"/>
      <top/>
      <bottom style="medium"/>
      <diagonal/>
    </border>
    <border diagonalUp="false" diagonalDown="false">
      <left style="medium"/>
      <right style="thin"/>
      <top/>
      <bottom style="medium"/>
      <diagonal/>
    </border>
    <border diagonalUp="false" diagonalDown="false">
      <left style="thin"/>
      <right style="thin"/>
      <top style="medium"/>
      <bottom style="medium"/>
      <diagonal/>
    </border>
    <border diagonalUp="false" diagonalDown="false">
      <left/>
      <right style="thin"/>
      <top/>
      <bottom style="medium"/>
      <diagonal/>
    </border>
    <border diagonalUp="false" diagonalDown="false">
      <left style="thin"/>
      <right style="thin"/>
      <top/>
      <bottom style="medium"/>
      <diagonal/>
    </border>
    <border diagonalUp="false" diagonalDown="false">
      <left style="medium"/>
      <right style="thin"/>
      <top style="medium"/>
      <bottom style="mediu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right style="thin"/>
      <top style="medium"/>
      <bottom style="thin"/>
      <diagonal/>
    </border>
    <border diagonalUp="false" diagonalDown="false">
      <left/>
      <right style="thin"/>
      <top style="thin"/>
      <bottom style="medium"/>
      <diagonal/>
    </border>
    <border diagonalUp="false" diagonalDown="false">
      <left style="thin"/>
      <right/>
      <top/>
      <bottom style="medium"/>
      <diagonal/>
    </border>
    <border diagonalUp="false" diagonalDown="false">
      <left/>
      <right/>
      <top style="medium"/>
      <bottom style="thin"/>
      <diagonal/>
    </border>
    <border diagonalUp="false" diagonalDown="false">
      <left style="thin"/>
      <right/>
      <top style="medium"/>
      <bottom/>
      <diagonal/>
    </border>
    <border diagonalUp="false" diagonalDown="false">
      <left style="medium"/>
      <right/>
      <top style="medium"/>
      <bottom style="hair"/>
      <diagonal/>
    </border>
    <border diagonalUp="false" diagonalDown="false">
      <left style="hair"/>
      <right style="medium"/>
      <top style="medium"/>
      <bottom style="hair"/>
      <diagonal/>
    </border>
    <border diagonalUp="false" diagonalDown="false">
      <left/>
      <right style="medium"/>
      <top style="medium"/>
      <bottom style="hair"/>
      <diagonal/>
    </border>
    <border diagonalUp="false" diagonalDown="false">
      <left style="medium"/>
      <right/>
      <top style="hair"/>
      <bottom style="medium"/>
      <diagonal/>
    </border>
    <border diagonalUp="false" diagonalDown="false">
      <left style="hair"/>
      <right style="medium"/>
      <top/>
      <bottom style="medium"/>
      <diagonal/>
    </border>
    <border diagonalUp="false" diagonalDown="false">
      <left style="hair"/>
      <right style="hair"/>
      <top style="medium"/>
      <bottom/>
      <diagonal/>
    </border>
    <border diagonalUp="false" diagonalDown="false">
      <left style="hair"/>
      <right/>
      <top style="medium"/>
      <bottom style="hair"/>
      <diagonal/>
    </border>
    <border diagonalUp="false" diagonalDown="false">
      <left/>
      <right/>
      <top style="hair"/>
      <bottom style="hair"/>
      <diagonal/>
    </border>
    <border diagonalUp="false" diagonalDown="false">
      <left/>
      <right style="hair"/>
      <top style="hair"/>
      <bottom style="medium"/>
      <diagonal/>
    </border>
    <border diagonalUp="false" diagonalDown="false">
      <left style="hair"/>
      <right/>
      <top style="hair"/>
      <bottom style="medium"/>
      <diagonal/>
    </border>
    <border diagonalUp="false" diagonalDown="false">
      <left style="thin"/>
      <right style="thin"/>
      <top style="medium"/>
      <bottom/>
      <diagonal/>
    </border>
    <border diagonalUp="false" diagonalDown="false">
      <left/>
      <right/>
      <top style="thin"/>
      <bottom style="medium"/>
      <diagonal/>
    </border>
    <border diagonalUp="false" diagonalDown="false">
      <left/>
      <right style="medium"/>
      <top style="medium"/>
      <bottom style="thin"/>
      <diagonal/>
    </border>
    <border diagonalUp="false" diagonalDown="false">
      <left style="medium"/>
      <right/>
      <top style="medium"/>
      <bottom style="thin"/>
      <diagonal/>
    </border>
    <border diagonalUp="false" diagonalDown="false">
      <left/>
      <right style="medium"/>
      <top style="thin"/>
      <bottom style="thin"/>
      <diagonal/>
    </border>
    <border diagonalUp="false" diagonalDown="false">
      <left style="medium"/>
      <right/>
      <top style="thin"/>
      <bottom style="thin"/>
      <diagonal/>
    </border>
    <border diagonalUp="false" diagonalDown="false">
      <left style="medium"/>
      <right style="thin"/>
      <top style="thin"/>
      <bottom style="thin"/>
      <diagonal/>
    </border>
    <border diagonalUp="false" diagonalDown="false">
      <left/>
      <right style="thin"/>
      <top style="medium"/>
      <bottom/>
      <diagonal/>
    </border>
    <border diagonalUp="false" diagonalDown="false">
      <left style="thin"/>
      <right style="double"/>
      <top style="thin"/>
      <bottom style="thin"/>
      <diagonal/>
    </border>
    <border diagonalUp="false" diagonalDown="false">
      <left style="double"/>
      <right/>
      <top style="thin"/>
      <bottom style="thin"/>
      <diagonal/>
    </border>
    <border diagonalUp="false" diagonalDown="false">
      <left style="double"/>
      <right style="thin"/>
      <top style="thin"/>
      <bottom style="thin"/>
      <diagonal/>
    </border>
    <border diagonalUp="false" diagonalDown="false">
      <left style="thin"/>
      <right style="double"/>
      <top/>
      <bottom style="thin"/>
      <diagonal/>
    </border>
    <border diagonalUp="false" diagonalDown="true">
      <left style="double"/>
      <right/>
      <top style="thin"/>
      <bottom style="thin"/>
      <diagonal style="thin"/>
    </border>
    <border diagonalUp="false" diagonalDown="false">
      <left style="double"/>
      <right/>
      <top style="medium"/>
      <bottom/>
      <diagonal/>
    </border>
    <border diagonalUp="false" diagonalDown="false">
      <left style="double"/>
      <right style="thin"/>
      <top style="thin"/>
      <bottom style="medium"/>
      <diagonal/>
    </border>
    <border diagonalUp="false" diagonalDown="false">
      <left style="thin"/>
      <right style="double"/>
      <top/>
      <bottom style="medium"/>
      <diagonal/>
    </border>
    <border diagonalUp="false" diagonalDown="false">
      <left style="thick"/>
      <right style="thick"/>
      <top style="thick"/>
      <bottom style="thick"/>
      <diagonal/>
    </border>
    <border diagonalUp="false" diagonalDown="false">
      <left style="thick"/>
      <right/>
      <top style="thick"/>
      <bottom/>
      <diagonal/>
    </border>
    <border diagonalUp="false" diagonalDown="false">
      <left style="thick"/>
      <right/>
      <top/>
      <bottom style="thick"/>
      <diagonal/>
    </border>
    <border diagonalUp="false" diagonalDown="false">
      <left/>
      <right/>
      <top/>
      <bottom style="thick"/>
      <diagonal/>
    </border>
    <border diagonalUp="false" diagonalDown="false">
      <left style="thick"/>
      <right/>
      <top style="thick"/>
      <bottom style="thick"/>
      <diagonal/>
    </border>
    <border diagonalUp="false" diagonalDown="false">
      <left style="thick"/>
      <right style="thick"/>
      <top style="thick"/>
      <bottom/>
      <diagonal/>
    </border>
    <border diagonalUp="false" diagonalDown="false">
      <left/>
      <right/>
      <top style="thick"/>
      <bottom/>
      <diagonal/>
    </border>
    <border diagonalUp="false" diagonalDown="false">
      <left style="medium"/>
      <right/>
      <top style="thin"/>
      <bottom style="medium"/>
      <diagonal/>
    </border>
    <border diagonalUp="false" diagonalDown="false">
      <left style="medium"/>
      <right style="thin"/>
      <top style="thin"/>
      <bottom/>
      <diagonal/>
    </border>
    <border diagonalUp="false" diagonalDown="false">
      <left/>
      <right style="thick"/>
      <top/>
      <bottom style="thick"/>
      <diagonal/>
    </border>
    <border diagonalUp="false" diagonalDown="false">
      <left style="medium"/>
      <right/>
      <top style="thin"/>
      <bottom/>
      <diagonal/>
    </border>
    <border diagonalUp="false" diagonalDown="false">
      <left/>
      <right style="medium"/>
      <top style="thin"/>
      <bottom style="medium"/>
      <diagonal/>
    </border>
    <border diagonalUp="false" diagonalDown="false">
      <left/>
      <right style="double"/>
      <top style="thin"/>
      <bottom style="thin"/>
      <diagonal/>
    </border>
    <border diagonalUp="false" diagonalDown="false">
      <left/>
      <right style="double"/>
      <top/>
      <bottom style="thin"/>
      <diagonal/>
    </border>
    <border diagonalUp="false" diagonalDown="false">
      <left style="double"/>
      <right style="thin"/>
      <top/>
      <bottom style="thin"/>
      <diagonal/>
    </border>
    <border diagonalUp="false" diagonalDown="false">
      <left style="thin"/>
      <right style="double"/>
      <top style="thin"/>
      <bottom/>
      <diagonal/>
    </border>
  </borders>
  <cellStyleXfs count="18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0" fontId="23"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1" fontId="0" fillId="0" borderId="0" applyFont="true" applyBorder="false" applyAlignment="true" applyProtection="false">
      <alignment horizontal="general" vertical="center" textRotation="0" wrapText="false" indent="0" shrinkToFit="false"/>
    </xf>
    <xf numFmtId="164" fontId="52" fillId="0" borderId="0" applyFont="true" applyBorder="false" applyAlignment="true" applyProtection="false">
      <alignment horizontal="general" vertical="center" textRotation="0" wrapText="false" indent="0" shrinkToFit="false"/>
    </xf>
    <xf numFmtId="165" fontId="0" fillId="2" borderId="0" applyFont="true" applyBorder="false" applyAlignment="true" applyProtection="false">
      <alignment horizontal="general" vertical="center" textRotation="0" wrapText="false" indent="0" shrinkToFit="false"/>
    </xf>
    <xf numFmtId="165" fontId="0" fillId="3" borderId="0" applyFont="true" applyBorder="false" applyAlignment="true" applyProtection="false">
      <alignment horizontal="general" vertical="center" textRotation="0" wrapText="false" indent="0" shrinkToFit="false"/>
    </xf>
    <xf numFmtId="165" fontId="0" fillId="4" borderId="0" applyFont="true" applyBorder="false" applyAlignment="true" applyProtection="false">
      <alignment horizontal="general" vertical="center" textRotation="0" wrapText="false" indent="0" shrinkToFit="false"/>
    </xf>
    <xf numFmtId="165" fontId="0" fillId="5" borderId="0" applyFont="true" applyBorder="false" applyAlignment="true" applyProtection="false">
      <alignment horizontal="general" vertical="center" textRotation="0" wrapText="false" indent="0" shrinkToFit="false"/>
    </xf>
    <xf numFmtId="165" fontId="0" fillId="6" borderId="0" applyFont="true" applyBorder="false" applyAlignment="true" applyProtection="false">
      <alignment horizontal="general" vertical="center" textRotation="0" wrapText="false" indent="0" shrinkToFit="false"/>
    </xf>
    <xf numFmtId="165" fontId="0" fillId="7" borderId="0" applyFont="true" applyBorder="false" applyAlignment="true" applyProtection="false">
      <alignment horizontal="general" vertical="center" textRotation="0" wrapText="false" indent="0" shrinkToFit="false"/>
    </xf>
    <xf numFmtId="165" fontId="0" fillId="8" borderId="0" applyFont="true" applyBorder="false" applyAlignment="true" applyProtection="false">
      <alignment horizontal="general" vertical="center" textRotation="0" wrapText="false" indent="0" shrinkToFit="false"/>
    </xf>
    <xf numFmtId="165" fontId="0" fillId="9" borderId="0" applyFont="true" applyBorder="false" applyAlignment="true" applyProtection="false">
      <alignment horizontal="general" vertical="center" textRotation="0" wrapText="false" indent="0" shrinkToFit="false"/>
    </xf>
    <xf numFmtId="165" fontId="0" fillId="10" borderId="0" applyFont="true" applyBorder="false" applyAlignment="true" applyProtection="false">
      <alignment horizontal="general" vertical="center" textRotation="0" wrapText="false" indent="0" shrinkToFit="false"/>
    </xf>
    <xf numFmtId="165" fontId="0" fillId="5" borderId="0" applyFont="true" applyBorder="false" applyAlignment="true" applyProtection="false">
      <alignment horizontal="general" vertical="center" textRotation="0" wrapText="false" indent="0" shrinkToFit="false"/>
    </xf>
    <xf numFmtId="165" fontId="0" fillId="8" borderId="0" applyFont="true" applyBorder="false" applyAlignment="true" applyProtection="false">
      <alignment horizontal="general" vertical="center" textRotation="0" wrapText="false" indent="0" shrinkToFit="false"/>
    </xf>
    <xf numFmtId="165" fontId="0" fillId="11" borderId="0" applyFont="true" applyBorder="false" applyAlignment="true" applyProtection="false">
      <alignment horizontal="general" vertical="center" textRotation="0" wrapText="false" indent="0" shrinkToFit="false"/>
    </xf>
    <xf numFmtId="165" fontId="4" fillId="12" borderId="0" applyFont="true" applyBorder="false" applyAlignment="true" applyProtection="false">
      <alignment horizontal="general" vertical="center" textRotation="0" wrapText="false" indent="0" shrinkToFit="false"/>
    </xf>
    <xf numFmtId="165" fontId="4" fillId="9" borderId="0" applyFont="true" applyBorder="false" applyAlignment="true" applyProtection="false">
      <alignment horizontal="general" vertical="center" textRotation="0" wrapText="false" indent="0" shrinkToFit="false"/>
    </xf>
    <xf numFmtId="165" fontId="4" fillId="10" borderId="0" applyFont="true" applyBorder="false" applyAlignment="true" applyProtection="false">
      <alignment horizontal="general" vertical="center" textRotation="0" wrapText="false" indent="0" shrinkToFit="false"/>
    </xf>
    <xf numFmtId="165" fontId="4" fillId="13" borderId="0" applyFont="true" applyBorder="false" applyAlignment="true" applyProtection="false">
      <alignment horizontal="general" vertical="center" textRotation="0" wrapText="false" indent="0" shrinkToFit="false"/>
    </xf>
    <xf numFmtId="165" fontId="4" fillId="14" borderId="0" applyFont="true" applyBorder="false" applyAlignment="true" applyProtection="false">
      <alignment horizontal="general" vertical="center" textRotation="0" wrapText="false" indent="0" shrinkToFit="false"/>
    </xf>
    <xf numFmtId="165" fontId="4" fillId="15" borderId="0" applyFont="true" applyBorder="false" applyAlignment="true" applyProtection="false">
      <alignment horizontal="general" vertical="center" textRotation="0" wrapText="false" indent="0" shrinkToFit="false"/>
    </xf>
    <xf numFmtId="165" fontId="5" fillId="16" borderId="0" applyFont="true" applyBorder="false" applyAlignment="true" applyProtection="false">
      <alignment horizontal="general" vertical="center" textRotation="0" wrapText="false" indent="0" shrinkToFit="false"/>
    </xf>
    <xf numFmtId="165" fontId="5" fillId="17" borderId="0" applyFont="true" applyBorder="false" applyAlignment="true" applyProtection="false">
      <alignment horizontal="general" vertical="center" textRotation="0" wrapText="false" indent="0" shrinkToFit="false"/>
    </xf>
    <xf numFmtId="165" fontId="6" fillId="18" borderId="0" applyFont="true" applyBorder="false" applyAlignment="true" applyProtection="false">
      <alignment horizontal="general" vertical="center" textRotation="0" wrapText="false" indent="0" shrinkToFit="false"/>
    </xf>
    <xf numFmtId="165" fontId="6" fillId="0" borderId="0" applyFont="true" applyBorder="false" applyAlignment="true" applyProtection="false">
      <alignment horizontal="general" vertical="center" textRotation="0" wrapText="false" indent="0" shrinkToFit="false"/>
    </xf>
    <xf numFmtId="165" fontId="7" fillId="19" borderId="0" applyFont="true" applyBorder="false" applyAlignment="true" applyProtection="false">
      <alignment horizontal="general" vertical="center" textRotation="0" wrapText="false" indent="0" shrinkToFit="false"/>
    </xf>
    <xf numFmtId="165" fontId="8" fillId="20" borderId="0" applyFont="true" applyBorder="false" applyAlignment="true" applyProtection="false">
      <alignment horizontal="general" vertical="center" textRotation="0" wrapText="false" indent="0" shrinkToFit="false"/>
    </xf>
    <xf numFmtId="165" fontId="9" fillId="0" borderId="0" applyFont="true" applyBorder="false" applyAlignment="true" applyProtection="false">
      <alignment horizontal="general" vertical="center" textRotation="0" wrapText="false" indent="0" shrinkToFit="false"/>
    </xf>
    <xf numFmtId="165" fontId="10" fillId="4" borderId="0" applyFont="true" applyBorder="false" applyAlignment="true" applyProtection="false">
      <alignment horizontal="general" vertical="center" textRotation="0" wrapText="false" indent="0" shrinkToFit="false"/>
    </xf>
    <xf numFmtId="165" fontId="11" fillId="0" borderId="0" applyFont="true" applyBorder="false" applyAlignment="true" applyProtection="false">
      <alignment horizontal="right" vertical="center" textRotation="90" wrapText="false" indent="0" shrinkToFit="false"/>
    </xf>
    <xf numFmtId="165" fontId="11"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12" fillId="0" borderId="0" applyFont="true" applyBorder="false" applyAlignment="true" applyProtection="false">
      <alignment horizontal="general" vertical="center" textRotation="0" wrapText="false" indent="0" shrinkToFit="false"/>
    </xf>
    <xf numFmtId="165" fontId="13" fillId="21" borderId="0" applyFont="true" applyBorder="false" applyAlignment="true" applyProtection="false">
      <alignment horizontal="general" vertical="center" textRotation="0" wrapText="false" indent="0" shrinkToFit="false"/>
    </xf>
    <xf numFmtId="165" fontId="14" fillId="21" borderId="1" applyFont="true" applyBorder="true" applyAlignment="true" applyProtection="false">
      <alignment horizontal="general" vertical="center" textRotation="0" wrapText="false" indent="0" shrinkToFit="false"/>
    </xf>
    <xf numFmtId="165" fontId="15"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7"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16"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17" fillId="0" borderId="0" applyFont="true" applyBorder="false" applyAlignment="true" applyProtection="false">
      <alignment horizontal="general" vertical="center" textRotation="0" wrapText="false" indent="0" shrinkToFit="false"/>
    </xf>
    <xf numFmtId="165" fontId="17" fillId="0" borderId="0" applyFont="true" applyBorder="false" applyAlignment="true" applyProtection="false">
      <alignment horizontal="general" vertical="center" textRotation="0" wrapText="false" indent="0" shrinkToFit="false"/>
    </xf>
    <xf numFmtId="165" fontId="17"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16" fillId="0" borderId="0" applyFont="true" applyBorder="false" applyAlignment="true" applyProtection="false">
      <alignment horizontal="general" vertical="bottom" textRotation="0" wrapText="false" indent="0" shrinkToFit="false"/>
    </xf>
    <xf numFmtId="165" fontId="17"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17" fillId="0" borderId="0" applyFont="true" applyBorder="false" applyAlignment="true" applyProtection="false">
      <alignment horizontal="general" vertical="bottom" textRotation="0" wrapText="false" indent="0" shrinkToFit="false"/>
    </xf>
    <xf numFmtId="165" fontId="16" fillId="0" borderId="0" applyFont="true" applyBorder="false" applyAlignment="true" applyProtection="false">
      <alignment horizontal="general" vertical="bottom" textRotation="0" wrapText="false" indent="0" shrinkToFit="false"/>
    </xf>
    <xf numFmtId="165" fontId="17" fillId="0" borderId="0" applyFont="true" applyBorder="false" applyAlignment="true" applyProtection="false">
      <alignment horizontal="general" vertical="bottom" textRotation="0" wrapText="false" indent="0" shrinkToFit="false"/>
    </xf>
    <xf numFmtId="165" fontId="17"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5" fontId="19" fillId="0" borderId="0" applyFont="true" applyBorder="false" applyAlignment="true" applyProtection="false">
      <alignment horizontal="general" vertical="bottom" textRotation="0" wrapText="false" indent="0" shrinkToFit="false"/>
    </xf>
    <xf numFmtId="165" fontId="20" fillId="0" borderId="0" applyFont="true" applyBorder="true" applyAlignment="true" applyProtection="true">
      <alignment horizontal="general" vertical="bottom" textRotation="0" wrapText="false" indent="0" shrinkToFit="false"/>
      <protection locked="true" hidden="false"/>
    </xf>
    <xf numFmtId="165" fontId="16"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18" fillId="0" borderId="0" applyFont="true" applyBorder="false" applyAlignment="true" applyProtection="false">
      <alignment horizontal="general" vertical="bottom" textRotation="0" wrapText="false" indent="0" shrinkToFit="false"/>
    </xf>
    <xf numFmtId="167" fontId="18"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16"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21" fillId="0" borderId="0" applyFont="true" applyBorder="false" applyAlignment="true" applyProtection="false">
      <alignment horizontal="general" vertical="bottom" textRotation="0" wrapText="false" indent="0" shrinkToFit="false"/>
    </xf>
    <xf numFmtId="167" fontId="18" fillId="0" borderId="0" applyFont="true" applyBorder="false" applyAlignment="true" applyProtection="false">
      <alignment horizontal="general" vertical="bottom" textRotation="0" wrapText="false" indent="0" shrinkToFit="false"/>
    </xf>
    <xf numFmtId="165" fontId="22" fillId="0" borderId="0" applyFont="true" applyBorder="false" applyAlignment="true" applyProtection="false">
      <alignment horizontal="general" vertical="bottom" textRotation="0" wrapText="false" indent="0" shrinkToFit="false"/>
    </xf>
    <xf numFmtId="165" fontId="22" fillId="0" borderId="0" applyFont="true" applyBorder="false" applyAlignment="true" applyProtection="false">
      <alignment horizontal="general" vertical="bottom" textRotation="0" wrapText="false" indent="0" shrinkToFit="false"/>
    </xf>
    <xf numFmtId="167" fontId="23" fillId="0" borderId="0" applyFont="true" applyBorder="false" applyAlignment="true" applyProtection="false">
      <alignment horizontal="general" vertical="bottom" textRotation="0" wrapText="false" indent="0" shrinkToFit="false"/>
    </xf>
    <xf numFmtId="167" fontId="18"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5" fontId="24" fillId="0" borderId="0" applyFont="true" applyBorder="false" applyAlignment="true" applyProtection="false">
      <alignment horizontal="general" vertical="center" textRotation="0" wrapText="false" indent="0" shrinkToFit="false"/>
    </xf>
    <xf numFmtId="165" fontId="25" fillId="22" borderId="0" applyFont="true" applyBorder="false" applyAlignment="true" applyProtection="false">
      <alignment horizontal="general" vertical="center" textRotation="0" wrapText="false" indent="0" shrinkToFit="false"/>
    </xf>
    <xf numFmtId="165" fontId="0" fillId="21" borderId="2" applyFont="true" applyBorder="true" applyAlignment="true" applyProtection="false">
      <alignment horizontal="general" vertical="center" textRotation="0" wrapText="false" indent="0" shrinkToFit="false"/>
    </xf>
    <xf numFmtId="165" fontId="0" fillId="21" borderId="2" applyFont="true" applyBorder="true" applyAlignment="true" applyProtection="false">
      <alignment horizontal="general" vertical="center" textRotation="0" wrapText="false" indent="0" shrinkToFit="false"/>
    </xf>
    <xf numFmtId="165" fontId="0" fillId="21" borderId="2" applyFont="true" applyBorder="true" applyAlignment="true" applyProtection="false">
      <alignment horizontal="general" vertical="center" textRotation="0" wrapText="false" indent="0" shrinkToFit="false"/>
    </xf>
    <xf numFmtId="165" fontId="0" fillId="21" borderId="2" applyFont="true" applyBorder="tru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xf numFmtId="169" fontId="0" fillId="0"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xf numFmtId="169" fontId="0" fillId="0"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18" fillId="0" borderId="0" applyFont="true" applyBorder="false" applyAlignment="true" applyProtection="false">
      <alignment horizontal="general" vertical="bottom" textRotation="0" wrapText="false" indent="0" shrinkToFit="false"/>
    </xf>
    <xf numFmtId="165" fontId="26" fillId="0" borderId="3" applyFont="true" applyBorder="true" applyAlignment="true" applyProtection="false">
      <alignment horizontal="general" vertical="center" textRotation="0" wrapText="false" indent="0" shrinkToFit="false"/>
    </xf>
    <xf numFmtId="165" fontId="26" fillId="0" borderId="3" applyFont="true" applyBorder="true" applyAlignment="true" applyProtection="false">
      <alignment horizontal="general" vertical="center" textRotation="0" wrapText="false" indent="0" shrinkToFit="false"/>
    </xf>
    <xf numFmtId="165" fontId="26" fillId="0" borderId="3" applyFont="true" applyBorder="true" applyAlignment="true" applyProtection="false">
      <alignment horizontal="general" vertical="center" textRotation="0" wrapText="false" indent="0" shrinkToFit="false"/>
    </xf>
    <xf numFmtId="165" fontId="26" fillId="0" borderId="3" applyFont="true" applyBorder="true" applyAlignment="true" applyProtection="false">
      <alignment horizontal="general" vertical="center" textRotation="0" wrapText="false" indent="0" shrinkToFit="false"/>
    </xf>
    <xf numFmtId="165" fontId="27" fillId="3" borderId="0" applyFont="true" applyBorder="false" applyAlignment="true" applyProtection="false">
      <alignment horizontal="general" vertical="center" textRotation="0" wrapText="false" indent="0" shrinkToFit="false"/>
    </xf>
    <xf numFmtId="165" fontId="27" fillId="3" borderId="0" applyFont="true" applyBorder="false" applyAlignment="true" applyProtection="false">
      <alignment horizontal="general" vertical="center" textRotation="0" wrapText="false" indent="0" shrinkToFit="false"/>
    </xf>
    <xf numFmtId="165" fontId="28" fillId="23" borderId="0" applyFont="true" applyBorder="false" applyAlignment="true" applyProtection="false">
      <alignment horizontal="general" vertical="center" textRotation="0" wrapText="false" indent="0" shrinkToFit="false"/>
    </xf>
    <xf numFmtId="165" fontId="27" fillId="3" borderId="0" applyFont="true" applyBorder="false" applyAlignment="true" applyProtection="false">
      <alignment horizontal="general" vertical="center" textRotation="0" wrapText="false" indent="0" shrinkToFit="false"/>
    </xf>
    <xf numFmtId="165" fontId="27" fillId="3" borderId="0" applyFont="true" applyBorder="false" applyAlignment="true" applyProtection="false">
      <alignment horizontal="general" vertical="center" textRotation="0" wrapText="false" indent="0" shrinkToFit="false"/>
    </xf>
    <xf numFmtId="165" fontId="27" fillId="3" borderId="0" applyFont="true" applyBorder="false" applyAlignment="true" applyProtection="false">
      <alignment horizontal="general" vertical="center" textRotation="0" wrapText="false" indent="0" shrinkToFit="false"/>
    </xf>
    <xf numFmtId="165" fontId="27" fillId="3" borderId="0" applyFont="true" applyBorder="false" applyAlignment="true" applyProtection="false">
      <alignment horizontal="general" vertical="center" textRotation="0" wrapText="false" indent="0" shrinkToFit="false"/>
    </xf>
    <xf numFmtId="165" fontId="27" fillId="3" borderId="0" applyFont="true" applyBorder="false" applyAlignment="true" applyProtection="false">
      <alignment horizontal="general" vertical="center" textRotation="0" wrapText="false" indent="0" shrinkToFit="false"/>
    </xf>
    <xf numFmtId="165" fontId="27" fillId="3" borderId="0" applyFont="true" applyBorder="false" applyAlignment="true" applyProtection="false">
      <alignment horizontal="general" vertical="center" textRotation="0" wrapText="false" indent="0" shrinkToFit="false"/>
    </xf>
    <xf numFmtId="165" fontId="27" fillId="3" borderId="0" applyFont="true" applyBorder="false" applyAlignment="true" applyProtection="false">
      <alignment horizontal="general" vertical="center" textRotation="0" wrapText="false" indent="0" shrinkToFit="false"/>
    </xf>
    <xf numFmtId="165" fontId="27" fillId="3" borderId="0" applyFont="true" applyBorder="false" applyAlignment="true" applyProtection="false">
      <alignment horizontal="general" vertical="center" textRotation="0" wrapText="false" indent="0" shrinkToFit="false"/>
    </xf>
    <xf numFmtId="165" fontId="27" fillId="3" borderId="0" applyFont="true" applyBorder="false" applyAlignment="true" applyProtection="false">
      <alignment horizontal="general" vertical="center" textRotation="0" wrapText="false" indent="0" shrinkToFit="false"/>
    </xf>
    <xf numFmtId="165" fontId="27" fillId="3" borderId="0" applyFont="true" applyBorder="false" applyAlignment="true" applyProtection="false">
      <alignment horizontal="general" vertical="center" textRotation="0" wrapText="false" indent="0" shrinkToFit="false"/>
    </xf>
    <xf numFmtId="165" fontId="27" fillId="3" borderId="0" applyFont="true" applyBorder="false" applyAlignment="true" applyProtection="false">
      <alignment horizontal="general" vertical="center" textRotation="0" wrapText="false" indent="0" shrinkToFit="false"/>
    </xf>
    <xf numFmtId="165" fontId="29" fillId="4" borderId="0" applyFont="true" applyBorder="false" applyAlignment="true" applyProtection="false">
      <alignment horizontal="general" vertical="center" textRotation="0" wrapText="false" indent="0" shrinkToFit="false"/>
    </xf>
    <xf numFmtId="165" fontId="29" fillId="4" borderId="0" applyFont="true" applyBorder="false" applyAlignment="true" applyProtection="false">
      <alignment horizontal="general" vertical="center" textRotation="0" wrapText="false" indent="0" shrinkToFit="false"/>
    </xf>
    <xf numFmtId="165" fontId="30" fillId="24" borderId="0" applyFont="true" applyBorder="false" applyAlignment="true" applyProtection="false">
      <alignment horizontal="general" vertical="center" textRotation="0" wrapText="false" indent="0" shrinkToFit="false"/>
    </xf>
    <xf numFmtId="165" fontId="29" fillId="4" borderId="0" applyFont="true" applyBorder="false" applyAlignment="true" applyProtection="false">
      <alignment horizontal="general" vertical="center" textRotation="0" wrapText="false" indent="0" shrinkToFit="false"/>
    </xf>
    <xf numFmtId="165" fontId="29" fillId="4" borderId="0" applyFont="true" applyBorder="false" applyAlignment="true" applyProtection="false">
      <alignment horizontal="general" vertical="center" textRotation="0" wrapText="false" indent="0" shrinkToFit="false"/>
    </xf>
    <xf numFmtId="165" fontId="29" fillId="4" borderId="0" applyFont="true" applyBorder="false" applyAlignment="true" applyProtection="false">
      <alignment horizontal="general" vertical="center" textRotation="0" wrapText="false" indent="0" shrinkToFit="false"/>
    </xf>
    <xf numFmtId="165" fontId="29" fillId="4" borderId="0" applyFont="true" applyBorder="false" applyAlignment="true" applyProtection="false">
      <alignment horizontal="general" vertical="center" textRotation="0" wrapText="false" indent="0" shrinkToFit="false"/>
    </xf>
    <xf numFmtId="165" fontId="29" fillId="4" borderId="0" applyFont="true" applyBorder="false" applyAlignment="true" applyProtection="false">
      <alignment horizontal="general" vertical="center" textRotation="0" wrapText="false" indent="0" shrinkToFit="false"/>
    </xf>
    <xf numFmtId="165" fontId="29" fillId="4" borderId="0" applyFont="true" applyBorder="false" applyAlignment="true" applyProtection="false">
      <alignment horizontal="general" vertical="center" textRotation="0" wrapText="false" indent="0" shrinkToFit="false"/>
    </xf>
    <xf numFmtId="165" fontId="29" fillId="4" borderId="0" applyFont="true" applyBorder="false" applyAlignment="true" applyProtection="false">
      <alignment horizontal="general" vertical="center" textRotation="0" wrapText="false" indent="0" shrinkToFit="false"/>
    </xf>
    <xf numFmtId="165" fontId="29" fillId="4" borderId="0" applyFont="true" applyBorder="false" applyAlignment="true" applyProtection="false">
      <alignment horizontal="general" vertical="center" textRotation="0" wrapText="false" indent="0" shrinkToFit="false"/>
    </xf>
    <xf numFmtId="165" fontId="29" fillId="4" borderId="0" applyFont="true" applyBorder="false" applyAlignment="true" applyProtection="false">
      <alignment horizontal="general" vertical="center" textRotation="0" wrapText="false" indent="0" shrinkToFit="false"/>
    </xf>
    <xf numFmtId="165" fontId="29" fillId="4" borderId="0" applyFont="true" applyBorder="false" applyAlignment="true" applyProtection="false">
      <alignment horizontal="general" vertical="center" textRotation="0" wrapText="false" indent="0" shrinkToFit="false"/>
    </xf>
    <xf numFmtId="165" fontId="29" fillId="4" borderId="0" applyFont="true" applyBorder="false" applyAlignment="true" applyProtection="false">
      <alignment horizontal="general" vertical="center" textRotation="0" wrapText="false" indent="0" shrinkToFit="false"/>
    </xf>
    <xf numFmtId="165" fontId="31" fillId="0" borderId="4" applyFont="true" applyBorder="true" applyAlignment="true" applyProtection="false">
      <alignment horizontal="general" vertical="center" textRotation="0" wrapText="false" indent="0" shrinkToFit="false"/>
    </xf>
    <xf numFmtId="165" fontId="32" fillId="0" borderId="5" applyFont="true" applyBorder="true" applyAlignment="true" applyProtection="false">
      <alignment horizontal="general" vertical="center" textRotation="0" wrapText="false" indent="0" shrinkToFit="false"/>
    </xf>
    <xf numFmtId="165" fontId="33" fillId="0" borderId="6" applyFont="true" applyBorder="true" applyAlignment="true" applyProtection="false">
      <alignment horizontal="general" vertical="center" textRotation="0" wrapText="false" indent="0" shrinkToFit="false"/>
    </xf>
    <xf numFmtId="165" fontId="33" fillId="0" borderId="0" applyFont="true" applyBorder="false" applyAlignment="true" applyProtection="false">
      <alignment horizontal="general" vertical="center" textRotation="0" wrapText="false" indent="0" shrinkToFit="false"/>
    </xf>
    <xf numFmtId="165" fontId="34" fillId="0" borderId="0" applyFont="true" applyBorder="false" applyAlignment="true" applyProtection="false">
      <alignment horizontal="general" vertical="center" textRotation="0" wrapText="false" indent="0" shrinkToFit="false"/>
    </xf>
    <xf numFmtId="165" fontId="35" fillId="25" borderId="7" applyFont="true" applyBorder="true" applyAlignment="true" applyProtection="false">
      <alignment horizontal="general" vertical="center" textRotation="0" wrapText="false" indent="0" shrinkToFit="false"/>
    </xf>
    <xf numFmtId="171" fontId="0" fillId="0" borderId="0" applyFont="true" applyBorder="false" applyAlignment="true" applyProtection="false">
      <alignment horizontal="general" vertical="center" textRotation="0" wrapText="false" indent="0" shrinkToFit="false"/>
    </xf>
    <xf numFmtId="172" fontId="15" fillId="0" borderId="0" applyFont="true" applyBorder="false" applyAlignment="true" applyProtection="false">
      <alignment horizontal="general" vertical="center" textRotation="0" wrapText="false" indent="0" shrinkToFit="false"/>
    </xf>
    <xf numFmtId="165" fontId="36" fillId="26" borderId="1" applyFont="true" applyBorder="true" applyAlignment="true" applyProtection="false">
      <alignment horizontal="general" vertical="center" textRotation="0" wrapText="false" indent="0" shrinkToFit="false"/>
    </xf>
    <xf numFmtId="165" fontId="36" fillId="26" borderId="1" applyFont="true" applyBorder="true" applyAlignment="true" applyProtection="false">
      <alignment horizontal="general" vertical="center" textRotation="0" wrapText="false" indent="0" shrinkToFit="false"/>
    </xf>
    <xf numFmtId="165" fontId="36" fillId="26" borderId="1" applyFont="true" applyBorder="true" applyAlignment="true" applyProtection="false">
      <alignment horizontal="general" vertical="center" textRotation="0" wrapText="false" indent="0" shrinkToFit="false"/>
    </xf>
    <xf numFmtId="165" fontId="36" fillId="26" borderId="1" applyFont="true" applyBorder="true" applyAlignment="true" applyProtection="false">
      <alignment horizontal="general" vertical="center" textRotation="0" wrapText="false" indent="0" shrinkToFit="false"/>
    </xf>
    <xf numFmtId="165" fontId="37" fillId="0" borderId="0" applyFont="true" applyBorder="false" applyAlignment="true" applyProtection="false">
      <alignment horizontal="general" vertical="center" textRotation="0" wrapText="false" indent="0" shrinkToFit="false"/>
    </xf>
    <xf numFmtId="165" fontId="38" fillId="0"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xf numFmtId="173" fontId="0" fillId="0" borderId="0" applyFont="true" applyBorder="false" applyAlignment="true" applyProtection="false">
      <alignment horizontal="general" vertical="center" textRotation="0" wrapText="false" indent="0" shrinkToFit="false"/>
    </xf>
    <xf numFmtId="165" fontId="39" fillId="0" borderId="0" applyFont="true" applyBorder="false" applyAlignment="true" applyProtection="false">
      <alignment horizontal="general" vertical="center" textRotation="0" wrapText="false" indent="0" shrinkToFit="false"/>
    </xf>
    <xf numFmtId="165" fontId="40" fillId="0" borderId="0" applyFont="true" applyBorder="false" applyAlignment="true" applyProtection="false">
      <alignment horizontal="general" vertical="center" textRotation="0" wrapText="false" indent="0" shrinkToFit="false"/>
    </xf>
    <xf numFmtId="165" fontId="4" fillId="27" borderId="0" applyFont="true" applyBorder="false" applyAlignment="true" applyProtection="false">
      <alignment horizontal="general" vertical="center" textRotation="0" wrapText="false" indent="0" shrinkToFit="false"/>
    </xf>
    <xf numFmtId="165" fontId="4" fillId="28" borderId="0" applyFont="true" applyBorder="false" applyAlignment="true" applyProtection="false">
      <alignment horizontal="general" vertical="center" textRotation="0" wrapText="false" indent="0" shrinkToFit="false"/>
    </xf>
    <xf numFmtId="165" fontId="4" fillId="29" borderId="0" applyFont="true" applyBorder="false" applyAlignment="true" applyProtection="false">
      <alignment horizontal="general" vertical="center" textRotation="0" wrapText="false" indent="0" shrinkToFit="false"/>
    </xf>
    <xf numFmtId="165" fontId="4" fillId="13" borderId="0" applyFont="true" applyBorder="false" applyAlignment="true" applyProtection="false">
      <alignment horizontal="general" vertical="center" textRotation="0" wrapText="false" indent="0" shrinkToFit="false"/>
    </xf>
    <xf numFmtId="165" fontId="4" fillId="14" borderId="0" applyFont="true" applyBorder="false" applyAlignment="true" applyProtection="false">
      <alignment horizontal="general" vertical="center" textRotation="0" wrapText="false" indent="0" shrinkToFit="false"/>
    </xf>
    <xf numFmtId="165" fontId="4" fillId="30" borderId="0" applyFont="true" applyBorder="false" applyAlignment="true" applyProtection="false">
      <alignment horizontal="general" vertical="center" textRotation="0" wrapText="false" indent="0" shrinkToFit="false"/>
    </xf>
    <xf numFmtId="165" fontId="41" fillId="7" borderId="1" applyFont="true" applyBorder="true" applyAlignment="true" applyProtection="false">
      <alignment horizontal="general" vertical="center" textRotation="0" wrapText="false" indent="0" shrinkToFit="false"/>
    </xf>
    <xf numFmtId="165" fontId="41" fillId="7" borderId="1" applyFont="true" applyBorder="true" applyAlignment="true" applyProtection="false">
      <alignment horizontal="general" vertical="center" textRotation="0" wrapText="false" indent="0" shrinkToFit="false"/>
    </xf>
    <xf numFmtId="165" fontId="41" fillId="7" borderId="1" applyFont="true" applyBorder="true" applyAlignment="true" applyProtection="false">
      <alignment horizontal="general" vertical="center" textRotation="0" wrapText="false" indent="0" shrinkToFit="false"/>
    </xf>
    <xf numFmtId="165" fontId="41" fillId="7" borderId="1" applyFont="true" applyBorder="true" applyAlignment="true" applyProtection="false">
      <alignment horizontal="general" vertical="center" textRotation="0" wrapText="false" indent="0" shrinkToFit="false"/>
    </xf>
    <xf numFmtId="165" fontId="42" fillId="26" borderId="8" applyFont="true" applyBorder="true" applyAlignment="true" applyProtection="false">
      <alignment horizontal="general" vertical="center" textRotation="0" wrapText="false" indent="0" shrinkToFit="false"/>
    </xf>
    <xf numFmtId="165" fontId="42" fillId="26" borderId="8" applyFont="true" applyBorder="true" applyAlignment="true" applyProtection="false">
      <alignment horizontal="general" vertical="center" textRotation="0" wrapText="false" indent="0" shrinkToFit="false"/>
    </xf>
    <xf numFmtId="165" fontId="42" fillId="26" borderId="8" applyFont="true" applyBorder="true" applyAlignment="true" applyProtection="false">
      <alignment horizontal="general" vertical="center" textRotation="0" wrapText="false" indent="0" shrinkToFit="false"/>
    </xf>
    <xf numFmtId="165" fontId="42" fillId="26" borderId="8" applyFont="true" applyBorder="true" applyAlignment="true" applyProtection="false">
      <alignment horizontal="general" vertical="center" textRotation="0" wrapText="false" indent="0" shrinkToFit="false"/>
    </xf>
    <xf numFmtId="165" fontId="43" fillId="0" borderId="9" applyFont="true" applyBorder="true" applyAlignment="true" applyProtection="false">
      <alignment horizontal="general" vertical="center" textRotation="0" wrapText="false" indent="0" shrinkToFit="false"/>
    </xf>
  </cellStyleXfs>
  <cellXfs count="1936">
    <xf numFmtId="164" fontId="0" fillId="0" borderId="0" xfId="0" applyFont="false" applyBorder="false" applyAlignment="false" applyProtection="false">
      <alignment horizontal="general" vertical="center" textRotation="0" wrapText="false" indent="0" shrinkToFit="false"/>
      <protection locked="true" hidden="false"/>
    </xf>
    <xf numFmtId="165" fontId="44" fillId="0" borderId="0" xfId="0" applyFont="true" applyBorder="false" applyAlignment="true" applyProtection="true">
      <alignment horizontal="general" vertical="center" textRotation="0" wrapText="false" indent="0" shrinkToFit="false"/>
      <protection locked="true" hidden="false"/>
    </xf>
    <xf numFmtId="165" fontId="45" fillId="0" borderId="0" xfId="0" applyFont="true" applyBorder="false" applyAlignment="true" applyProtection="true">
      <alignment horizontal="general" vertical="center" textRotation="0" wrapText="false" indent="0" shrinkToFit="false"/>
      <protection locked="true" hidden="false"/>
    </xf>
    <xf numFmtId="165" fontId="46" fillId="31" borderId="10" xfId="0" applyFont="true" applyBorder="true" applyAlignment="true" applyProtection="true">
      <alignment horizontal="center" vertical="center" textRotation="0" wrapText="false" indent="0" shrinkToFit="false"/>
      <protection locked="true" hidden="false"/>
    </xf>
    <xf numFmtId="165" fontId="46" fillId="0" borderId="0" xfId="0" applyFont="true" applyBorder="false" applyAlignment="true" applyProtection="true">
      <alignment horizontal="general" vertical="center" textRotation="0" wrapText="false" indent="0" shrinkToFit="false"/>
      <protection locked="true" hidden="false"/>
    </xf>
    <xf numFmtId="165" fontId="47" fillId="31" borderId="11" xfId="0" applyFont="true" applyBorder="true" applyAlignment="true" applyProtection="true">
      <alignment horizontal="center" vertical="center" textRotation="0" wrapText="false" indent="0" shrinkToFit="false"/>
      <protection locked="true" hidden="false"/>
    </xf>
    <xf numFmtId="165" fontId="47" fillId="0" borderId="0" xfId="0" applyFont="true" applyBorder="false" applyAlignment="true" applyProtection="true">
      <alignment horizontal="general" vertical="center" textRotation="0" wrapText="false" indent="0" shrinkToFit="false"/>
      <protection locked="true" hidden="false"/>
    </xf>
    <xf numFmtId="165" fontId="44" fillId="0" borderId="12" xfId="0" applyFont="true" applyBorder="true" applyAlignment="true" applyProtection="true">
      <alignment horizontal="general" vertical="top" textRotation="0" wrapText="true" indent="0" shrinkToFit="false"/>
      <protection locked="true" hidden="false"/>
    </xf>
    <xf numFmtId="164" fontId="0" fillId="0" borderId="13" xfId="0" applyFont="false" applyBorder="true" applyAlignment="true" applyProtection="true">
      <alignment horizontal="general" vertical="center" textRotation="0" wrapText="false" indent="0" shrinkToFit="false"/>
      <protection locked="true" hidden="false"/>
    </xf>
    <xf numFmtId="165" fontId="44" fillId="0" borderId="13" xfId="0" applyFont="true" applyBorder="true" applyAlignment="true" applyProtection="true">
      <alignment horizontal="general" vertical="center" textRotation="0" wrapText="false" indent="0" shrinkToFit="false"/>
      <protection locked="true" hidden="false"/>
    </xf>
    <xf numFmtId="165" fontId="44" fillId="0" borderId="14" xfId="0" applyFont="true" applyBorder="true" applyAlignment="true" applyProtection="true">
      <alignment horizontal="general" vertical="center" textRotation="0" wrapText="false" indent="0" shrinkToFit="false"/>
      <protection locked="true" hidden="false"/>
    </xf>
    <xf numFmtId="165" fontId="44" fillId="0" borderId="15" xfId="0" applyFont="true" applyBorder="true" applyAlignment="true" applyProtection="true">
      <alignment horizontal="general" vertical="top" textRotation="0" wrapText="true" indent="0" shrinkToFit="false"/>
      <protection locked="true" hidden="false"/>
    </xf>
    <xf numFmtId="165" fontId="44" fillId="0" borderId="16" xfId="0" applyFont="true" applyBorder="true" applyAlignment="true" applyProtection="true">
      <alignment horizontal="general" vertical="center" textRotation="0" wrapText="false" indent="0" shrinkToFit="false"/>
      <protection locked="true" hidden="false"/>
    </xf>
    <xf numFmtId="165" fontId="44" fillId="0" borderId="0" xfId="0" applyFont="true" applyBorder="false" applyAlignment="true" applyProtection="true">
      <alignment horizontal="general" vertical="top" textRotation="0" wrapText="false" indent="0" shrinkToFit="false"/>
      <protection locked="true" hidden="false"/>
    </xf>
    <xf numFmtId="165" fontId="44" fillId="0" borderId="16" xfId="0" applyFont="true" applyBorder="true" applyAlignment="true" applyProtection="true">
      <alignment horizontal="center" vertical="top" textRotation="0" wrapText="true" indent="0" shrinkToFit="false"/>
      <protection locked="true" hidden="false"/>
    </xf>
    <xf numFmtId="165" fontId="44" fillId="0" borderId="17" xfId="0" applyFont="true" applyBorder="true" applyAlignment="true" applyProtection="true">
      <alignment horizontal="general" vertical="top" textRotation="0" wrapText="false" indent="0" shrinkToFit="false"/>
      <protection locked="true" hidden="false"/>
    </xf>
    <xf numFmtId="165" fontId="44" fillId="0" borderId="9" xfId="0" applyFont="true" applyBorder="true" applyAlignment="true" applyProtection="true">
      <alignment horizontal="general" vertical="top" textRotation="0" wrapText="false" indent="0" shrinkToFit="false"/>
      <protection locked="true" hidden="false"/>
    </xf>
    <xf numFmtId="165" fontId="44" fillId="0" borderId="9" xfId="0" applyFont="true" applyBorder="true" applyAlignment="true" applyProtection="true">
      <alignment horizontal="general" vertical="center" textRotation="0" wrapText="false" indent="0" shrinkToFit="false"/>
      <protection locked="true" hidden="false"/>
    </xf>
    <xf numFmtId="165" fontId="44" fillId="0" borderId="18" xfId="0" applyFont="true" applyBorder="true" applyAlignment="true" applyProtection="true">
      <alignment horizontal="center" vertical="top" textRotation="0" wrapText="true" indent="0" shrinkToFit="false"/>
      <protection locked="true" hidden="false"/>
    </xf>
    <xf numFmtId="165" fontId="44" fillId="0" borderId="19" xfId="0" applyFont="true" applyBorder="true" applyAlignment="true" applyProtection="true">
      <alignment horizontal="general" vertical="center" textRotation="0" wrapText="false" indent="0" shrinkToFit="false"/>
      <protection locked="true" hidden="false"/>
    </xf>
    <xf numFmtId="165" fontId="44" fillId="0" borderId="20" xfId="0" applyFont="true" applyBorder="true" applyAlignment="true" applyProtection="true">
      <alignment horizontal="general" vertical="center" textRotation="0" wrapText="false" indent="0" shrinkToFit="false"/>
      <protection locked="true" hidden="false"/>
    </xf>
    <xf numFmtId="165" fontId="44" fillId="0" borderId="21" xfId="0" applyFont="true" applyBorder="true" applyAlignment="true" applyProtection="true">
      <alignment horizontal="general" vertical="center" textRotation="0" wrapText="false" indent="0" shrinkToFit="false"/>
      <protection locked="true" hidden="false"/>
    </xf>
    <xf numFmtId="165" fontId="44" fillId="31" borderId="7" xfId="0" applyFont="true" applyBorder="true" applyAlignment="true" applyProtection="true">
      <alignment horizontal="center" vertical="center" textRotation="0" wrapText="true" indent="0" shrinkToFit="false"/>
      <protection locked="true" hidden="false"/>
    </xf>
    <xf numFmtId="165" fontId="44" fillId="0" borderId="7" xfId="0" applyFont="true" applyBorder="true" applyAlignment="true" applyProtection="true">
      <alignment horizontal="center" vertical="center" textRotation="0" wrapText="true" indent="0" shrinkToFit="false"/>
      <protection locked="true" hidden="false"/>
    </xf>
    <xf numFmtId="165" fontId="45" fillId="0" borderId="7" xfId="0" applyFont="true" applyBorder="true" applyAlignment="true" applyProtection="true">
      <alignment horizontal="center" vertical="center" textRotation="0" wrapText="false" indent="0" shrinkToFit="false"/>
      <protection locked="true" hidden="false"/>
    </xf>
    <xf numFmtId="165" fontId="49" fillId="0" borderId="7" xfId="92" applyFont="true" applyBorder="true" applyAlignment="true" applyProtection="true">
      <alignment horizontal="center" vertical="center" textRotation="0" wrapText="true" indent="0" shrinkToFit="false"/>
      <protection locked="true" hidden="false"/>
    </xf>
    <xf numFmtId="165" fontId="45" fillId="0" borderId="7" xfId="92" applyFont="true" applyBorder="true" applyAlignment="true" applyProtection="true">
      <alignment horizontal="center" vertical="center" textRotation="0" wrapText="true" indent="0" shrinkToFit="false"/>
      <protection locked="true" hidden="false"/>
    </xf>
    <xf numFmtId="165" fontId="44" fillId="31" borderId="10" xfId="0" applyFont="true" applyBorder="true" applyAlignment="true" applyProtection="true">
      <alignment horizontal="center" vertical="center" textRotation="0" wrapText="false" indent="0" shrinkToFit="false"/>
      <protection locked="true" hidden="false"/>
    </xf>
    <xf numFmtId="165" fontId="50" fillId="31" borderId="7" xfId="0" applyFont="true" applyBorder="true" applyAlignment="true" applyProtection="true">
      <alignment horizontal="center" vertical="center" textRotation="0" wrapText="true" indent="0" shrinkToFit="false"/>
      <protection locked="true" hidden="false"/>
    </xf>
    <xf numFmtId="165" fontId="51" fillId="32" borderId="7" xfId="20" applyFont="true" applyBorder="true" applyAlignment="true" applyProtection="true">
      <alignment horizontal="center" vertical="center" textRotation="0" wrapText="true" indent="0" shrinkToFit="false"/>
      <protection locked="true" hidden="false"/>
    </xf>
    <xf numFmtId="165" fontId="53" fillId="0" borderId="7" xfId="0" applyFont="true" applyBorder="true" applyAlignment="true" applyProtection="true">
      <alignment horizontal="center" vertical="center" textRotation="0" wrapText="true" indent="0" shrinkToFit="false"/>
      <protection locked="true" hidden="false"/>
    </xf>
    <xf numFmtId="165" fontId="54" fillId="0" borderId="10" xfId="92" applyFont="true" applyBorder="true" applyAlignment="true" applyProtection="true">
      <alignment horizontal="center" vertical="center" textRotation="0" wrapText="true" indent="0" shrinkToFit="false"/>
      <protection locked="true" hidden="false"/>
    </xf>
    <xf numFmtId="174" fontId="54" fillId="0" borderId="10" xfId="92" applyFont="true" applyBorder="true" applyAlignment="true" applyProtection="true">
      <alignment horizontal="center" vertical="center" textRotation="0" wrapText="true" indent="0" shrinkToFit="false"/>
      <protection locked="true" hidden="false"/>
    </xf>
    <xf numFmtId="174" fontId="54" fillId="0" borderId="10" xfId="92" applyFont="true" applyBorder="true" applyAlignment="true" applyProtection="true">
      <alignment horizontal="center" vertical="center" textRotation="0" wrapText="false" indent="0" shrinkToFit="false"/>
      <protection locked="true" hidden="false"/>
    </xf>
    <xf numFmtId="174" fontId="44" fillId="0" borderId="10" xfId="92" applyFont="true" applyBorder="true" applyAlignment="true" applyProtection="true">
      <alignment horizontal="center" vertical="center" textRotation="0" wrapText="false" indent="0" shrinkToFit="false"/>
      <protection locked="true" hidden="false"/>
    </xf>
    <xf numFmtId="165" fontId="44" fillId="31" borderId="22" xfId="0" applyFont="true" applyBorder="true" applyAlignment="true" applyProtection="true">
      <alignment horizontal="center" vertical="center" textRotation="0" wrapText="false" indent="0" shrinkToFit="false"/>
      <protection locked="true" hidden="false"/>
    </xf>
    <xf numFmtId="175" fontId="54" fillId="0" borderId="22" xfId="92" applyFont="true" applyBorder="true" applyAlignment="true" applyProtection="true">
      <alignment horizontal="center" vertical="center" textRotation="0" wrapText="false" indent="0" shrinkToFit="false"/>
      <protection locked="true" hidden="false"/>
    </xf>
    <xf numFmtId="175" fontId="44" fillId="0" borderId="22" xfId="92" applyFont="true" applyBorder="true" applyAlignment="true" applyProtection="true">
      <alignment horizontal="center" vertical="center" textRotation="0" wrapText="false" indent="0" shrinkToFit="false"/>
      <protection locked="true" hidden="false"/>
    </xf>
    <xf numFmtId="165" fontId="55" fillId="0" borderId="11" xfId="50" applyFont="true" applyBorder="true" applyAlignment="true" applyProtection="true">
      <alignment horizontal="center" vertical="center" textRotation="0" wrapText="true" indent="0" shrinkToFit="false"/>
      <protection locked="true" hidden="false"/>
    </xf>
    <xf numFmtId="165" fontId="56" fillId="0" borderId="11" xfId="50" applyFont="true" applyBorder="true" applyAlignment="true" applyProtection="true">
      <alignment horizontal="center" vertical="center" textRotation="0" wrapText="true" indent="0" shrinkToFit="false"/>
      <protection locked="true" hidden="false"/>
    </xf>
    <xf numFmtId="164" fontId="57" fillId="0" borderId="0" xfId="20" applyFont="true" applyBorder="true" applyAlignment="true" applyProtection="true">
      <alignment horizontal="general" vertical="center" textRotation="0" wrapText="false" indent="0" shrinkToFit="false"/>
      <protection locked="true" hidden="false"/>
    </xf>
    <xf numFmtId="164" fontId="57" fillId="0" borderId="11" xfId="20" applyFont="true" applyBorder="true" applyAlignment="true" applyProtection="true">
      <alignment horizontal="general" vertical="center" textRotation="0" wrapText="false" indent="0" shrinkToFit="false"/>
      <protection locked="true" hidden="false"/>
    </xf>
    <xf numFmtId="165" fontId="58" fillId="0" borderId="11" xfId="20" applyFont="true" applyBorder="true" applyAlignment="true" applyProtection="true">
      <alignment horizontal="center" vertical="center" textRotation="0" wrapText="true" indent="0" shrinkToFit="false"/>
      <protection locked="true" hidden="false"/>
    </xf>
    <xf numFmtId="165" fontId="44" fillId="31" borderId="11" xfId="0" applyFont="true" applyBorder="true" applyAlignment="true" applyProtection="true">
      <alignment horizontal="center" vertical="center" textRotation="0" wrapText="false" indent="0" shrinkToFit="false"/>
      <protection locked="true" hidden="false"/>
    </xf>
    <xf numFmtId="165" fontId="59" fillId="33" borderId="7" xfId="20" applyFont="true" applyBorder="true" applyAlignment="true" applyProtection="true">
      <alignment horizontal="center" vertical="center" textRotation="0" wrapText="true" indent="0" shrinkToFit="false"/>
      <protection locked="true" hidden="false"/>
    </xf>
    <xf numFmtId="176" fontId="54" fillId="0" borderId="10" xfId="92" applyFont="true" applyBorder="true" applyAlignment="true" applyProtection="true">
      <alignment horizontal="center" vertical="center" textRotation="0" wrapText="false" indent="0" shrinkToFit="false"/>
      <protection locked="true" hidden="false"/>
    </xf>
    <xf numFmtId="176" fontId="44" fillId="0" borderId="10" xfId="92" applyFont="true" applyBorder="true" applyAlignment="true" applyProtection="true">
      <alignment horizontal="center" vertical="center" textRotation="0" wrapText="false" indent="0" shrinkToFit="false"/>
      <protection locked="true" hidden="false"/>
    </xf>
    <xf numFmtId="174" fontId="60" fillId="31" borderId="7" xfId="92" applyFont="true" applyBorder="true" applyAlignment="true" applyProtection="true">
      <alignment horizontal="center" vertical="center" textRotation="0" wrapText="true" indent="0" shrinkToFit="false"/>
      <protection locked="true" hidden="false"/>
    </xf>
    <xf numFmtId="165" fontId="61" fillId="0" borderId="11" xfId="20" applyFont="true" applyBorder="true" applyAlignment="true" applyProtection="true">
      <alignment horizontal="center" vertical="center" textRotation="0" wrapText="false" indent="0" shrinkToFit="false"/>
      <protection locked="true" hidden="false"/>
    </xf>
    <xf numFmtId="164" fontId="62" fillId="0" borderId="7" xfId="20" applyFont="true" applyBorder="true" applyAlignment="true" applyProtection="true">
      <alignment horizontal="general" vertical="center" textRotation="0" wrapText="false" indent="0" shrinkToFit="false"/>
      <protection locked="true" hidden="false"/>
    </xf>
    <xf numFmtId="165" fontId="60" fillId="31" borderId="7" xfId="92" applyFont="true" applyBorder="true" applyAlignment="true" applyProtection="true">
      <alignment horizontal="center" vertical="center" textRotation="0" wrapText="true" indent="0" shrinkToFit="false"/>
      <protection locked="true" hidden="false"/>
    </xf>
    <xf numFmtId="165" fontId="61" fillId="0" borderId="11" xfId="20" applyFont="true" applyBorder="true" applyAlignment="true" applyProtection="true">
      <alignment horizontal="center" vertical="center" textRotation="0" wrapText="true" indent="0" shrinkToFit="false"/>
      <protection locked="true" hidden="false"/>
    </xf>
    <xf numFmtId="165" fontId="59" fillId="34" borderId="7" xfId="20" applyFont="true" applyBorder="true" applyAlignment="true" applyProtection="true">
      <alignment horizontal="center" vertical="center" textRotation="0" wrapText="true" indent="0" shrinkToFit="false"/>
      <protection locked="true" hidden="false"/>
    </xf>
    <xf numFmtId="174" fontId="45" fillId="31" borderId="7" xfId="92" applyFont="true" applyBorder="true" applyAlignment="true" applyProtection="true">
      <alignment horizontal="center" vertical="center" textRotation="0" wrapText="true" indent="0" shrinkToFit="false"/>
      <protection locked="true" hidden="false"/>
    </xf>
    <xf numFmtId="165" fontId="44" fillId="0" borderId="11" xfId="20" applyFont="true" applyBorder="true" applyAlignment="true" applyProtection="true">
      <alignment horizontal="center" vertical="center" textRotation="0" wrapText="false" indent="0" shrinkToFit="false"/>
      <protection locked="true" hidden="false"/>
    </xf>
    <xf numFmtId="165" fontId="63" fillId="34" borderId="7" xfId="20" applyFont="true" applyBorder="true" applyAlignment="true" applyProtection="true">
      <alignment horizontal="center" vertical="center" textRotation="0" wrapText="true" indent="0" shrinkToFit="false"/>
      <protection locked="true" hidden="false"/>
    </xf>
    <xf numFmtId="174" fontId="64" fillId="0" borderId="10" xfId="92" applyFont="true" applyBorder="true" applyAlignment="true" applyProtection="true">
      <alignment horizontal="center" vertical="center" textRotation="0" wrapText="false" indent="0" shrinkToFit="false"/>
      <protection locked="true" hidden="false"/>
    </xf>
    <xf numFmtId="165" fontId="65" fillId="0" borderId="0" xfId="0" applyFont="true" applyBorder="false" applyAlignment="true" applyProtection="true">
      <alignment horizontal="general" vertical="center" textRotation="0" wrapText="false" indent="0" shrinkToFit="false"/>
      <protection locked="true" hidden="false"/>
    </xf>
    <xf numFmtId="174" fontId="48" fillId="0" borderId="10" xfId="92" applyFont="true" applyBorder="true" applyAlignment="true" applyProtection="true">
      <alignment horizontal="center" vertical="center" textRotation="0" wrapText="false" indent="0" shrinkToFit="false"/>
      <protection locked="true" hidden="false"/>
    </xf>
    <xf numFmtId="174" fontId="66" fillId="0" borderId="10" xfId="92" applyFont="true" applyBorder="true" applyAlignment="true" applyProtection="true">
      <alignment horizontal="center" vertical="center" textRotation="0" wrapText="false" indent="0" shrinkToFit="false"/>
      <protection locked="true" hidden="false"/>
    </xf>
    <xf numFmtId="177" fontId="64" fillId="0" borderId="22" xfId="92" applyFont="true" applyBorder="true" applyAlignment="true" applyProtection="true">
      <alignment horizontal="center" vertical="center" textRotation="0" wrapText="false" indent="0" shrinkToFit="false"/>
      <protection locked="true" hidden="false"/>
    </xf>
    <xf numFmtId="177" fontId="48" fillId="0" borderId="22" xfId="92" applyFont="true" applyBorder="true" applyAlignment="true" applyProtection="true">
      <alignment horizontal="center" vertical="center" textRotation="0" wrapText="false" indent="0" shrinkToFit="false"/>
      <protection locked="true" hidden="false"/>
    </xf>
    <xf numFmtId="177" fontId="66" fillId="0" borderId="22" xfId="92" applyFont="true" applyBorder="true" applyAlignment="true" applyProtection="true">
      <alignment horizontal="center" vertical="center" textRotation="0" wrapText="false" indent="0" shrinkToFit="false"/>
      <protection locked="true" hidden="false"/>
    </xf>
    <xf numFmtId="165" fontId="67" fillId="0" borderId="11" xfId="20" applyFont="true" applyBorder="true" applyAlignment="true" applyProtection="true">
      <alignment horizontal="center" vertical="center" textRotation="0" wrapText="false" indent="0" shrinkToFit="false"/>
      <protection locked="true" hidden="false"/>
    </xf>
    <xf numFmtId="165" fontId="68" fillId="0" borderId="11" xfId="20" applyFont="true" applyBorder="true" applyAlignment="true" applyProtection="true">
      <alignment horizontal="center" vertical="center" textRotation="0" wrapText="true" indent="0" shrinkToFit="false"/>
      <protection locked="true" hidden="false"/>
    </xf>
    <xf numFmtId="165" fontId="65" fillId="0" borderId="9" xfId="0" applyFont="true" applyBorder="true" applyAlignment="true" applyProtection="true">
      <alignment horizontal="general" vertical="center" textRotation="0" wrapText="false" indent="0" shrinkToFit="false"/>
      <protection locked="true" hidden="false"/>
    </xf>
    <xf numFmtId="165" fontId="66" fillId="0" borderId="11" xfId="20" applyFont="true" applyBorder="true" applyAlignment="true" applyProtection="true">
      <alignment horizontal="center" vertical="center" textRotation="0" wrapText="false" indent="0" shrinkToFit="false"/>
      <protection locked="true" hidden="false"/>
    </xf>
    <xf numFmtId="165" fontId="69" fillId="34" borderId="7" xfId="20" applyFont="true" applyBorder="true" applyAlignment="true" applyProtection="true">
      <alignment horizontal="center" vertical="center" textRotation="0" wrapText="true" indent="0" shrinkToFit="false"/>
      <protection locked="true" hidden="false"/>
    </xf>
    <xf numFmtId="165" fontId="45" fillId="0" borderId="9" xfId="0" applyFont="true" applyBorder="true" applyAlignment="true" applyProtection="true">
      <alignment horizontal="general" vertical="center" textRotation="0" wrapText="false" indent="0" shrinkToFit="false"/>
      <protection locked="true" hidden="false"/>
    </xf>
    <xf numFmtId="174" fontId="44" fillId="0" borderId="22" xfId="92" applyFont="true" applyBorder="true" applyAlignment="true" applyProtection="true">
      <alignment horizontal="center" vertical="center" textRotation="0" wrapText="false" indent="0" shrinkToFit="false"/>
      <protection locked="true" hidden="false"/>
    </xf>
    <xf numFmtId="165" fontId="70" fillId="0" borderId="11" xfId="20" applyFont="true" applyBorder="true" applyAlignment="true" applyProtection="true">
      <alignment horizontal="center" vertical="center" textRotation="0" wrapText="true" indent="0" shrinkToFit="false"/>
      <protection locked="true" hidden="false"/>
    </xf>
    <xf numFmtId="165" fontId="71" fillId="35" borderId="0" xfId="0" applyFont="true" applyBorder="false" applyAlignment="true" applyProtection="true">
      <alignment horizontal="center" vertical="center" textRotation="0" wrapText="false" indent="0" shrinkToFit="false"/>
      <protection locked="true" hidden="false"/>
    </xf>
    <xf numFmtId="174" fontId="22" fillId="31" borderId="7" xfId="92" applyFont="true" applyBorder="true" applyAlignment="true" applyProtection="true">
      <alignment horizontal="center" vertical="center" textRotation="0" wrapText="true" indent="0" shrinkToFit="false"/>
      <protection locked="true" hidden="false"/>
    </xf>
    <xf numFmtId="165" fontId="69" fillId="35" borderId="0" xfId="20" applyFont="true" applyBorder="true" applyAlignment="true" applyProtection="true">
      <alignment horizontal="center" vertical="center" textRotation="0" wrapText="false" indent="0" shrinkToFit="false"/>
      <protection locked="true" hidden="false"/>
    </xf>
    <xf numFmtId="165" fontId="59" fillId="35" borderId="7" xfId="2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5" fontId="49" fillId="0" borderId="0" xfId="0" applyFont="true" applyBorder="false" applyAlignment="true" applyProtection="true">
      <alignment horizontal="general" vertical="center" textRotation="0" wrapText="false" indent="0" shrinkToFit="false"/>
      <protection locked="true" hidden="false"/>
    </xf>
    <xf numFmtId="165" fontId="71" fillId="33" borderId="0" xfId="0" applyFont="true" applyBorder="false" applyAlignment="true" applyProtection="true">
      <alignment horizontal="center" vertical="center" textRotation="0" wrapText="false" indent="0" shrinkToFit="false"/>
      <protection locked="true" hidden="false"/>
    </xf>
    <xf numFmtId="174" fontId="72" fillId="0" borderId="10" xfId="92" applyFont="true" applyBorder="true" applyAlignment="true" applyProtection="true">
      <alignment horizontal="center" vertical="center" textRotation="0" wrapText="false" indent="0" shrinkToFit="false"/>
      <protection locked="true" hidden="false"/>
    </xf>
    <xf numFmtId="165" fontId="69" fillId="33" borderId="0" xfId="20" applyFont="true" applyBorder="true" applyAlignment="true" applyProtection="true">
      <alignment horizontal="center" vertical="center" textRotation="0" wrapText="false" indent="0" shrinkToFit="false"/>
      <protection locked="true" hidden="false"/>
    </xf>
    <xf numFmtId="177" fontId="72" fillId="0" borderId="22" xfId="92" applyFont="true" applyBorder="true" applyAlignment="true" applyProtection="true">
      <alignment horizontal="center" vertical="center" textRotation="0" wrapText="false" indent="0" shrinkToFit="false"/>
      <protection locked="true" hidden="false"/>
    </xf>
    <xf numFmtId="165" fontId="73" fillId="0" borderId="11" xfId="20" applyFont="true" applyBorder="true" applyAlignment="true" applyProtection="true">
      <alignment horizontal="center" vertical="center" textRotation="0" wrapText="true" indent="0" shrinkToFit="false"/>
      <protection locked="true" hidden="false"/>
    </xf>
    <xf numFmtId="165" fontId="49" fillId="0" borderId="11" xfId="0" applyFont="true" applyBorder="true" applyAlignment="true" applyProtection="true">
      <alignment horizontal="general" vertical="center" textRotation="0" wrapText="false" indent="0" shrinkToFit="false"/>
      <protection locked="true" hidden="false"/>
    </xf>
    <xf numFmtId="165" fontId="44" fillId="0" borderId="22" xfId="20" applyFont="true" applyBorder="true" applyAlignment="true" applyProtection="true">
      <alignment horizontal="center" vertical="center" textRotation="0" wrapText="false" indent="0" shrinkToFit="false"/>
      <protection locked="true" hidden="false"/>
    </xf>
    <xf numFmtId="165" fontId="61" fillId="0" borderId="22" xfId="20" applyFont="true" applyBorder="true" applyAlignment="true" applyProtection="true">
      <alignment horizontal="center" vertical="center" textRotation="0" wrapText="false" indent="0" shrinkToFit="false"/>
      <protection locked="true" hidden="false"/>
    </xf>
    <xf numFmtId="165" fontId="58" fillId="0" borderId="22" xfId="20" applyFont="true" applyBorder="true" applyAlignment="true" applyProtection="true">
      <alignment horizontal="center" vertical="center" textRotation="0" wrapText="false" indent="0" shrinkToFit="false"/>
      <protection locked="true" hidden="false"/>
    </xf>
    <xf numFmtId="165" fontId="58" fillId="0" borderId="22" xfId="20" applyFont="true" applyBorder="true" applyAlignment="true" applyProtection="true">
      <alignment horizontal="center" vertical="center" textRotation="0" wrapText="true" indent="0" shrinkToFit="false"/>
      <protection locked="true" hidden="false"/>
    </xf>
    <xf numFmtId="165" fontId="51" fillId="33" borderId="7" xfId="20" applyFont="true" applyBorder="true" applyAlignment="true" applyProtection="true">
      <alignment horizontal="center" vertical="center" textRotation="0" wrapText="true" indent="0" shrinkToFit="false"/>
      <protection locked="true" hidden="false"/>
    </xf>
    <xf numFmtId="165" fontId="44" fillId="0" borderId="10" xfId="20" applyFont="true" applyBorder="true" applyAlignment="true" applyProtection="true">
      <alignment horizontal="center" vertical="center" textRotation="0" wrapText="false" indent="0" shrinkToFit="false"/>
      <protection locked="true" hidden="false"/>
    </xf>
    <xf numFmtId="165" fontId="49" fillId="0" borderId="13" xfId="0" applyFont="true" applyBorder="true" applyAlignment="true" applyProtection="true">
      <alignment horizontal="general" vertical="center" textRotation="0" wrapText="false" indent="0" shrinkToFit="false"/>
      <protection locked="true" hidden="false"/>
    </xf>
    <xf numFmtId="165" fontId="58" fillId="0" borderId="10" xfId="20" applyFont="true" applyBorder="true" applyAlignment="true" applyProtection="true">
      <alignment horizontal="center" vertical="center" textRotation="0" wrapText="false" indent="0" shrinkToFit="false"/>
      <protection locked="true" hidden="false"/>
    </xf>
    <xf numFmtId="174" fontId="74" fillId="31" borderId="10" xfId="92" applyFont="true" applyBorder="true" applyAlignment="true" applyProtection="true">
      <alignment horizontal="general" vertical="center" textRotation="0" wrapText="false" indent="0" shrinkToFit="false"/>
      <protection locked="true" hidden="false"/>
    </xf>
    <xf numFmtId="174" fontId="74" fillId="31" borderId="22" xfId="92" applyFont="true" applyBorder="true" applyAlignment="true" applyProtection="true">
      <alignment horizontal="general" vertical="center" textRotation="0" wrapText="false" indent="0" shrinkToFit="false"/>
      <protection locked="true" hidden="false"/>
    </xf>
    <xf numFmtId="165" fontId="59" fillId="36" borderId="7" xfId="20" applyFont="true" applyBorder="true" applyAlignment="true" applyProtection="true">
      <alignment horizontal="center" vertical="center" textRotation="0" wrapText="true" indent="0" shrinkToFit="false"/>
      <protection locked="true" hidden="false"/>
    </xf>
    <xf numFmtId="174" fontId="44" fillId="31" borderId="10" xfId="92" applyFont="true" applyBorder="true" applyAlignment="true" applyProtection="true">
      <alignment horizontal="center" vertical="center" textRotation="0" wrapText="false" indent="0" shrinkToFit="false"/>
      <protection locked="true" hidden="false"/>
    </xf>
    <xf numFmtId="175" fontId="44" fillId="31" borderId="22" xfId="92" applyFont="true" applyBorder="true" applyAlignment="true" applyProtection="true">
      <alignment horizontal="center" vertical="center" textRotation="0" wrapText="false" indent="0" shrinkToFit="false"/>
      <protection locked="true" hidden="false"/>
    </xf>
    <xf numFmtId="165" fontId="44" fillId="0" borderId="11" xfId="0" applyFont="true" applyBorder="true" applyAlignment="true" applyProtection="true">
      <alignment horizontal="general" vertical="center" textRotation="0" wrapText="false" indent="0" shrinkToFit="false"/>
      <protection locked="true" hidden="false"/>
    </xf>
    <xf numFmtId="165" fontId="50" fillId="0" borderId="7" xfId="0" applyFont="true" applyBorder="true" applyAlignment="true" applyProtection="true">
      <alignment horizontal="center" vertical="center" textRotation="0" wrapText="true" indent="0" shrinkToFit="false"/>
      <protection locked="true" hidden="false"/>
    </xf>
    <xf numFmtId="165" fontId="59" fillId="37" borderId="7" xfId="20" applyFont="true" applyBorder="true" applyAlignment="true" applyProtection="true">
      <alignment horizontal="center" vertical="center" textRotation="0" wrapText="true" indent="0" shrinkToFit="false"/>
      <protection locked="true" hidden="false"/>
    </xf>
    <xf numFmtId="165" fontId="54" fillId="0" borderId="11" xfId="20" applyFont="true" applyBorder="true" applyAlignment="true" applyProtection="true">
      <alignment horizontal="center" vertical="center" textRotation="0" wrapText="false" indent="0" shrinkToFit="false"/>
      <protection locked="true" hidden="false"/>
    </xf>
    <xf numFmtId="165" fontId="65" fillId="0" borderId="13" xfId="0" applyFont="true" applyBorder="true" applyAlignment="true" applyProtection="true">
      <alignment horizontal="general" vertical="center" textRotation="0" wrapText="false" indent="0" shrinkToFit="false"/>
      <protection locked="true" hidden="false"/>
    </xf>
    <xf numFmtId="174" fontId="64" fillId="31" borderId="10" xfId="92" applyFont="true" applyBorder="true" applyAlignment="true" applyProtection="true">
      <alignment horizontal="center" vertical="center" textRotation="0" wrapText="false" indent="0" shrinkToFit="false"/>
      <protection locked="true" hidden="false"/>
    </xf>
    <xf numFmtId="177" fontId="64" fillId="31" borderId="22" xfId="92" applyFont="true" applyBorder="true" applyAlignment="true" applyProtection="true">
      <alignment horizontal="center" vertical="center" textRotation="0" wrapText="false" indent="0" shrinkToFit="false"/>
      <protection locked="true" hidden="false"/>
    </xf>
    <xf numFmtId="165" fontId="75" fillId="0" borderId="11" xfId="20" applyFont="true" applyBorder="true" applyAlignment="true" applyProtection="true">
      <alignment horizontal="center" vertical="center" textRotation="0" wrapText="false" indent="0" shrinkToFit="false"/>
      <protection locked="true" hidden="false"/>
    </xf>
    <xf numFmtId="165" fontId="76" fillId="0" borderId="11" xfId="20" applyFont="true" applyBorder="true" applyAlignment="true" applyProtection="true">
      <alignment horizontal="center" vertical="center" textRotation="0" wrapText="false" indent="0" shrinkToFit="false"/>
      <protection locked="true" hidden="false"/>
    </xf>
    <xf numFmtId="165" fontId="66" fillId="0" borderId="11" xfId="0" applyFont="true" applyBorder="true" applyAlignment="true" applyProtection="true">
      <alignment horizontal="general" vertical="center" textRotation="0" wrapText="false" indent="0" shrinkToFit="false"/>
      <protection locked="true" hidden="false"/>
    </xf>
    <xf numFmtId="165" fontId="59" fillId="38" borderId="7" xfId="20" applyFont="true" applyBorder="true" applyAlignment="true" applyProtection="true">
      <alignment horizontal="center" vertical="center" textRotation="0" wrapText="true" indent="0" shrinkToFit="false"/>
      <protection locked="true" hidden="false"/>
    </xf>
    <xf numFmtId="165" fontId="69" fillId="38" borderId="7" xfId="20" applyFont="true" applyBorder="true" applyAlignment="true" applyProtection="true">
      <alignment horizontal="center" vertical="center" textRotation="0" wrapText="true" indent="0" shrinkToFit="false"/>
      <protection locked="true" hidden="false"/>
    </xf>
    <xf numFmtId="174" fontId="64" fillId="0" borderId="22" xfId="92" applyFont="true" applyBorder="true" applyAlignment="true" applyProtection="true">
      <alignment horizontal="center" vertical="center" textRotation="0" wrapText="false" indent="0" shrinkToFit="false"/>
      <protection locked="true" hidden="false"/>
    </xf>
    <xf numFmtId="164" fontId="77" fillId="0" borderId="7" xfId="20" applyFont="true" applyBorder="true" applyAlignment="true" applyProtection="true">
      <alignment horizontal="general" vertical="center" textRotation="0" wrapText="false" indent="0" shrinkToFit="false"/>
      <protection locked="true" hidden="false"/>
    </xf>
    <xf numFmtId="165" fontId="38" fillId="0" borderId="10" xfId="0" applyFont="true" applyBorder="true" applyAlignment="true" applyProtection="true">
      <alignment horizontal="general" vertical="center" textRotation="0" wrapText="false" indent="0" shrinkToFit="false"/>
      <protection locked="true" hidden="false"/>
    </xf>
    <xf numFmtId="165" fontId="65" fillId="0" borderId="10" xfId="0" applyFont="true" applyBorder="true" applyAlignment="true" applyProtection="true">
      <alignment horizontal="general" vertical="center" textRotation="0" wrapText="false" indent="0" shrinkToFit="false"/>
      <protection locked="true" hidden="false"/>
    </xf>
    <xf numFmtId="177" fontId="64" fillId="31" borderId="7" xfId="92" applyFont="true" applyBorder="true" applyAlignment="true" applyProtection="true">
      <alignment horizontal="center" vertical="center" textRotation="0" wrapText="false" indent="0" shrinkToFit="false"/>
      <protection locked="true" hidden="false"/>
    </xf>
    <xf numFmtId="174" fontId="48" fillId="0" borderId="22" xfId="92" applyFont="true" applyBorder="true" applyAlignment="true" applyProtection="true">
      <alignment horizontal="center" vertical="center" textRotation="0" wrapText="false" indent="0" shrinkToFit="false"/>
      <protection locked="true" hidden="false"/>
    </xf>
    <xf numFmtId="165" fontId="75" fillId="0" borderId="22" xfId="20" applyFont="true" applyBorder="true" applyAlignment="true" applyProtection="true">
      <alignment horizontal="center" vertical="center" textRotation="0" wrapText="false" indent="0" shrinkToFit="false"/>
      <protection locked="true" hidden="false"/>
    </xf>
    <xf numFmtId="165" fontId="38" fillId="0" borderId="22" xfId="0" applyFont="true" applyBorder="true" applyAlignment="true" applyProtection="true">
      <alignment horizontal="general" vertical="center" textRotation="0" wrapText="false" indent="0" shrinkToFit="false"/>
      <protection locked="true" hidden="false"/>
    </xf>
    <xf numFmtId="165" fontId="70" fillId="0" borderId="22" xfId="20" applyFont="true" applyBorder="true" applyAlignment="true" applyProtection="true">
      <alignment horizontal="center" vertical="center" textRotation="0" wrapText="true" indent="0" shrinkToFit="false"/>
      <protection locked="true" hidden="false"/>
    </xf>
    <xf numFmtId="165" fontId="65" fillId="0" borderId="11" xfId="0" applyFont="true" applyBorder="true" applyAlignment="true" applyProtection="true">
      <alignment horizontal="general" vertical="center" textRotation="0" wrapText="false" indent="0" shrinkToFit="false"/>
      <protection locked="true" hidden="false"/>
    </xf>
    <xf numFmtId="165" fontId="45" fillId="0" borderId="10" xfId="0" applyFont="true" applyBorder="true" applyAlignment="true" applyProtection="true">
      <alignment horizontal="general" vertical="center" textRotation="0" wrapText="false" indent="0" shrinkToFit="false"/>
      <protection locked="true" hidden="false"/>
    </xf>
    <xf numFmtId="165" fontId="58" fillId="0" borderId="11" xfId="20" applyFont="true" applyBorder="true" applyAlignment="true" applyProtection="true">
      <alignment horizontal="center" vertical="center" textRotation="0" wrapText="false" indent="0" shrinkToFit="false"/>
      <protection locked="true" hidden="false"/>
    </xf>
    <xf numFmtId="164" fontId="0" fillId="31" borderId="7" xfId="0" applyFont="false" applyBorder="true" applyAlignment="true" applyProtection="true">
      <alignment horizontal="general" vertical="center" textRotation="0" wrapText="false" indent="0" shrinkToFit="false"/>
      <protection locked="true" hidden="false"/>
    </xf>
    <xf numFmtId="164" fontId="0" fillId="33" borderId="7" xfId="0" applyFont="false" applyBorder="true" applyAlignment="true" applyProtection="true">
      <alignment horizontal="general" vertical="center" textRotation="0" wrapText="false" indent="0" shrinkToFit="false"/>
      <protection locked="true" hidden="false"/>
    </xf>
    <xf numFmtId="164" fontId="0" fillId="0" borderId="7" xfId="0" applyFont="false" applyBorder="true" applyAlignment="true" applyProtection="true">
      <alignment horizontal="general" vertical="center" textRotation="0" wrapText="false" indent="0" shrinkToFit="false"/>
      <protection locked="true" hidden="false"/>
    </xf>
    <xf numFmtId="165" fontId="56" fillId="0" borderId="11" xfId="50" applyFont="true" applyBorder="true" applyAlignment="true" applyProtection="true">
      <alignment horizontal="center" vertical="center" textRotation="0" wrapText="false" indent="0" shrinkToFit="false"/>
      <protection locked="true" hidden="false"/>
    </xf>
    <xf numFmtId="165" fontId="0" fillId="0" borderId="0" xfId="0" applyFont="true" applyBorder="false" applyAlignment="true" applyProtection="true">
      <alignment horizontal="general" vertical="center" textRotation="0" wrapText="false" indent="0" shrinkToFit="false"/>
      <protection locked="true" hidden="false"/>
    </xf>
    <xf numFmtId="165" fontId="0" fillId="0" borderId="0" xfId="0" applyFont="false" applyBorder="false" applyAlignment="true" applyProtection="true">
      <alignment horizontal="general" vertical="center" textRotation="0" wrapText="false" indent="0" shrinkToFit="false"/>
      <protection locked="true" hidden="false"/>
    </xf>
    <xf numFmtId="165" fontId="78" fillId="39" borderId="10" xfId="0" applyFont="true" applyBorder="true" applyAlignment="true" applyProtection="true">
      <alignment horizontal="center" vertical="center" textRotation="0" wrapText="false" indent="0" shrinkToFit="false"/>
      <protection locked="true" hidden="false"/>
    </xf>
    <xf numFmtId="165" fontId="39" fillId="0" borderId="0" xfId="20" applyFont="true" applyBorder="true" applyAlignment="true" applyProtection="true">
      <alignment horizontal="general" vertical="center" textRotation="0" wrapText="false" indent="0" shrinkToFit="false"/>
      <protection locked="true" hidden="false"/>
    </xf>
    <xf numFmtId="165" fontId="47" fillId="6" borderId="22" xfId="0" applyFont="true" applyBorder="true" applyAlignment="true" applyProtection="true">
      <alignment horizontal="general" vertical="center" textRotation="0" wrapText="false" indent="0" shrinkToFit="false"/>
      <protection locked="true" hidden="false"/>
    </xf>
    <xf numFmtId="165" fontId="47" fillId="6" borderId="22" xfId="0" applyFont="true" applyBorder="true" applyAlignment="true" applyProtection="true">
      <alignment horizontal="justify" vertical="center" textRotation="0" wrapText="false" indent="0" shrinkToFit="false"/>
      <protection locked="true" hidden="false"/>
    </xf>
    <xf numFmtId="165" fontId="47" fillId="6" borderId="22" xfId="0" applyFont="true" applyBorder="true" applyAlignment="true" applyProtection="true">
      <alignment horizontal="left" vertical="center" textRotation="0" wrapText="false" indent="4" shrinkToFit="false"/>
      <protection locked="true" hidden="false"/>
    </xf>
    <xf numFmtId="165" fontId="80" fillId="6" borderId="22" xfId="0" applyFont="true" applyBorder="true" applyAlignment="true" applyProtection="true">
      <alignment horizontal="left" vertical="center" textRotation="0" wrapText="false" indent="4" shrinkToFit="false"/>
      <protection locked="true" hidden="false"/>
    </xf>
    <xf numFmtId="165" fontId="47" fillId="6" borderId="22" xfId="0" applyFont="true" applyBorder="true" applyAlignment="true" applyProtection="true">
      <alignment horizontal="left" vertical="center" textRotation="0" wrapText="true" indent="4" shrinkToFit="false"/>
      <protection locked="true" hidden="false"/>
    </xf>
    <xf numFmtId="165" fontId="82" fillId="6" borderId="22" xfId="0" applyFont="true" applyBorder="true" applyAlignment="true" applyProtection="true">
      <alignment horizontal="left" vertical="center" textRotation="0" wrapText="true" indent="4" shrinkToFit="false"/>
      <protection locked="true" hidden="false"/>
    </xf>
    <xf numFmtId="165" fontId="47" fillId="6" borderId="22" xfId="0" applyFont="true" applyBorder="true" applyAlignment="true" applyProtection="true">
      <alignment horizontal="left" vertical="center" textRotation="0" wrapText="true" indent="0" shrinkToFit="false"/>
      <protection locked="true" hidden="false"/>
    </xf>
    <xf numFmtId="165" fontId="47" fillId="6" borderId="11" xfId="0" applyFont="true" applyBorder="true" applyAlignment="true" applyProtection="true">
      <alignment horizontal="justify" vertical="center" textRotation="0" wrapText="false" indent="0" shrinkToFit="false"/>
      <protection locked="true" hidden="false"/>
    </xf>
    <xf numFmtId="165" fontId="78" fillId="39" borderId="10" xfId="0" applyFont="true" applyBorder="true" applyAlignment="true" applyProtection="true">
      <alignment horizontal="center" vertical="center" textRotation="0" wrapText="true" indent="0" shrinkToFit="false"/>
      <protection locked="true" hidden="false"/>
    </xf>
    <xf numFmtId="165" fontId="47" fillId="6" borderId="22" xfId="0" applyFont="true" applyBorder="true" applyAlignment="true" applyProtection="true">
      <alignment horizontal="general" vertical="center" textRotation="0" wrapText="true" indent="0" shrinkToFit="false"/>
      <protection locked="true" hidden="false"/>
    </xf>
    <xf numFmtId="165" fontId="47" fillId="6" borderId="22" xfId="0" applyFont="true" applyBorder="true" applyAlignment="true" applyProtection="true">
      <alignment horizontal="justify" vertical="center" textRotation="0" wrapText="true" indent="0" shrinkToFit="false"/>
      <protection locked="true" hidden="false"/>
    </xf>
    <xf numFmtId="165" fontId="80" fillId="6" borderId="22" xfId="0" applyFont="true" applyBorder="true" applyAlignment="true" applyProtection="true">
      <alignment horizontal="left" vertical="center" textRotation="0" wrapText="true" indent="4" shrinkToFit="false"/>
      <protection locked="true" hidden="false"/>
    </xf>
    <xf numFmtId="165" fontId="47" fillId="6" borderId="11" xfId="0" applyFont="true" applyBorder="true" applyAlignment="true" applyProtection="true">
      <alignment horizontal="justify" vertical="center" textRotation="0" wrapText="true" indent="0" shrinkToFit="false"/>
      <protection locked="true" hidden="false"/>
    </xf>
    <xf numFmtId="165" fontId="78" fillId="39" borderId="23" xfId="0" applyFont="true" applyBorder="true" applyAlignment="true" applyProtection="true">
      <alignment horizontal="center" vertical="center" textRotation="0" wrapText="false" indent="0" shrinkToFit="false"/>
      <protection locked="true" hidden="false"/>
    </xf>
    <xf numFmtId="165" fontId="47" fillId="6" borderId="24" xfId="0" applyFont="true" applyBorder="true" applyAlignment="true" applyProtection="true">
      <alignment horizontal="general" vertical="center" textRotation="0" wrapText="false" indent="0" shrinkToFit="false"/>
      <protection locked="true" hidden="false"/>
    </xf>
    <xf numFmtId="165" fontId="47" fillId="6" borderId="24" xfId="0" applyFont="true" applyBorder="true" applyAlignment="true" applyProtection="true">
      <alignment horizontal="justify" vertical="center" textRotation="0" wrapText="false" indent="0" shrinkToFit="false"/>
      <protection locked="true" hidden="false"/>
    </xf>
    <xf numFmtId="165" fontId="47" fillId="6" borderId="24" xfId="0" applyFont="true" applyBorder="true" applyAlignment="true" applyProtection="true">
      <alignment horizontal="left" vertical="center" textRotation="0" wrapText="false" indent="2" shrinkToFit="false"/>
      <protection locked="true" hidden="false"/>
    </xf>
    <xf numFmtId="165" fontId="80" fillId="6" borderId="24" xfId="0" applyFont="true" applyBorder="true" applyAlignment="true" applyProtection="true">
      <alignment horizontal="left" vertical="center" textRotation="0" wrapText="false" indent="2" shrinkToFit="false"/>
      <protection locked="true" hidden="false"/>
    </xf>
    <xf numFmtId="165" fontId="47" fillId="6" borderId="24" xfId="0" applyFont="true" applyBorder="true" applyAlignment="true" applyProtection="true">
      <alignment horizontal="left" vertical="center" textRotation="0" wrapText="true" indent="2" shrinkToFit="false"/>
      <protection locked="true" hidden="false"/>
    </xf>
    <xf numFmtId="165" fontId="85" fillId="6" borderId="24" xfId="0" applyFont="true" applyBorder="true" applyAlignment="true" applyProtection="true">
      <alignment horizontal="left" vertical="center" textRotation="0" wrapText="true" indent="2" shrinkToFit="false"/>
      <protection locked="true" hidden="false"/>
    </xf>
    <xf numFmtId="165" fontId="85" fillId="6" borderId="24" xfId="0" applyFont="true" applyBorder="true" applyAlignment="true" applyProtection="true">
      <alignment horizontal="left" vertical="center" textRotation="0" wrapText="false" indent="2" shrinkToFit="false"/>
      <protection locked="true" hidden="false"/>
    </xf>
    <xf numFmtId="165" fontId="85" fillId="6" borderId="24" xfId="0" applyFont="true" applyBorder="true" applyAlignment="true" applyProtection="true">
      <alignment horizontal="justify" vertical="center" textRotation="0" wrapText="false" indent="0" shrinkToFit="false"/>
      <protection locked="true" hidden="false"/>
    </xf>
    <xf numFmtId="165" fontId="85" fillId="6" borderId="24" xfId="0" applyFont="true" applyBorder="true" applyAlignment="true" applyProtection="true">
      <alignment horizontal="left" vertical="center" textRotation="0" wrapText="true" indent="0" shrinkToFit="false"/>
      <protection locked="true" hidden="false"/>
    </xf>
    <xf numFmtId="165" fontId="47" fillId="6" borderId="25" xfId="0" applyFont="true" applyBorder="true" applyAlignment="true" applyProtection="true">
      <alignment horizontal="justify" vertical="center" textRotation="0" wrapText="false" indent="0" shrinkToFit="false"/>
      <protection locked="true" hidden="false"/>
    </xf>
    <xf numFmtId="165" fontId="47" fillId="6" borderId="22" xfId="74" applyFont="true" applyBorder="true" applyAlignment="true" applyProtection="true">
      <alignment horizontal="left" vertical="center" textRotation="0" wrapText="false" indent="4" shrinkToFit="false"/>
      <protection locked="true" hidden="false"/>
    </xf>
    <xf numFmtId="165" fontId="80" fillId="6" borderId="22" xfId="74" applyFont="true" applyBorder="true" applyAlignment="true" applyProtection="true">
      <alignment horizontal="left" vertical="center" textRotation="0" wrapText="false" indent="4" shrinkToFit="false"/>
      <protection locked="true" hidden="false"/>
    </xf>
    <xf numFmtId="165" fontId="47" fillId="6" borderId="22" xfId="74" applyFont="true" applyBorder="true" applyAlignment="true" applyProtection="true">
      <alignment horizontal="justify" vertical="center" textRotation="0" wrapText="false" indent="0" shrinkToFit="false"/>
      <protection locked="true" hidden="false"/>
    </xf>
    <xf numFmtId="164" fontId="78" fillId="39" borderId="23" xfId="0" applyFont="true" applyBorder="true" applyAlignment="true" applyProtection="true">
      <alignment horizontal="center" vertical="center" textRotation="0" wrapText="false" indent="0" shrinkToFit="false"/>
      <protection locked="true" hidden="false"/>
    </xf>
    <xf numFmtId="164" fontId="87" fillId="0" borderId="0" xfId="20" applyFont="true" applyBorder="true" applyAlignment="true" applyProtection="true">
      <alignment horizontal="general" vertical="center" textRotation="0" wrapText="false" indent="0" shrinkToFit="false"/>
      <protection locked="true" hidden="false"/>
    </xf>
    <xf numFmtId="164" fontId="47" fillId="6" borderId="24" xfId="0" applyFont="true" applyBorder="true" applyAlignment="true" applyProtection="true">
      <alignment horizontal="general" vertical="center" textRotation="0" wrapText="false" indent="0" shrinkToFit="false"/>
      <protection locked="true" hidden="false"/>
    </xf>
    <xf numFmtId="164" fontId="47" fillId="6" borderId="24" xfId="0" applyFont="true" applyBorder="true" applyAlignment="true" applyProtection="true">
      <alignment horizontal="justify" vertical="center" textRotation="0" wrapText="false" indent="0" shrinkToFit="false"/>
      <protection locked="true" hidden="false"/>
    </xf>
    <xf numFmtId="164" fontId="47" fillId="6" borderId="24" xfId="0" applyFont="true" applyBorder="true" applyAlignment="true" applyProtection="true">
      <alignment horizontal="left" vertical="center" textRotation="0" wrapText="false" indent="2" shrinkToFit="false"/>
      <protection locked="true" hidden="false"/>
    </xf>
    <xf numFmtId="164" fontId="80" fillId="6" borderId="24" xfId="0" applyFont="true" applyBorder="true" applyAlignment="true" applyProtection="true">
      <alignment horizontal="left" vertical="center" textRotation="0" wrapText="false" indent="2" shrinkToFit="false"/>
      <protection locked="true" hidden="false"/>
    </xf>
    <xf numFmtId="164" fontId="47" fillId="6" borderId="24" xfId="0" applyFont="true" applyBorder="true" applyAlignment="true" applyProtection="true">
      <alignment horizontal="left" vertical="center" textRotation="0" wrapText="true" indent="2" shrinkToFit="false"/>
      <protection locked="true" hidden="false"/>
    </xf>
    <xf numFmtId="164" fontId="88" fillId="6" borderId="24" xfId="0" applyFont="true" applyBorder="true" applyAlignment="true" applyProtection="true">
      <alignment horizontal="left" vertical="center" textRotation="0" wrapText="true" indent="2" shrinkToFit="false"/>
      <protection locked="true" hidden="false"/>
    </xf>
    <xf numFmtId="164" fontId="85" fillId="6" borderId="24" xfId="0" applyFont="true" applyBorder="true" applyAlignment="true" applyProtection="true">
      <alignment horizontal="left" vertical="center" textRotation="0" wrapText="true" indent="2" shrinkToFit="false"/>
      <protection locked="true" hidden="false"/>
    </xf>
    <xf numFmtId="164" fontId="85" fillId="6" borderId="24" xfId="0" applyFont="true" applyBorder="true" applyAlignment="true" applyProtection="true">
      <alignment horizontal="justify" vertical="center" textRotation="0" wrapText="false" indent="0" shrinkToFit="false"/>
      <protection locked="true" hidden="false"/>
    </xf>
    <xf numFmtId="164" fontId="47" fillId="6" borderId="24" xfId="0" applyFont="true" applyBorder="true" applyAlignment="true" applyProtection="true">
      <alignment horizontal="left" vertical="center" textRotation="0" wrapText="true" indent="0" shrinkToFit="false"/>
      <protection locked="true" hidden="false"/>
    </xf>
    <xf numFmtId="164" fontId="47" fillId="6" borderId="25" xfId="0" applyFont="true" applyBorder="true" applyAlignment="true" applyProtection="true">
      <alignment horizontal="justify" vertical="center" textRotation="0" wrapText="false" indent="0" shrinkToFit="false"/>
      <protection locked="true" hidden="false"/>
    </xf>
    <xf numFmtId="165" fontId="47" fillId="6" borderId="24" xfId="74" applyFont="true" applyBorder="true" applyAlignment="true" applyProtection="true">
      <alignment horizontal="left" vertical="center" textRotation="0" wrapText="false" indent="2" shrinkToFit="false"/>
      <protection locked="true" hidden="false"/>
    </xf>
    <xf numFmtId="165" fontId="80" fillId="6" borderId="24" xfId="74" applyFont="true" applyBorder="true" applyAlignment="true" applyProtection="true">
      <alignment horizontal="left" vertical="center" textRotation="0" wrapText="false" indent="2" shrinkToFit="false"/>
      <protection locked="true" hidden="false"/>
    </xf>
    <xf numFmtId="165" fontId="47" fillId="6" borderId="24" xfId="74" applyFont="true" applyBorder="true" applyAlignment="true" applyProtection="true">
      <alignment horizontal="justify" vertical="center" textRotation="0" wrapText="false" indent="0" shrinkToFit="false"/>
      <protection locked="true" hidden="false"/>
    </xf>
    <xf numFmtId="165" fontId="78" fillId="39" borderId="23" xfId="0" applyFont="true" applyBorder="true" applyAlignment="true" applyProtection="true">
      <alignment horizontal="center" vertical="center" textRotation="0" wrapText="true" indent="0" shrinkToFit="false"/>
      <protection locked="true" hidden="false"/>
    </xf>
    <xf numFmtId="165" fontId="87" fillId="0" borderId="0" xfId="20" applyFont="true" applyBorder="true" applyAlignment="true" applyProtection="true">
      <alignment horizontal="general" vertical="center" textRotation="0" wrapText="false" indent="0" shrinkToFit="false"/>
      <protection locked="true" hidden="false"/>
    </xf>
    <xf numFmtId="165" fontId="89" fillId="6" borderId="24" xfId="0" applyFont="true" applyBorder="true" applyAlignment="true" applyProtection="true">
      <alignment horizontal="left" vertical="center" textRotation="0" wrapText="true" indent="2" shrinkToFit="false"/>
      <protection locked="true" hidden="false"/>
    </xf>
    <xf numFmtId="165" fontId="47" fillId="6" borderId="24" xfId="0" applyFont="true" applyBorder="true" applyAlignment="true" applyProtection="true">
      <alignment horizontal="left" vertical="center" textRotation="0" wrapText="true" indent="0" shrinkToFit="false"/>
      <protection locked="true" hidden="false"/>
    </xf>
    <xf numFmtId="164" fontId="78" fillId="39" borderId="23" xfId="0" applyFont="true" applyBorder="true" applyAlignment="true" applyProtection="true">
      <alignment horizontal="center" vertical="center" textRotation="0" wrapText="true" indent="0" shrinkToFit="false"/>
      <protection locked="true" hidden="false"/>
    </xf>
    <xf numFmtId="164" fontId="85" fillId="6" borderId="24" xfId="0" applyFont="true" applyBorder="true" applyAlignment="true" applyProtection="true">
      <alignment horizontal="left" vertical="center" textRotation="0" wrapText="true" indent="0" shrinkToFit="false"/>
      <protection locked="true" hidden="false"/>
    </xf>
    <xf numFmtId="164" fontId="85" fillId="6" borderId="25" xfId="0" applyFont="true" applyBorder="true" applyAlignment="true" applyProtection="true">
      <alignment horizontal="justify" vertical="center" textRotation="0" wrapText="false" indent="0" shrinkToFit="false"/>
      <protection locked="true" hidden="false"/>
    </xf>
    <xf numFmtId="165" fontId="88" fillId="6" borderId="24" xfId="0" applyFont="true" applyBorder="true" applyAlignment="true" applyProtection="true">
      <alignment horizontal="left" vertical="center" textRotation="0" wrapText="true" indent="2" shrinkToFit="false"/>
      <protection locked="true" hidden="false"/>
    </xf>
    <xf numFmtId="165" fontId="94" fillId="6" borderId="24" xfId="0" applyFont="true" applyBorder="true" applyAlignment="true" applyProtection="true">
      <alignment horizontal="left" vertical="center" textRotation="0" wrapText="true" indent="2" shrinkToFit="false"/>
      <protection locked="true" hidden="false"/>
    </xf>
    <xf numFmtId="165" fontId="47" fillId="6" borderId="24" xfId="0" applyFont="true" applyBorder="true" applyAlignment="true" applyProtection="true">
      <alignment horizontal="general" vertical="center" textRotation="0" wrapText="true" indent="0" shrinkToFit="false"/>
      <protection locked="true" hidden="false"/>
    </xf>
    <xf numFmtId="165" fontId="47" fillId="6" borderId="24" xfId="0" applyFont="true" applyBorder="true" applyAlignment="true" applyProtection="true">
      <alignment horizontal="justify" vertical="center" textRotation="0" wrapText="true" indent="0" shrinkToFit="false"/>
      <protection locked="true" hidden="false"/>
    </xf>
    <xf numFmtId="165" fontId="47" fillId="6" borderId="24" xfId="74" applyFont="true" applyBorder="true" applyAlignment="true" applyProtection="true">
      <alignment horizontal="left" vertical="center" textRotation="0" wrapText="true" indent="2" shrinkToFit="false"/>
      <protection locked="true" hidden="false"/>
    </xf>
    <xf numFmtId="165" fontId="80" fillId="6" borderId="24" xfId="0" applyFont="true" applyBorder="true" applyAlignment="true" applyProtection="true">
      <alignment horizontal="left" vertical="center" textRotation="0" wrapText="true" indent="2" shrinkToFit="false"/>
      <protection locked="true" hidden="false"/>
    </xf>
    <xf numFmtId="165" fontId="47" fillId="6" borderId="24" xfId="74" applyFont="true" applyBorder="true" applyAlignment="true" applyProtection="true">
      <alignment horizontal="justify" vertical="center" textRotation="0" wrapText="true" indent="0" shrinkToFit="false"/>
      <protection locked="true" hidden="false"/>
    </xf>
    <xf numFmtId="165" fontId="47" fillId="6" borderId="25" xfId="0" applyFont="true" applyBorder="true" applyAlignment="true" applyProtection="true">
      <alignment horizontal="justify" vertical="center" textRotation="0" wrapText="true" indent="0" shrinkToFit="false"/>
      <protection locked="true" hidden="false"/>
    </xf>
    <xf numFmtId="165" fontId="47" fillId="6" borderId="22" xfId="71" applyFont="true" applyBorder="true" applyAlignment="true" applyProtection="true">
      <alignment horizontal="left" vertical="center" textRotation="0" wrapText="true" indent="4" shrinkToFit="false"/>
      <protection locked="true" hidden="false"/>
    </xf>
    <xf numFmtId="165" fontId="47" fillId="6" borderId="22" xfId="71" applyFont="true" applyBorder="true" applyAlignment="true" applyProtection="true">
      <alignment horizontal="left" vertical="center" textRotation="0" wrapText="false" indent="4" shrinkToFit="false"/>
      <protection locked="true" hidden="false"/>
    </xf>
    <xf numFmtId="165" fontId="47" fillId="6" borderId="22" xfId="71" applyFont="true" applyBorder="true" applyAlignment="true" applyProtection="true">
      <alignment horizontal="justify" vertical="center" textRotation="0" wrapText="false" indent="0" shrinkToFit="false"/>
      <protection locked="true" hidden="false"/>
    </xf>
    <xf numFmtId="165" fontId="47" fillId="6" borderId="22" xfId="71" applyFont="true" applyBorder="true" applyAlignment="true" applyProtection="true">
      <alignment horizontal="left" vertical="center" textRotation="0" wrapText="true" indent="0" shrinkToFit="false"/>
      <protection locked="true" hidden="false"/>
    </xf>
    <xf numFmtId="165" fontId="47" fillId="6" borderId="11" xfId="71" applyFont="true" applyBorder="true" applyAlignment="true" applyProtection="true">
      <alignment horizontal="justify" vertical="center" textRotation="0" wrapText="false" indent="0" shrinkToFit="false"/>
      <protection locked="true" hidden="false"/>
    </xf>
    <xf numFmtId="165" fontId="82" fillId="6" borderId="22" xfId="0" applyFont="true" applyBorder="true" applyAlignment="true" applyProtection="true">
      <alignment horizontal="left" vertical="center" textRotation="0" wrapText="false" indent="4" shrinkToFit="false"/>
      <protection locked="true" hidden="false"/>
    </xf>
    <xf numFmtId="165" fontId="94" fillId="6" borderId="24" xfId="0" applyFont="true" applyBorder="true" applyAlignment="true" applyProtection="true">
      <alignment horizontal="general" vertical="center" textRotation="0" wrapText="false" indent="0" shrinkToFit="false"/>
      <protection locked="true" hidden="false"/>
    </xf>
    <xf numFmtId="165" fontId="85" fillId="6" borderId="25" xfId="0" applyFont="true" applyBorder="true" applyAlignment="true" applyProtection="true">
      <alignment horizontal="justify" vertical="center" textRotation="0" wrapText="false" indent="0" shrinkToFit="false"/>
      <protection locked="true" hidden="false"/>
    </xf>
    <xf numFmtId="165" fontId="95" fillId="6" borderId="24" xfId="0" applyFont="true" applyBorder="true" applyAlignment="true" applyProtection="true">
      <alignment horizontal="left" vertical="center" textRotation="0" wrapText="true" indent="2" shrinkToFit="false"/>
      <protection locked="true" hidden="false"/>
    </xf>
    <xf numFmtId="165" fontId="94" fillId="6" borderId="24" xfId="0" applyFont="true" applyBorder="true" applyAlignment="true" applyProtection="true">
      <alignment horizontal="left" vertical="center" textRotation="0" wrapText="false" indent="2" shrinkToFit="false"/>
      <protection locked="true" hidden="false"/>
    </xf>
    <xf numFmtId="165" fontId="94" fillId="6" borderId="24" xfId="0" applyFont="true" applyBorder="true" applyAlignment="true" applyProtection="true">
      <alignment horizontal="justify" vertical="center" textRotation="0" wrapText="false" indent="0" shrinkToFit="false"/>
      <protection locked="true" hidden="false"/>
    </xf>
    <xf numFmtId="167" fontId="45" fillId="0" borderId="26" xfId="99" applyFont="true" applyBorder="true" applyAlignment="true" applyProtection="true">
      <alignment horizontal="center" vertical="bottom" textRotation="0" wrapText="false" indent="0" shrinkToFit="false"/>
      <protection locked="true" hidden="false"/>
    </xf>
    <xf numFmtId="167" fontId="45" fillId="0" borderId="27" xfId="96" applyFont="true" applyBorder="true" applyAlignment="true" applyProtection="true">
      <alignment horizontal="left" vertical="bottom" textRotation="0" wrapText="false" indent="0" shrinkToFit="false"/>
      <protection locked="true" hidden="false"/>
    </xf>
    <xf numFmtId="167" fontId="45" fillId="0" borderId="0" xfId="96" applyFont="true" applyBorder="true" applyAlignment="true" applyProtection="true">
      <alignment horizontal="general" vertical="bottom" textRotation="0" wrapText="false" indent="0" shrinkToFit="false"/>
      <protection locked="true" hidden="false"/>
    </xf>
    <xf numFmtId="170" fontId="45" fillId="0" borderId="0" xfId="15" applyFont="true" applyBorder="true" applyAlignment="true" applyProtection="true">
      <alignment horizontal="general" vertical="bottom" textRotation="0" wrapText="false" indent="0" shrinkToFit="false"/>
      <protection locked="true" hidden="false"/>
    </xf>
    <xf numFmtId="167" fontId="45" fillId="0" borderId="28" xfId="99" applyFont="true" applyBorder="true" applyAlignment="true" applyProtection="true">
      <alignment horizontal="center" vertical="bottom" textRotation="0" wrapText="false" indent="0" shrinkToFit="false"/>
      <protection locked="true" hidden="false"/>
    </xf>
    <xf numFmtId="167" fontId="45" fillId="0" borderId="25" xfId="99" applyFont="true" applyBorder="true" applyAlignment="true" applyProtection="true">
      <alignment horizontal="center" vertical="bottom" textRotation="0" wrapText="false" indent="0" shrinkToFit="false"/>
      <protection locked="true" hidden="false"/>
    </xf>
    <xf numFmtId="167" fontId="45" fillId="0" borderId="29" xfId="96" applyFont="true" applyBorder="true" applyAlignment="true" applyProtection="true">
      <alignment horizontal="left" vertical="bottom" textRotation="0" wrapText="false" indent="0" shrinkToFit="false"/>
      <protection locked="true" hidden="false"/>
    </xf>
    <xf numFmtId="167" fontId="45" fillId="0" borderId="30" xfId="96" applyFont="true" applyBorder="true" applyAlignment="true" applyProtection="true">
      <alignment horizontal="general" vertical="bottom" textRotation="0" wrapText="false" indent="0" shrinkToFit="false"/>
      <protection locked="true" hidden="false"/>
    </xf>
    <xf numFmtId="170" fontId="45" fillId="0" borderId="30" xfId="15" applyFont="true" applyBorder="true" applyAlignment="true" applyProtection="true">
      <alignment horizontal="general" vertical="bottom" textRotation="0" wrapText="false" indent="0" shrinkToFit="false"/>
      <protection locked="true" hidden="false"/>
    </xf>
    <xf numFmtId="167" fontId="45" fillId="0" borderId="30" xfId="96" applyFont="true" applyBorder="true" applyAlignment="true" applyProtection="true">
      <alignment horizontal="left" vertical="bottom" textRotation="0" wrapText="false" indent="0" shrinkToFit="false"/>
      <protection locked="true" hidden="false"/>
    </xf>
    <xf numFmtId="167" fontId="49" fillId="0" borderId="28" xfId="99" applyFont="true" applyBorder="true" applyAlignment="true" applyProtection="true">
      <alignment horizontal="center" vertical="bottom" textRotation="0" wrapText="false" indent="0" shrinkToFit="false"/>
      <protection locked="true" hidden="false"/>
    </xf>
    <xf numFmtId="167" fontId="45" fillId="0" borderId="0" xfId="96" applyFont="true" applyBorder="true" applyAlignment="true" applyProtection="true">
      <alignment horizontal="general" vertical="bottom" textRotation="0" wrapText="false" indent="0" shrinkToFit="false"/>
      <protection locked="false" hidden="false"/>
    </xf>
    <xf numFmtId="167" fontId="47" fillId="0" borderId="0" xfId="96" applyFont="true" applyBorder="true" applyAlignment="true" applyProtection="true">
      <alignment horizontal="left" vertical="center" textRotation="0" wrapText="false" indent="0" shrinkToFit="false"/>
      <protection locked="false" hidden="false"/>
    </xf>
    <xf numFmtId="170" fontId="47" fillId="0" borderId="0" xfId="15" applyFont="true" applyBorder="true" applyAlignment="true" applyProtection="true">
      <alignment horizontal="general" vertical="center" textRotation="0" wrapText="false" indent="0" shrinkToFit="false"/>
      <protection locked="true" hidden="false"/>
    </xf>
    <xf numFmtId="167" fontId="47" fillId="0" borderId="0" xfId="96" applyFont="true" applyBorder="true" applyAlignment="true" applyProtection="true">
      <alignment horizontal="left" vertical="center" textRotation="0" wrapText="false" indent="0" shrinkToFit="false"/>
      <protection locked="true" hidden="false"/>
    </xf>
    <xf numFmtId="167" fontId="45" fillId="0" borderId="0" xfId="96" applyFont="true" applyBorder="true" applyAlignment="true" applyProtection="true">
      <alignment horizontal="left" vertical="center" textRotation="0" wrapText="false" indent="0" shrinkToFit="false"/>
      <protection locked="true" hidden="false"/>
    </xf>
    <xf numFmtId="167" fontId="97" fillId="0" borderId="0" xfId="96" applyFont="true" applyBorder="true" applyAlignment="true" applyProtection="true">
      <alignment horizontal="left" vertical="center" textRotation="0" wrapText="false" indent="0" shrinkToFit="false"/>
      <protection locked="false" hidden="false"/>
    </xf>
    <xf numFmtId="167" fontId="45" fillId="0" borderId="0" xfId="96" applyFont="true" applyBorder="true" applyAlignment="true" applyProtection="true">
      <alignment horizontal="left" vertical="bottom" textRotation="0" wrapText="false" indent="0" shrinkToFit="false"/>
      <protection locked="true" hidden="false"/>
    </xf>
    <xf numFmtId="170" fontId="45" fillId="0" borderId="30" xfId="15" applyFont="true" applyBorder="true" applyAlignment="true" applyProtection="true">
      <alignment horizontal="center" vertical="bottom" textRotation="0" wrapText="false" indent="0" shrinkToFit="false"/>
      <protection locked="true" hidden="false"/>
    </xf>
    <xf numFmtId="167" fontId="45" fillId="0" borderId="31" xfId="96" applyFont="true" applyBorder="true" applyAlignment="true" applyProtection="true">
      <alignment horizontal="left" vertical="center" textRotation="0" wrapText="true" indent="0" shrinkToFit="false"/>
      <protection locked="true" hidden="false"/>
    </xf>
    <xf numFmtId="167" fontId="45" fillId="0" borderId="32" xfId="96" applyFont="true" applyBorder="true" applyAlignment="true" applyProtection="true">
      <alignment horizontal="general" vertical="bottom" textRotation="0" wrapText="false" indent="0" shrinkToFit="false"/>
      <protection locked="true" hidden="false"/>
    </xf>
    <xf numFmtId="167" fontId="45" fillId="0" borderId="33" xfId="96" applyFont="true" applyBorder="true" applyAlignment="true" applyProtection="true">
      <alignment horizontal="center" vertical="bottom" textRotation="0" wrapText="false" indent="0" shrinkToFit="false"/>
      <protection locked="true" hidden="false"/>
    </xf>
    <xf numFmtId="167" fontId="45" fillId="0" borderId="34" xfId="96" applyFont="true" applyBorder="true" applyAlignment="true" applyProtection="true">
      <alignment horizontal="general" vertical="bottom" textRotation="0" wrapText="false" indent="0" shrinkToFit="false"/>
      <protection locked="true" hidden="false"/>
    </xf>
    <xf numFmtId="167" fontId="45" fillId="0" borderId="35" xfId="96" applyFont="true" applyBorder="true" applyAlignment="true" applyProtection="true">
      <alignment horizontal="center" vertical="bottom" textRotation="0" wrapText="false" indent="0" shrinkToFit="false"/>
      <protection locked="true" hidden="false"/>
    </xf>
    <xf numFmtId="170" fontId="45" fillId="0" borderId="36" xfId="15" applyFont="true" applyBorder="true" applyAlignment="true" applyProtection="true">
      <alignment horizontal="center" vertical="center" textRotation="0" wrapText="true" indent="0" shrinkToFit="false"/>
      <protection locked="true" hidden="false"/>
    </xf>
    <xf numFmtId="167" fontId="45" fillId="0" borderId="36" xfId="96" applyFont="true" applyBorder="true" applyAlignment="true" applyProtection="true">
      <alignment horizontal="center" vertical="center" textRotation="0" wrapText="true" indent="0" shrinkToFit="false"/>
      <protection locked="true" hidden="false"/>
    </xf>
    <xf numFmtId="167" fontId="45" fillId="0" borderId="37" xfId="96" applyFont="true" applyBorder="true" applyAlignment="true" applyProtection="true">
      <alignment horizontal="center" vertical="bottom" textRotation="0" wrapText="false" indent="0" shrinkToFit="false"/>
      <protection locked="true" hidden="false"/>
    </xf>
    <xf numFmtId="167" fontId="45" fillId="0" borderId="38" xfId="96" applyFont="true" applyBorder="true" applyAlignment="true" applyProtection="true">
      <alignment horizontal="general" vertical="bottom" textRotation="0" wrapText="false" indent="0" shrinkToFit="false"/>
      <protection locked="true" hidden="false"/>
    </xf>
    <xf numFmtId="167" fontId="45" fillId="0" borderId="39" xfId="96" applyFont="true" applyBorder="true" applyAlignment="true" applyProtection="true">
      <alignment horizontal="center" vertical="bottom" textRotation="0" wrapText="false" indent="0" shrinkToFit="false"/>
      <protection locked="true" hidden="false"/>
    </xf>
    <xf numFmtId="167" fontId="45" fillId="0" borderId="40" xfId="96" applyFont="true" applyBorder="true" applyAlignment="true" applyProtection="true">
      <alignment horizontal="left" vertical="center" textRotation="0" wrapText="false" indent="0" shrinkToFit="false"/>
      <protection locked="true" hidden="false"/>
    </xf>
    <xf numFmtId="167" fontId="45" fillId="0" borderId="41" xfId="96" applyFont="true" applyBorder="true" applyAlignment="true" applyProtection="true">
      <alignment horizontal="general" vertical="center" textRotation="0" wrapText="false" indent="0" shrinkToFit="false"/>
      <protection locked="true" hidden="false"/>
    </xf>
    <xf numFmtId="167" fontId="45" fillId="0" borderId="42" xfId="96" applyFont="true" applyBorder="true" applyAlignment="true" applyProtection="true">
      <alignment horizontal="general" vertical="center" textRotation="0" wrapText="false" indent="0" shrinkToFit="false"/>
      <protection locked="true" hidden="false"/>
    </xf>
    <xf numFmtId="178" fontId="45" fillId="0" borderId="34" xfId="15" applyFont="true" applyBorder="true" applyAlignment="true" applyProtection="true">
      <alignment horizontal="general" vertical="center" textRotation="0" wrapText="false" indent="0" shrinkToFit="false"/>
      <protection locked="true" hidden="false"/>
    </xf>
    <xf numFmtId="167" fontId="45" fillId="0" borderId="34" xfId="96" applyFont="true" applyBorder="true" applyAlignment="true" applyProtection="true">
      <alignment horizontal="general" vertical="center" textRotation="0" wrapText="false" indent="0" shrinkToFit="false"/>
      <protection locked="true" hidden="false"/>
    </xf>
    <xf numFmtId="167" fontId="45" fillId="0" borderId="0" xfId="96" applyFont="true" applyBorder="true" applyAlignment="true" applyProtection="true">
      <alignment horizontal="general" vertical="top" textRotation="0" wrapText="false" indent="0" shrinkToFit="false"/>
      <protection locked="true" hidden="false"/>
    </xf>
    <xf numFmtId="167" fontId="45" fillId="0" borderId="43" xfId="96" applyFont="true" applyBorder="true" applyAlignment="true" applyProtection="true">
      <alignment horizontal="center" vertical="top" textRotation="0" wrapText="false" indent="0" shrinkToFit="false"/>
      <protection locked="true" hidden="false"/>
    </xf>
    <xf numFmtId="170" fontId="45" fillId="0" borderId="44" xfId="15" applyFont="true" applyBorder="true" applyAlignment="true" applyProtection="true">
      <alignment horizontal="general" vertical="top" textRotation="0" wrapText="false" indent="0" shrinkToFit="false"/>
      <protection locked="true" hidden="false"/>
    </xf>
    <xf numFmtId="178" fontId="45" fillId="0" borderId="0" xfId="15" applyFont="true" applyBorder="true" applyAlignment="true" applyProtection="true">
      <alignment horizontal="general" vertical="top" textRotation="0" wrapText="false" indent="0" shrinkToFit="false"/>
      <protection locked="true" hidden="false"/>
    </xf>
    <xf numFmtId="178" fontId="45" fillId="0" borderId="0" xfId="15" applyFont="true" applyBorder="true" applyAlignment="true" applyProtection="true">
      <alignment horizontal="center" vertical="top" textRotation="0" wrapText="false" indent="0" shrinkToFit="false"/>
      <protection locked="true" hidden="false"/>
    </xf>
    <xf numFmtId="167" fontId="45" fillId="0" borderId="43" xfId="96" applyFont="true" applyBorder="true" applyAlignment="true" applyProtection="true">
      <alignment horizontal="center" vertical="center" textRotation="0" wrapText="false" indent="0" shrinkToFit="false"/>
      <protection locked="true" hidden="false"/>
    </xf>
    <xf numFmtId="167" fontId="45" fillId="0" borderId="45" xfId="96" applyFont="true" applyBorder="true" applyAlignment="true" applyProtection="true">
      <alignment horizontal="general" vertical="top" textRotation="0" wrapText="false" indent="0" shrinkToFit="false"/>
      <protection locked="true" hidden="false"/>
    </xf>
    <xf numFmtId="170" fontId="45" fillId="0" borderId="41" xfId="15" applyFont="true" applyBorder="true" applyAlignment="true" applyProtection="true">
      <alignment horizontal="general" vertical="top" textRotation="0" wrapText="false" indent="0" shrinkToFit="false"/>
      <protection locked="true" hidden="false"/>
    </xf>
    <xf numFmtId="179" fontId="45" fillId="0" borderId="0" xfId="15" applyFont="true" applyBorder="true" applyAlignment="true" applyProtection="true">
      <alignment horizontal="general" vertical="top" textRotation="0" wrapText="false" indent="0" shrinkToFit="false"/>
      <protection locked="true" hidden="false"/>
    </xf>
    <xf numFmtId="170" fontId="45" fillId="0" borderId="0" xfId="15" applyFont="true" applyBorder="true" applyAlignment="true" applyProtection="true">
      <alignment horizontal="general" vertical="top" textRotation="0" wrapText="false" indent="0" shrinkToFit="false"/>
      <protection locked="true" hidden="false"/>
    </xf>
    <xf numFmtId="170" fontId="45" fillId="0" borderId="0" xfId="15" applyFont="true" applyBorder="true" applyAlignment="true" applyProtection="true">
      <alignment horizontal="center" vertical="top" textRotation="0" wrapText="false" indent="0" shrinkToFit="false"/>
      <protection locked="true" hidden="false"/>
    </xf>
    <xf numFmtId="167" fontId="45" fillId="0" borderId="44" xfId="96" applyFont="true" applyBorder="true" applyAlignment="true" applyProtection="true">
      <alignment horizontal="general" vertical="center" textRotation="0" wrapText="false" indent="0" shrinkToFit="false"/>
      <protection locked="true" hidden="false"/>
    </xf>
    <xf numFmtId="178" fontId="45" fillId="0" borderId="0" xfId="15" applyFont="true" applyBorder="true" applyAlignment="true" applyProtection="true">
      <alignment horizontal="general" vertical="center" textRotation="0" wrapText="false" indent="0" shrinkToFit="false"/>
      <protection locked="true" hidden="false"/>
    </xf>
    <xf numFmtId="167" fontId="45" fillId="0" borderId="35" xfId="96" applyFont="true" applyBorder="true" applyAlignment="true" applyProtection="true">
      <alignment horizontal="general" vertical="top" textRotation="0" wrapText="false" indent="0" shrinkToFit="false"/>
      <protection locked="true" hidden="false"/>
    </xf>
    <xf numFmtId="167" fontId="45" fillId="0" borderId="43" xfId="96" applyFont="true" applyBorder="true" applyAlignment="true" applyProtection="true">
      <alignment horizontal="center" vertical="top" textRotation="0" wrapText="true" indent="0" shrinkToFit="false"/>
      <protection locked="true" hidden="false"/>
    </xf>
    <xf numFmtId="180" fontId="45" fillId="0" borderId="44" xfId="96" applyFont="true" applyBorder="true" applyAlignment="true" applyProtection="true">
      <alignment horizontal="general" vertical="top" textRotation="0" wrapText="false" indent="0" shrinkToFit="false"/>
      <protection locked="true" hidden="false"/>
    </xf>
    <xf numFmtId="181" fontId="45" fillId="0" borderId="0" xfId="15" applyFont="true" applyBorder="true" applyAlignment="true" applyProtection="true">
      <alignment horizontal="general" vertical="top" textRotation="0" wrapText="false" indent="0" shrinkToFit="false"/>
      <protection locked="true" hidden="false"/>
    </xf>
    <xf numFmtId="167" fontId="45" fillId="0" borderId="35" xfId="96" applyFont="true" applyBorder="true" applyAlignment="true" applyProtection="true">
      <alignment horizontal="center" vertical="top" textRotation="0" wrapText="false" indent="0" shrinkToFit="false"/>
      <protection locked="true" hidden="false"/>
    </xf>
    <xf numFmtId="167" fontId="45" fillId="0" borderId="40" xfId="96" applyFont="true" applyBorder="true" applyAlignment="true" applyProtection="true">
      <alignment horizontal="general" vertical="top" textRotation="0" wrapText="false" indent="0" shrinkToFit="false"/>
      <protection locked="true" hidden="false"/>
    </xf>
    <xf numFmtId="167" fontId="45" fillId="0" borderId="41" xfId="96" applyFont="true" applyBorder="true" applyAlignment="true" applyProtection="true">
      <alignment horizontal="center" vertical="top" textRotation="0" wrapText="true" indent="0" shrinkToFit="false"/>
      <protection locked="true" hidden="false"/>
    </xf>
    <xf numFmtId="181" fontId="45" fillId="0" borderId="0" xfId="15" applyFont="true" applyBorder="true" applyAlignment="true" applyProtection="true">
      <alignment horizontal="general" vertical="center" textRotation="0" wrapText="false" indent="0" shrinkToFit="false"/>
      <protection locked="true" hidden="false"/>
    </xf>
    <xf numFmtId="167" fontId="45" fillId="0" borderId="0" xfId="96" applyFont="true" applyBorder="true" applyAlignment="true" applyProtection="true">
      <alignment horizontal="general" vertical="center" textRotation="0" wrapText="false" indent="0" shrinkToFit="false"/>
      <protection locked="true" hidden="false"/>
    </xf>
    <xf numFmtId="167" fontId="45" fillId="0" borderId="41" xfId="96" applyFont="true" applyBorder="true" applyAlignment="true" applyProtection="true">
      <alignment horizontal="center" vertical="top" textRotation="0" wrapText="false" indent="0" shrinkToFit="false"/>
      <protection locked="true" hidden="false"/>
    </xf>
    <xf numFmtId="170" fontId="45" fillId="0" borderId="44" xfId="15" applyFont="true" applyBorder="true" applyAlignment="true" applyProtection="true">
      <alignment horizontal="general" vertical="center" textRotation="0" wrapText="false" indent="0" shrinkToFit="false"/>
      <protection locked="true" hidden="false"/>
    </xf>
    <xf numFmtId="167" fontId="98" fillId="0" borderId="43" xfId="96" applyFont="true" applyBorder="true" applyAlignment="true" applyProtection="true">
      <alignment horizontal="general" vertical="top" textRotation="0" wrapText="false" indent="0" shrinkToFit="false"/>
      <protection locked="true" hidden="false"/>
    </xf>
    <xf numFmtId="182" fontId="45" fillId="0" borderId="0" xfId="96" applyFont="true" applyBorder="true" applyAlignment="true" applyProtection="true">
      <alignment horizontal="general" vertical="top" textRotation="0" wrapText="false" indent="0" shrinkToFit="false"/>
      <protection locked="true" hidden="false"/>
    </xf>
    <xf numFmtId="167" fontId="45" fillId="0" borderId="38" xfId="96" applyFont="true" applyBorder="true" applyAlignment="true" applyProtection="true">
      <alignment horizontal="general" vertical="top" textRotation="0" wrapText="false" indent="0" shrinkToFit="false"/>
      <protection locked="true" hidden="false"/>
    </xf>
    <xf numFmtId="180" fontId="45" fillId="0" borderId="39" xfId="96" applyFont="true" applyBorder="true" applyAlignment="true" applyProtection="true">
      <alignment horizontal="general" vertical="top" textRotation="0" wrapText="false" indent="0" shrinkToFit="false"/>
      <protection locked="true" hidden="false"/>
    </xf>
    <xf numFmtId="180" fontId="45" fillId="0" borderId="46" xfId="96" applyFont="true" applyBorder="true" applyAlignment="true" applyProtection="true">
      <alignment horizontal="general" vertical="top" textRotation="0" wrapText="false" indent="0" shrinkToFit="false"/>
      <protection locked="true" hidden="false"/>
    </xf>
    <xf numFmtId="179" fontId="45" fillId="0" borderId="30" xfId="15" applyFont="true" applyBorder="true" applyAlignment="true" applyProtection="true">
      <alignment horizontal="right" vertical="bottom" textRotation="0" wrapText="false" indent="0" shrinkToFit="false"/>
      <protection locked="true" hidden="false"/>
    </xf>
    <xf numFmtId="178" fontId="45" fillId="0" borderId="30" xfId="15" applyFont="true" applyBorder="true" applyAlignment="true" applyProtection="true">
      <alignment horizontal="general" vertical="top" textRotation="0" wrapText="false" indent="0" shrinkToFit="false"/>
      <protection locked="true" hidden="false"/>
    </xf>
    <xf numFmtId="178" fontId="45" fillId="0" borderId="30" xfId="15" applyFont="true" applyBorder="true" applyAlignment="true" applyProtection="true">
      <alignment horizontal="general" vertical="center" textRotation="0" wrapText="false" indent="0" shrinkToFit="false"/>
      <protection locked="true" hidden="false"/>
    </xf>
    <xf numFmtId="167" fontId="45" fillId="0" borderId="0" xfId="100" applyFont="true" applyBorder="true" applyAlignment="true" applyProtection="true">
      <alignment horizontal="general" vertical="bottom" textRotation="0" wrapText="false" indent="0" shrinkToFit="false"/>
      <protection locked="true" hidden="false"/>
    </xf>
    <xf numFmtId="167" fontId="45" fillId="0" borderId="0" xfId="100" applyFont="true" applyBorder="true" applyAlignment="true" applyProtection="true">
      <alignment horizontal="left" vertical="bottom" textRotation="0" wrapText="false" indent="0" shrinkToFit="false"/>
      <protection locked="true" hidden="false"/>
    </xf>
    <xf numFmtId="167" fontId="45" fillId="0" borderId="0" xfId="99" applyFont="true" applyBorder="true" applyAlignment="true" applyProtection="true">
      <alignment horizontal="general" vertical="bottom" textRotation="0" wrapText="false" indent="0" shrinkToFit="false"/>
      <protection locked="true" hidden="false"/>
    </xf>
    <xf numFmtId="167" fontId="45" fillId="0" borderId="0" xfId="99" applyFont="true" applyBorder="true" applyAlignment="true" applyProtection="true">
      <alignment horizontal="right" vertical="bottom" textRotation="0" wrapText="false" indent="0" shrinkToFit="false"/>
      <protection locked="true" hidden="false"/>
    </xf>
    <xf numFmtId="167" fontId="99" fillId="0" borderId="0" xfId="100" applyFont="true" applyBorder="true" applyAlignment="true" applyProtection="true">
      <alignment horizontal="general" vertical="bottom" textRotation="0" wrapText="false" indent="0" shrinkToFit="false"/>
      <protection locked="true" hidden="false"/>
    </xf>
    <xf numFmtId="182" fontId="45" fillId="0" borderId="0" xfId="100" applyFont="true" applyBorder="true" applyAlignment="true" applyProtection="true">
      <alignment horizontal="general" vertical="bottom" textRotation="0" wrapText="false" indent="0" shrinkToFit="false"/>
      <protection locked="true" hidden="false"/>
    </xf>
    <xf numFmtId="167" fontId="45" fillId="0" borderId="0" xfId="99" applyFont="true" applyBorder="true" applyAlignment="true" applyProtection="true">
      <alignment horizontal="left" vertical="bottom" textRotation="0" wrapText="false" indent="0" shrinkToFit="false"/>
      <protection locked="true" hidden="false"/>
    </xf>
    <xf numFmtId="182" fontId="45" fillId="0" borderId="0" xfId="96" applyFont="true" applyBorder="true" applyAlignment="true" applyProtection="true">
      <alignment horizontal="general" vertical="bottom" textRotation="0" wrapText="false" indent="0" shrinkToFit="false"/>
      <protection locked="true" hidden="false"/>
    </xf>
    <xf numFmtId="167" fontId="45" fillId="0" borderId="0" xfId="96" applyFont="true" applyBorder="true" applyAlignment="true" applyProtection="true">
      <alignment horizontal="center" vertical="bottom" textRotation="0" wrapText="false" indent="0" shrinkToFit="false"/>
      <protection locked="true" hidden="false"/>
    </xf>
    <xf numFmtId="182" fontId="45" fillId="0" borderId="0" xfId="96" applyFont="true" applyBorder="true" applyAlignment="true" applyProtection="true">
      <alignment horizontal="left" vertical="bottom" textRotation="0" wrapText="false" indent="0" shrinkToFit="false"/>
      <protection locked="true" hidden="false"/>
    </xf>
    <xf numFmtId="165" fontId="19" fillId="0" borderId="0" xfId="0" applyFont="true" applyBorder="false" applyAlignment="true" applyProtection="true">
      <alignment horizontal="general" vertical="bottom" textRotation="0" wrapText="false" indent="0" shrinkToFit="false"/>
      <protection locked="true" hidden="false"/>
    </xf>
    <xf numFmtId="165" fontId="45" fillId="0" borderId="7" xfId="95" applyFont="true" applyBorder="true" applyAlignment="true" applyProtection="true">
      <alignment horizontal="center" vertical="center" textRotation="0" wrapText="false" indent="0" shrinkToFit="false"/>
      <protection locked="true" hidden="false"/>
    </xf>
    <xf numFmtId="165" fontId="45" fillId="0" borderId="7" xfId="95" applyFont="true" applyBorder="true" applyAlignment="true" applyProtection="true">
      <alignment horizontal="center" vertical="center" textRotation="0" wrapText="false" indent="0" shrinkToFit="false"/>
      <protection locked="false" hidden="false"/>
    </xf>
    <xf numFmtId="165" fontId="45" fillId="0" borderId="17" xfId="95" applyFont="true" applyBorder="true" applyAlignment="true" applyProtection="true">
      <alignment horizontal="general" vertical="bottom" textRotation="0" wrapText="false" indent="0" shrinkToFit="false"/>
      <protection locked="true" hidden="false"/>
    </xf>
    <xf numFmtId="165" fontId="45" fillId="0" borderId="9" xfId="95" applyFont="true" applyBorder="true" applyAlignment="true" applyProtection="true">
      <alignment horizontal="general" vertical="bottom" textRotation="0" wrapText="false" indent="0" shrinkToFit="false"/>
      <protection locked="true" hidden="false"/>
    </xf>
    <xf numFmtId="165" fontId="100" fillId="0" borderId="13"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5" fontId="44" fillId="0" borderId="9" xfId="0" applyFont="true" applyBorder="true" applyAlignment="true" applyProtection="true">
      <alignment horizontal="right" vertical="center" textRotation="0" wrapText="false" indent="0" shrinkToFit="false"/>
      <protection locked="false" hidden="false"/>
    </xf>
    <xf numFmtId="165" fontId="45" fillId="0" borderId="0" xfId="95" applyFont="true" applyBorder="true" applyAlignment="true" applyProtection="true">
      <alignment horizontal="general" vertical="center" textRotation="0" wrapText="false" indent="0" shrinkToFit="false"/>
      <protection locked="true" hidden="false"/>
    </xf>
    <xf numFmtId="165" fontId="45" fillId="0" borderId="21" xfId="95" applyFont="true" applyBorder="true" applyAlignment="true" applyProtection="true">
      <alignment horizontal="center" vertical="center" textRotation="0" wrapText="false" indent="0" shrinkToFit="false"/>
      <protection locked="true" hidden="false"/>
    </xf>
    <xf numFmtId="165" fontId="45" fillId="0" borderId="19" xfId="95" applyFont="true" applyBorder="true" applyAlignment="true" applyProtection="true">
      <alignment horizontal="center" vertical="center" textRotation="0" wrapText="false" indent="0" shrinkToFit="false"/>
      <protection locked="true" hidden="false"/>
    </xf>
    <xf numFmtId="165" fontId="45" fillId="0" borderId="7" xfId="95" applyFont="true" applyBorder="true" applyAlignment="true" applyProtection="true">
      <alignment horizontal="center" vertical="center" textRotation="0" wrapText="true" indent="0" shrinkToFit="false"/>
      <protection locked="true" hidden="false"/>
    </xf>
    <xf numFmtId="165" fontId="45" fillId="0" borderId="19" xfId="95" applyFont="true" applyBorder="true" applyAlignment="true" applyProtection="true">
      <alignment horizontal="center" vertical="center" textRotation="0" wrapText="true" indent="0" shrinkToFit="false"/>
      <protection locked="true" hidden="false"/>
    </xf>
    <xf numFmtId="183" fontId="45" fillId="0" borderId="0" xfId="0" applyFont="true" applyBorder="false" applyAlignment="true" applyProtection="true">
      <alignment horizontal="general" vertical="bottom" textRotation="0" wrapText="false" indent="0" shrinkToFit="false"/>
      <protection locked="true" hidden="false"/>
    </xf>
    <xf numFmtId="165" fontId="45" fillId="0" borderId="14" xfId="95" applyFont="true" applyBorder="true" applyAlignment="true" applyProtection="true">
      <alignment horizontal="left" vertical="center" textRotation="0" wrapText="false" indent="0" shrinkToFit="false"/>
      <protection locked="true" hidden="false"/>
    </xf>
    <xf numFmtId="184" fontId="45" fillId="0" borderId="0" xfId="0" applyFont="true" applyBorder="false" applyAlignment="true" applyProtection="true">
      <alignment horizontal="general" vertical="bottom" textRotation="0" wrapText="false" indent="0" shrinkToFit="false"/>
      <protection locked="true" hidden="false"/>
    </xf>
    <xf numFmtId="185" fontId="45" fillId="0" borderId="0" xfId="0" applyFont="true" applyBorder="false" applyAlignment="true" applyProtection="true">
      <alignment horizontal="general" vertical="bottom" textRotation="0" wrapText="false" indent="0" shrinkToFit="false"/>
      <protection locked="true" hidden="false"/>
    </xf>
    <xf numFmtId="165" fontId="45" fillId="0" borderId="16" xfId="95" applyFont="true" applyBorder="true" applyAlignment="true" applyProtection="true">
      <alignment horizontal="left" vertical="center" textRotation="0" wrapText="false" indent="2" shrinkToFit="false"/>
      <protection locked="true" hidden="false"/>
    </xf>
    <xf numFmtId="183" fontId="45" fillId="0" borderId="0" xfId="95" applyFont="true" applyBorder="true" applyAlignment="true" applyProtection="true">
      <alignment horizontal="right" vertical="center" textRotation="0" wrapText="false" indent="0" shrinkToFit="false"/>
      <protection locked="true" hidden="false"/>
    </xf>
    <xf numFmtId="185" fontId="45" fillId="0" borderId="0" xfId="95" applyFont="true" applyBorder="true" applyAlignment="true" applyProtection="true">
      <alignment horizontal="right" vertical="center" textRotation="0" wrapText="false" indent="0" shrinkToFit="false"/>
      <protection locked="true" hidden="false"/>
    </xf>
    <xf numFmtId="165" fontId="45" fillId="0" borderId="16" xfId="84" applyFont="true" applyBorder="true" applyAlignment="true" applyProtection="true">
      <alignment horizontal="left" vertical="center" textRotation="0" wrapText="true" indent="2" shrinkToFit="false"/>
      <protection locked="true" hidden="false"/>
    </xf>
    <xf numFmtId="185" fontId="45" fillId="0" borderId="0" xfId="95" applyFont="true" applyBorder="true" applyAlignment="true" applyProtection="true">
      <alignment horizontal="general" vertical="center" textRotation="0" wrapText="false" indent="0" shrinkToFit="false"/>
      <protection locked="true" hidden="false"/>
    </xf>
    <xf numFmtId="185" fontId="45" fillId="0" borderId="0" xfId="0" applyFont="true" applyBorder="false" applyAlignment="true" applyProtection="true">
      <alignment horizontal="general" vertical="center" textRotation="0" wrapText="false" indent="0" shrinkToFit="false"/>
      <protection locked="true" hidden="false"/>
    </xf>
    <xf numFmtId="165" fontId="45" fillId="0" borderId="18" xfId="84" applyFont="true" applyBorder="true" applyAlignment="true" applyProtection="true">
      <alignment horizontal="left" vertical="center" textRotation="0" wrapText="true" indent="2" shrinkToFit="false"/>
      <protection locked="true" hidden="false"/>
    </xf>
    <xf numFmtId="184" fontId="45" fillId="0" borderId="9" xfId="0" applyFont="true" applyBorder="true" applyAlignment="true" applyProtection="true">
      <alignment horizontal="general" vertical="bottom" textRotation="0" wrapText="false" indent="0" shrinkToFit="false"/>
      <protection locked="true" hidden="false"/>
    </xf>
    <xf numFmtId="185" fontId="45" fillId="0" borderId="9" xfId="0" applyFont="true" applyBorder="true" applyAlignment="true" applyProtection="true">
      <alignment horizontal="general" vertical="bottom" textRotation="0" wrapText="false" indent="0" shrinkToFit="false"/>
      <protection locked="true" hidden="false"/>
    </xf>
    <xf numFmtId="185" fontId="45" fillId="0" borderId="9" xfId="95" applyFont="true" applyBorder="true" applyAlignment="true" applyProtection="true">
      <alignment horizontal="general" vertical="center" textRotation="0" wrapText="false" indent="0" shrinkToFit="false"/>
      <protection locked="true" hidden="false"/>
    </xf>
    <xf numFmtId="165" fontId="44" fillId="0" borderId="0" xfId="0" applyFont="true" applyBorder="false" applyAlignment="true" applyProtection="true">
      <alignment horizontal="left" vertical="center" textRotation="0" wrapText="false" indent="0" shrinkToFit="false"/>
      <protection locked="true" hidden="false"/>
    </xf>
    <xf numFmtId="165" fontId="45" fillId="0" borderId="0" xfId="0" applyFont="true" applyBorder="false" applyAlignment="true" applyProtection="true">
      <alignment horizontal="center" vertical="bottom" textRotation="0" wrapText="false" indent="0" shrinkToFit="false"/>
      <protection locked="true" hidden="false"/>
    </xf>
    <xf numFmtId="165" fontId="44" fillId="0" borderId="0" xfId="0" applyFont="true" applyBorder="false" applyAlignment="true" applyProtection="true">
      <alignment horizontal="right" vertical="center" textRotation="0" wrapText="false" indent="0" shrinkToFit="false"/>
      <protection locked="true" hidden="false"/>
    </xf>
    <xf numFmtId="166" fontId="53" fillId="0" borderId="0" xfId="89" applyFont="true" applyBorder="true" applyAlignment="true" applyProtection="true">
      <alignment horizontal="left" vertical="center" textRotation="0" wrapText="false" indent="0" shrinkToFit="false"/>
      <protection locked="false" hidden="false"/>
    </xf>
    <xf numFmtId="165" fontId="101" fillId="0" borderId="0" xfId="0" applyFont="true" applyBorder="false" applyAlignment="true" applyProtection="true">
      <alignment horizontal="general" vertical="bottom" textRotation="0" wrapText="false" indent="0" shrinkToFit="false"/>
      <protection locked="true" hidden="false"/>
    </xf>
    <xf numFmtId="166" fontId="44" fillId="0" borderId="0" xfId="89" applyFont="true" applyBorder="true" applyAlignment="true" applyProtection="true">
      <alignment horizontal="left" vertical="center" textRotation="0" wrapText="false" indent="0" shrinkToFit="false"/>
      <protection locked="false" hidden="false"/>
    </xf>
    <xf numFmtId="165" fontId="44" fillId="0" borderId="0" xfId="0" applyFont="true" applyBorder="false" applyAlignment="true" applyProtection="true">
      <alignment horizontal="center" vertical="center" textRotation="0" wrapText="false" indent="0" shrinkToFit="false"/>
      <protection locked="true" hidden="false"/>
    </xf>
    <xf numFmtId="165" fontId="44" fillId="0" borderId="18" xfId="0" applyFont="true" applyBorder="true" applyAlignment="true" applyProtection="true">
      <alignment horizontal="center" vertical="center" textRotation="0" wrapText="false" indent="0" shrinkToFit="false"/>
      <protection locked="true" hidden="false"/>
    </xf>
    <xf numFmtId="165" fontId="44" fillId="0" borderId="11" xfId="0" applyFont="true" applyBorder="true" applyAlignment="true" applyProtection="true">
      <alignment horizontal="center" vertical="center" textRotation="0" wrapText="false" indent="0" shrinkToFit="false"/>
      <protection locked="true" hidden="false"/>
    </xf>
    <xf numFmtId="165" fontId="44" fillId="0" borderId="17" xfId="0" applyFont="true" applyBorder="true" applyAlignment="true" applyProtection="true">
      <alignment horizontal="center" vertical="center" textRotation="0" wrapText="false" indent="0" shrinkToFit="false"/>
      <protection locked="true" hidden="false"/>
    </xf>
    <xf numFmtId="165" fontId="44" fillId="0" borderId="21" xfId="0" applyFont="true" applyBorder="true" applyAlignment="true" applyProtection="true">
      <alignment horizontal="center" vertical="center" textRotation="0" wrapText="false" indent="0" shrinkToFit="false"/>
      <protection locked="true" hidden="false"/>
    </xf>
    <xf numFmtId="165" fontId="44" fillId="0" borderId="7" xfId="0" applyFont="true" applyBorder="true" applyAlignment="true" applyProtection="true">
      <alignment horizontal="left" vertical="center" textRotation="0" wrapText="false" indent="0" shrinkToFit="false"/>
      <protection locked="true" hidden="false"/>
    </xf>
    <xf numFmtId="165" fontId="44" fillId="0" borderId="7" xfId="0" applyFont="true" applyBorder="true" applyAlignment="true" applyProtection="true">
      <alignment horizontal="center" vertical="center" textRotation="0" wrapText="false" indent="0" shrinkToFit="false"/>
      <protection locked="true" hidden="false"/>
    </xf>
    <xf numFmtId="165" fontId="44" fillId="0" borderId="19" xfId="0" applyFont="true" applyBorder="true" applyAlignment="true" applyProtection="true">
      <alignment horizontal="center" vertical="center" textRotation="0" wrapText="false" indent="0" shrinkToFit="false"/>
      <protection locked="true" hidden="false"/>
    </xf>
    <xf numFmtId="165" fontId="102" fillId="0" borderId="20" xfId="0" applyFont="true" applyBorder="true" applyAlignment="true" applyProtection="true">
      <alignment horizontal="center" vertical="center" textRotation="0" wrapText="false" indent="0" shrinkToFit="false"/>
      <protection locked="true" hidden="false"/>
    </xf>
    <xf numFmtId="164" fontId="0" fillId="0" borderId="20" xfId="0" applyFont="false" applyBorder="true" applyAlignment="true" applyProtection="true">
      <alignment horizontal="general" vertical="center" textRotation="0" wrapText="false" indent="0" shrinkToFit="false"/>
      <protection locked="true" hidden="false"/>
    </xf>
    <xf numFmtId="165" fontId="104" fillId="0" borderId="20" xfId="0" applyFont="true" applyBorder="true" applyAlignment="true" applyProtection="true">
      <alignment horizontal="right" vertical="center" textRotation="0" wrapText="false" indent="0" shrinkToFit="false"/>
      <protection locked="true" hidden="false"/>
    </xf>
    <xf numFmtId="165" fontId="47" fillId="0" borderId="21" xfId="0" applyFont="true" applyBorder="true" applyAlignment="true" applyProtection="true">
      <alignment horizontal="center" vertical="center" textRotation="0" wrapText="false" indent="0" shrinkToFit="false"/>
      <protection locked="true" hidden="false"/>
    </xf>
    <xf numFmtId="165" fontId="47" fillId="0" borderId="7" xfId="0" applyFont="true" applyBorder="true" applyAlignment="true" applyProtection="true">
      <alignment horizontal="center" vertical="center" textRotation="0" wrapText="true" indent="0" shrinkToFit="false"/>
      <protection locked="true" hidden="false"/>
    </xf>
    <xf numFmtId="165" fontId="80" fillId="0" borderId="7" xfId="0" applyFont="true" applyBorder="true" applyAlignment="true" applyProtection="true">
      <alignment horizontal="center" vertical="center" textRotation="0" wrapText="false" indent="0" shrinkToFit="false"/>
      <protection locked="true" hidden="false"/>
    </xf>
    <xf numFmtId="165" fontId="47" fillId="0" borderId="19" xfId="0" applyFont="true" applyBorder="true" applyAlignment="true" applyProtection="true">
      <alignment horizontal="center" vertical="center" textRotation="0" wrapText="false" indent="0" shrinkToFit="false"/>
      <protection locked="true" hidden="false"/>
    </xf>
    <xf numFmtId="165" fontId="80" fillId="0" borderId="7" xfId="0" applyFont="true" applyBorder="true" applyAlignment="true" applyProtection="true">
      <alignment horizontal="center" vertical="center" textRotation="0" wrapText="true" indent="0" shrinkToFit="false"/>
      <protection locked="true" hidden="false"/>
    </xf>
    <xf numFmtId="165" fontId="80" fillId="0" borderId="21" xfId="0" applyFont="true" applyBorder="true" applyAlignment="true" applyProtection="true">
      <alignment horizontal="center" vertical="center" textRotation="0" wrapText="true" indent="0" shrinkToFit="false"/>
      <protection locked="true" hidden="false"/>
    </xf>
    <xf numFmtId="165" fontId="79" fillId="0" borderId="7" xfId="0" applyFont="true" applyBorder="true" applyAlignment="true" applyProtection="true">
      <alignment horizontal="general" vertical="center" textRotation="0" wrapText="false" indent="0" shrinkToFit="false"/>
      <protection locked="true" hidden="false"/>
    </xf>
    <xf numFmtId="186" fontId="47" fillId="21" borderId="7" xfId="0" applyFont="true" applyBorder="true" applyAlignment="true" applyProtection="true">
      <alignment horizontal="center" vertical="center" textRotation="0" wrapText="false" indent="0" shrinkToFit="false"/>
      <protection locked="true" hidden="false"/>
    </xf>
    <xf numFmtId="186" fontId="47" fillId="0" borderId="7" xfId="0" applyFont="true" applyBorder="true" applyAlignment="true" applyProtection="true">
      <alignment horizontal="center" vertical="center" textRotation="0" wrapText="false" indent="0" shrinkToFit="false"/>
      <protection locked="true" hidden="false"/>
    </xf>
    <xf numFmtId="187" fontId="47" fillId="0" borderId="19" xfId="0" applyFont="true" applyBorder="true" applyAlignment="true" applyProtection="true">
      <alignment horizontal="center" vertical="center" textRotation="0" wrapText="false" indent="0" shrinkToFit="false"/>
      <protection locked="true" hidden="false"/>
    </xf>
    <xf numFmtId="165" fontId="47" fillId="0" borderId="7" xfId="0" applyFont="true" applyBorder="true" applyAlignment="true" applyProtection="true">
      <alignment horizontal="general" vertical="center" textRotation="0" wrapText="false" indent="0" shrinkToFit="false"/>
      <protection locked="true" hidden="false"/>
    </xf>
    <xf numFmtId="186" fontId="47" fillId="18" borderId="7" xfId="0" applyFont="true" applyBorder="true" applyAlignment="true" applyProtection="true">
      <alignment horizontal="center" vertical="center" textRotation="0" wrapText="false" indent="0" shrinkToFit="false"/>
      <protection locked="true" hidden="false"/>
    </xf>
    <xf numFmtId="165" fontId="80" fillId="0" borderId="21" xfId="0" applyFont="true" applyBorder="true" applyAlignment="true" applyProtection="true">
      <alignment horizontal="center" vertical="center" textRotation="0" wrapText="false" indent="0" shrinkToFit="false"/>
      <protection locked="true" hidden="false"/>
    </xf>
    <xf numFmtId="165" fontId="80" fillId="0" borderId="7" xfId="0" applyFont="true" applyBorder="true" applyAlignment="true" applyProtection="true">
      <alignment horizontal="general" vertical="center" textRotation="0" wrapText="false" indent="0" shrinkToFit="false"/>
      <protection locked="true" hidden="false"/>
    </xf>
    <xf numFmtId="186" fontId="47" fillId="0" borderId="19" xfId="0" applyFont="true" applyBorder="true" applyAlignment="true" applyProtection="true">
      <alignment horizontal="center" vertical="center" textRotation="0" wrapText="false" indent="0" shrinkToFit="false"/>
      <protection locked="true" hidden="false"/>
    </xf>
    <xf numFmtId="186" fontId="47" fillId="18" borderId="19" xfId="0" applyFont="true" applyBorder="true" applyAlignment="true" applyProtection="true">
      <alignment horizontal="center" vertical="center" textRotation="0" wrapText="false" indent="0" shrinkToFit="false"/>
      <protection locked="true" hidden="false"/>
    </xf>
    <xf numFmtId="186" fontId="47" fillId="40" borderId="7" xfId="0" applyFont="true" applyBorder="true" applyAlignment="true" applyProtection="true">
      <alignment horizontal="center" vertical="center" textRotation="0" wrapText="false" indent="0" shrinkToFit="false"/>
      <protection locked="true" hidden="false"/>
    </xf>
    <xf numFmtId="188" fontId="47" fillId="0" borderId="7" xfId="0" applyFont="true" applyBorder="true" applyAlignment="true" applyProtection="true">
      <alignment horizontal="center" vertical="center" textRotation="0" wrapText="false" indent="0" shrinkToFit="false"/>
      <protection locked="true" hidden="false"/>
    </xf>
    <xf numFmtId="188" fontId="47" fillId="18" borderId="19" xfId="0" applyFont="true" applyBorder="true" applyAlignment="true" applyProtection="true">
      <alignment horizontal="center" vertical="center" textRotation="0" wrapText="false" indent="0" shrinkToFit="false"/>
      <protection locked="true" hidden="false"/>
    </xf>
    <xf numFmtId="165" fontId="80" fillId="0" borderId="21" xfId="0" applyFont="true" applyBorder="true" applyAlignment="true" applyProtection="true">
      <alignment horizontal="general" vertical="center" textRotation="0" wrapText="true" indent="0" shrinkToFit="false"/>
      <protection locked="true" hidden="false"/>
    </xf>
    <xf numFmtId="165" fontId="105" fillId="0" borderId="7" xfId="0" applyFont="true" applyBorder="true" applyAlignment="true" applyProtection="true">
      <alignment horizontal="general" vertical="center" textRotation="0" wrapText="true" indent="0" shrinkToFit="false"/>
      <protection locked="true" hidden="false"/>
    </xf>
    <xf numFmtId="189" fontId="47" fillId="0" borderId="7" xfId="0" applyFont="true" applyBorder="true" applyAlignment="true" applyProtection="true">
      <alignment horizontal="center" vertical="center" textRotation="0" wrapText="false" indent="0" shrinkToFit="false"/>
      <protection locked="true" hidden="false"/>
    </xf>
    <xf numFmtId="165" fontId="47" fillId="4" borderId="21" xfId="0" applyFont="true" applyBorder="true" applyAlignment="true" applyProtection="true">
      <alignment horizontal="general" vertical="center" textRotation="0" wrapText="false" indent="0" shrinkToFit="false"/>
      <protection locked="true" hidden="false"/>
    </xf>
    <xf numFmtId="165" fontId="47" fillId="4" borderId="7" xfId="0" applyFont="true" applyBorder="true" applyAlignment="true" applyProtection="true">
      <alignment horizontal="general" vertical="center" textRotation="0" wrapText="false" indent="0" shrinkToFit="false"/>
      <protection locked="true" hidden="false"/>
    </xf>
    <xf numFmtId="180" fontId="47" fillId="4" borderId="7" xfId="0" applyFont="true" applyBorder="true" applyAlignment="true" applyProtection="true">
      <alignment horizontal="center" vertical="center" textRotation="0" wrapText="false" indent="0" shrinkToFit="false"/>
      <protection locked="true" hidden="false"/>
    </xf>
    <xf numFmtId="186" fontId="47" fillId="4" borderId="7" xfId="0" applyFont="true" applyBorder="true" applyAlignment="true" applyProtection="true">
      <alignment horizontal="center" vertical="center" textRotation="0" wrapText="false" indent="0" shrinkToFit="false"/>
      <protection locked="true" hidden="false"/>
    </xf>
    <xf numFmtId="165" fontId="47" fillId="4" borderId="10" xfId="0" applyFont="true" applyBorder="true" applyAlignment="true" applyProtection="true">
      <alignment horizontal="general" vertical="center" textRotation="0" wrapText="false" indent="0" shrinkToFit="false"/>
      <protection locked="true" hidden="false"/>
    </xf>
    <xf numFmtId="188" fontId="47" fillId="18" borderId="12" xfId="0" applyFont="true" applyBorder="true" applyAlignment="true" applyProtection="true">
      <alignment horizontal="center" vertical="center" textRotation="0" wrapText="false" indent="0" shrinkToFit="false"/>
      <protection locked="true" hidden="false"/>
    </xf>
    <xf numFmtId="165" fontId="44" fillId="0" borderId="13" xfId="0" applyFont="true" applyBorder="true" applyAlignment="true" applyProtection="true">
      <alignment horizontal="left" vertical="center" textRotation="0" wrapText="false" indent="0" shrinkToFit="false"/>
      <protection locked="true" hidden="false"/>
    </xf>
    <xf numFmtId="165" fontId="44" fillId="0" borderId="13" xfId="0" applyFont="true" applyBorder="true" applyAlignment="true" applyProtection="true">
      <alignment horizontal="center" vertical="center" textRotation="0" wrapText="false" indent="0" shrinkToFit="false"/>
      <protection locked="true" hidden="false"/>
    </xf>
    <xf numFmtId="165" fontId="44" fillId="0" borderId="13" xfId="0" applyFont="true" applyBorder="true" applyAlignment="true" applyProtection="true">
      <alignment horizontal="right" vertical="center" textRotation="0" wrapText="false" indent="0" shrinkToFit="false"/>
      <protection locked="true" hidden="false"/>
    </xf>
    <xf numFmtId="165" fontId="44" fillId="0" borderId="0" xfId="0" applyFont="true" applyBorder="false" applyAlignment="true" applyProtection="true">
      <alignment horizontal="general" vertical="bottom" textRotation="0" wrapText="false" indent="0" shrinkToFit="false"/>
      <protection locked="true" hidden="false"/>
    </xf>
    <xf numFmtId="165" fontId="44" fillId="0" borderId="0" xfId="0" applyFont="true" applyBorder="false" applyAlignment="true" applyProtection="true">
      <alignment horizontal="center" vertical="bottom" textRotation="0" wrapText="false" indent="0" shrinkToFit="false"/>
      <protection locked="true" hidden="false"/>
    </xf>
    <xf numFmtId="165" fontId="44" fillId="0" borderId="0" xfId="0" applyFont="true" applyBorder="true" applyAlignment="true" applyProtection="true">
      <alignment horizontal="right" vertical="bottom" textRotation="0" wrapText="false" indent="0" shrinkToFit="false"/>
      <protection locked="true" hidden="false"/>
    </xf>
    <xf numFmtId="188" fontId="45" fillId="0" borderId="0" xfId="0" applyFont="true" applyBorder="false" applyAlignment="true" applyProtection="true">
      <alignment horizontal="general" vertical="center" textRotation="0" wrapText="false" indent="0" shrinkToFit="false"/>
      <protection locked="true" hidden="false"/>
    </xf>
    <xf numFmtId="188" fontId="106" fillId="0" borderId="0" xfId="0" applyFont="true" applyBorder="false" applyAlignment="true" applyProtection="true">
      <alignment horizontal="general" vertical="center" textRotation="0" wrapText="false" indent="0" shrinkToFit="false"/>
      <protection locked="true" hidden="false"/>
    </xf>
    <xf numFmtId="164" fontId="47" fillId="0" borderId="7" xfId="0" applyFont="true" applyBorder="true" applyAlignment="true" applyProtection="true">
      <alignment horizontal="center" vertical="bottom" textRotation="0" wrapText="false" indent="0" shrinkToFit="false"/>
      <protection locked="false" hidden="false"/>
    </xf>
    <xf numFmtId="164" fontId="45" fillId="0" borderId="0" xfId="0" applyFont="true" applyBorder="false" applyAlignment="true" applyProtection="true">
      <alignment horizontal="general" vertical="center" textRotation="0" wrapText="false" indent="0" shrinkToFit="false"/>
      <protection locked="false" hidden="false"/>
    </xf>
    <xf numFmtId="164" fontId="47" fillId="0" borderId="7" xfId="0" applyFont="true" applyBorder="true" applyAlignment="true" applyProtection="true">
      <alignment horizontal="center" vertical="bottom" textRotation="0" wrapText="true" indent="0" shrinkToFit="false"/>
      <protection locked="false" hidden="false"/>
    </xf>
    <xf numFmtId="165" fontId="45" fillId="0" borderId="0" xfId="0" applyFont="true" applyBorder="false" applyAlignment="true" applyProtection="true">
      <alignment horizontal="general" vertical="bottom" textRotation="0" wrapText="false" indent="0" shrinkToFit="false"/>
      <protection locked="false" hidden="false"/>
    </xf>
    <xf numFmtId="164" fontId="45" fillId="0" borderId="9" xfId="0" applyFont="true" applyBorder="true" applyAlignment="true" applyProtection="true">
      <alignment horizontal="general" vertical="center" textRotation="0" wrapText="false" indent="0" shrinkToFit="false"/>
      <protection locked="false" hidden="false"/>
    </xf>
    <xf numFmtId="164" fontId="107" fillId="0" borderId="7" xfId="0" applyFont="true" applyBorder="true" applyAlignment="true" applyProtection="true">
      <alignment horizontal="center" vertical="bottom" textRotation="0" wrapText="true" indent="0" shrinkToFit="false"/>
      <protection locked="false" hidden="false"/>
    </xf>
    <xf numFmtId="164" fontId="108" fillId="0" borderId="13" xfId="0" applyFont="true" applyBorder="true" applyAlignment="true" applyProtection="true">
      <alignment horizontal="center" vertical="bottom" textRotation="0" wrapText="false" indent="0" shrinkToFit="false"/>
      <protection locked="false" hidden="false"/>
    </xf>
    <xf numFmtId="164" fontId="47" fillId="0" borderId="0" xfId="0" applyFont="true" applyBorder="false" applyAlignment="true" applyProtection="true">
      <alignment horizontal="left" vertical="bottom" textRotation="0" wrapText="false" indent="0" shrinkToFit="false"/>
      <protection locked="false" hidden="false"/>
    </xf>
    <xf numFmtId="164" fontId="47" fillId="0" borderId="9" xfId="0" applyFont="true" applyBorder="true" applyAlignment="true" applyProtection="true">
      <alignment horizontal="center" vertical="bottom" textRotation="0" wrapText="false" indent="0" shrinkToFit="false"/>
      <protection locked="false" hidden="false"/>
    </xf>
    <xf numFmtId="164" fontId="109" fillId="0" borderId="0" xfId="0" applyFont="true" applyBorder="false" applyAlignment="true" applyProtection="true">
      <alignment horizontal="center" vertical="bottom" textRotation="0" wrapText="false" indent="0" shrinkToFit="false"/>
      <protection locked="false" hidden="false"/>
    </xf>
    <xf numFmtId="164" fontId="47" fillId="0" borderId="0" xfId="0" applyFont="true" applyBorder="false" applyAlignment="true" applyProtection="true">
      <alignment horizontal="right" vertical="bottom" textRotation="0" wrapText="false" indent="0" shrinkToFit="false"/>
      <protection locked="false" hidden="false"/>
    </xf>
    <xf numFmtId="164" fontId="47" fillId="0" borderId="21" xfId="0" applyFont="true" applyBorder="true" applyAlignment="true" applyProtection="true">
      <alignment horizontal="center" vertical="center" textRotation="0" wrapText="false" indent="0" shrinkToFit="false"/>
      <protection locked="false" hidden="false"/>
    </xf>
    <xf numFmtId="164" fontId="47" fillId="0" borderId="7" xfId="0" applyFont="true" applyBorder="true" applyAlignment="true" applyProtection="true">
      <alignment horizontal="center" vertical="center" textRotation="0" wrapText="false" indent="0" shrinkToFit="false"/>
      <protection locked="false" hidden="false"/>
    </xf>
    <xf numFmtId="164" fontId="47" fillId="0" borderId="19" xfId="0" applyFont="true" applyBorder="true" applyAlignment="true" applyProtection="true">
      <alignment horizontal="center" vertical="center" textRotation="0" wrapText="true" indent="0" shrinkToFit="false"/>
      <protection locked="false" hidden="false"/>
    </xf>
    <xf numFmtId="164" fontId="47" fillId="0" borderId="7" xfId="0" applyFont="true" applyBorder="true" applyAlignment="true" applyProtection="true">
      <alignment horizontal="center" vertical="center" textRotation="0" wrapText="true" indent="0" shrinkToFit="false"/>
      <protection locked="false" hidden="false"/>
    </xf>
    <xf numFmtId="164" fontId="45" fillId="0" borderId="13" xfId="0" applyFont="true" applyBorder="true" applyAlignment="true" applyProtection="true">
      <alignment horizontal="left" vertical="bottom" textRotation="0" wrapText="false" indent="0" shrinkToFit="false"/>
      <protection locked="false" hidden="false"/>
    </xf>
    <xf numFmtId="190" fontId="110" fillId="0" borderId="12" xfId="0" applyFont="true" applyBorder="true" applyAlignment="true" applyProtection="true">
      <alignment horizontal="right" vertical="bottom" textRotation="0" wrapText="false" indent="0" shrinkToFit="false"/>
      <protection locked="true" hidden="false"/>
    </xf>
    <xf numFmtId="190" fontId="110" fillId="0" borderId="13" xfId="0" applyFont="true" applyBorder="true" applyAlignment="true" applyProtection="true">
      <alignment horizontal="right" vertical="bottom" textRotation="0" wrapText="false" indent="0" shrinkToFit="false"/>
      <protection locked="true" hidden="false"/>
    </xf>
    <xf numFmtId="164" fontId="45" fillId="0" borderId="16" xfId="0" applyFont="true" applyBorder="true" applyAlignment="true" applyProtection="true">
      <alignment horizontal="left" vertical="bottom" textRotation="0" wrapText="false" indent="0" shrinkToFit="false"/>
      <protection locked="false" hidden="false"/>
    </xf>
    <xf numFmtId="190" fontId="110" fillId="0" borderId="0" xfId="0" applyFont="true" applyBorder="false" applyAlignment="true" applyProtection="true">
      <alignment horizontal="right" vertical="bottom" textRotation="0" wrapText="false" indent="0" shrinkToFit="false"/>
      <protection locked="true" hidden="false"/>
    </xf>
    <xf numFmtId="190" fontId="45" fillId="0" borderId="0" xfId="0" applyFont="true" applyBorder="false" applyAlignment="true" applyProtection="true">
      <alignment horizontal="right" vertical="center" textRotation="0" wrapText="false" indent="0" shrinkToFit="false"/>
      <protection locked="false" hidden="false"/>
    </xf>
    <xf numFmtId="164" fontId="45" fillId="0" borderId="16" xfId="0" applyFont="true" applyBorder="true" applyAlignment="true" applyProtection="true">
      <alignment horizontal="left" vertical="bottom" textRotation="0" wrapText="true" indent="0" shrinkToFit="false"/>
      <protection locked="false" hidden="false"/>
    </xf>
    <xf numFmtId="164" fontId="45" fillId="0" borderId="18" xfId="0" applyFont="true" applyBorder="true" applyAlignment="true" applyProtection="true">
      <alignment horizontal="left" vertical="bottom" textRotation="0" wrapText="false" indent="0" shrinkToFit="false"/>
      <protection locked="false" hidden="false"/>
    </xf>
    <xf numFmtId="190" fontId="110" fillId="0" borderId="9" xfId="0" applyFont="true" applyBorder="true" applyAlignment="true" applyProtection="true">
      <alignment horizontal="right" vertical="bottom" textRotation="0" wrapText="false" indent="0" shrinkToFit="false"/>
      <protection locked="true" hidden="false"/>
    </xf>
    <xf numFmtId="190" fontId="45" fillId="0" borderId="9" xfId="0" applyFont="true" applyBorder="true" applyAlignment="true" applyProtection="true">
      <alignment horizontal="right" vertical="center" textRotation="0" wrapText="false" indent="0" shrinkToFit="false"/>
      <protection locked="false" hidden="false"/>
    </xf>
    <xf numFmtId="164" fontId="45" fillId="0" borderId="13" xfId="0" applyFont="true" applyBorder="true" applyAlignment="true" applyProtection="true">
      <alignment horizontal="right" vertical="bottom" textRotation="0" wrapText="false" indent="0" shrinkToFit="false"/>
      <protection locked="false" hidden="false"/>
    </xf>
    <xf numFmtId="165" fontId="45" fillId="0" borderId="0" xfId="0" applyFont="true" applyBorder="false" applyAlignment="true" applyProtection="true">
      <alignment horizontal="right" vertical="bottom" textRotation="0" wrapText="false" indent="0" shrinkToFit="false"/>
      <protection locked="false" hidden="false"/>
    </xf>
    <xf numFmtId="165" fontId="47" fillId="0" borderId="28" xfId="0" applyFont="true" applyBorder="true" applyAlignment="true" applyProtection="true">
      <alignment horizontal="center" vertical="bottom" textRotation="0" wrapText="false" indent="0" shrinkToFit="false"/>
      <protection locked="false" hidden="false"/>
    </xf>
    <xf numFmtId="165" fontId="47" fillId="0" borderId="47" xfId="0" applyFont="true" applyBorder="true" applyAlignment="true" applyProtection="true">
      <alignment horizontal="center" vertical="bottom" textRotation="0" wrapText="false" indent="0" shrinkToFit="false"/>
      <protection locked="false" hidden="false"/>
    </xf>
    <xf numFmtId="165" fontId="80" fillId="0" borderId="48" xfId="0" applyFont="true" applyBorder="true" applyAlignment="true" applyProtection="true">
      <alignment horizontal="center" vertical="bottom" textRotation="0" wrapText="false" indent="0" shrinkToFit="false"/>
      <protection locked="false" hidden="false"/>
    </xf>
    <xf numFmtId="165" fontId="45" fillId="0" borderId="30" xfId="0" applyFont="true" applyBorder="true" applyAlignment="true" applyProtection="true">
      <alignment horizontal="general" vertical="bottom" textRotation="0" wrapText="false" indent="0" shrinkToFit="false"/>
      <protection locked="false" hidden="false"/>
    </xf>
    <xf numFmtId="165" fontId="45" fillId="0" borderId="49" xfId="0" applyFont="true" applyBorder="true" applyAlignment="true" applyProtection="true">
      <alignment horizontal="center" vertical="bottom" textRotation="0" wrapText="false" indent="0" shrinkToFit="false"/>
      <protection locked="false" hidden="false"/>
    </xf>
    <xf numFmtId="165" fontId="111" fillId="0" borderId="34" xfId="0" applyFont="true" applyBorder="true" applyAlignment="true" applyProtection="true">
      <alignment horizontal="center" vertical="bottom" textRotation="0" wrapText="false" indent="0" shrinkToFit="false"/>
      <protection locked="false" hidden="false"/>
    </xf>
    <xf numFmtId="165" fontId="97" fillId="0" borderId="0" xfId="0" applyFont="true" applyBorder="false" applyAlignment="true" applyProtection="true">
      <alignment horizontal="left" vertical="bottom" textRotation="0" wrapText="false" indent="0" shrinkToFit="false"/>
      <protection locked="false" hidden="false"/>
    </xf>
    <xf numFmtId="165" fontId="97" fillId="0" borderId="30" xfId="0" applyFont="true" applyBorder="true" applyAlignment="true" applyProtection="true">
      <alignment horizontal="center" vertical="bottom" textRotation="0" wrapText="false" indent="0" shrinkToFit="false"/>
      <protection locked="false" hidden="false"/>
    </xf>
    <xf numFmtId="165" fontId="97" fillId="0" borderId="30" xfId="0" applyFont="true" applyBorder="true" applyAlignment="true" applyProtection="true">
      <alignment horizontal="right" vertical="bottom" textRotation="0" wrapText="false" indent="0" shrinkToFit="false"/>
      <protection locked="false" hidden="false"/>
    </xf>
    <xf numFmtId="165" fontId="47" fillId="0" borderId="50" xfId="0" applyFont="true" applyBorder="true" applyAlignment="true" applyProtection="true">
      <alignment horizontal="center" vertical="center" textRotation="0" wrapText="false" indent="0" shrinkToFit="false"/>
      <protection locked="false" hidden="false"/>
    </xf>
    <xf numFmtId="165" fontId="47" fillId="0" borderId="51" xfId="0" applyFont="true" applyBorder="true" applyAlignment="true" applyProtection="true">
      <alignment horizontal="center" vertical="center" textRotation="0" wrapText="false" indent="0" shrinkToFit="false"/>
      <protection locked="false" hidden="false"/>
    </xf>
    <xf numFmtId="165" fontId="47" fillId="0" borderId="52" xfId="0" applyFont="true" applyBorder="true" applyAlignment="true" applyProtection="true">
      <alignment horizontal="center" vertical="center" textRotation="0" wrapText="true" indent="0" shrinkToFit="false"/>
      <protection locked="false" hidden="false"/>
    </xf>
    <xf numFmtId="165" fontId="47" fillId="0" borderId="53" xfId="0" applyFont="true" applyBorder="true" applyAlignment="true" applyProtection="true">
      <alignment horizontal="center" vertical="center" textRotation="0" wrapText="false" indent="0" shrinkToFit="false"/>
      <protection locked="false" hidden="false"/>
    </xf>
    <xf numFmtId="165" fontId="47" fillId="0" borderId="54" xfId="0" applyFont="true" applyBorder="true" applyAlignment="true" applyProtection="true">
      <alignment horizontal="center" vertical="center" textRotation="0" wrapText="false" indent="0" shrinkToFit="false"/>
      <protection locked="false" hidden="false"/>
    </xf>
    <xf numFmtId="165" fontId="47" fillId="0" borderId="55" xfId="0" applyFont="true" applyBorder="true" applyAlignment="true" applyProtection="true">
      <alignment horizontal="center" vertical="center" textRotation="0" wrapText="false" indent="0" shrinkToFit="false"/>
      <protection locked="false" hidden="false"/>
    </xf>
    <xf numFmtId="165" fontId="47" fillId="0" borderId="55" xfId="0" applyFont="true" applyBorder="true" applyAlignment="true" applyProtection="true">
      <alignment horizontal="center" vertical="bottom" textRotation="0" wrapText="false" indent="0" shrinkToFit="false"/>
      <protection locked="false" hidden="false"/>
    </xf>
    <xf numFmtId="165" fontId="47" fillId="0" borderId="56" xfId="0" applyFont="true" applyBorder="true" applyAlignment="true" applyProtection="true">
      <alignment horizontal="center" vertical="bottom" textRotation="0" wrapText="false" indent="0" shrinkToFit="false"/>
      <protection locked="false" hidden="false"/>
    </xf>
    <xf numFmtId="171" fontId="47" fillId="0" borderId="57" xfId="19" applyFont="true" applyBorder="true" applyAlignment="true" applyProtection="true">
      <alignment horizontal="general" vertical="bottom" textRotation="0" wrapText="false" indent="0" shrinkToFit="false"/>
      <protection locked="false" hidden="false"/>
    </xf>
    <xf numFmtId="191" fontId="78" fillId="6" borderId="58" xfId="0" applyFont="true" applyBorder="true" applyAlignment="true" applyProtection="true">
      <alignment horizontal="right" vertical="center" textRotation="0" wrapText="false" indent="0" shrinkToFit="false"/>
      <protection locked="true" hidden="false"/>
    </xf>
    <xf numFmtId="191" fontId="78" fillId="6" borderId="34" xfId="0" applyFont="true" applyBorder="true" applyAlignment="true" applyProtection="true">
      <alignment horizontal="right" vertical="center" textRotation="0" wrapText="false" indent="0" shrinkToFit="false"/>
      <protection locked="true" hidden="false"/>
    </xf>
    <xf numFmtId="171" fontId="47" fillId="0" borderId="59" xfId="19" applyFont="true" applyBorder="true" applyAlignment="true" applyProtection="true">
      <alignment horizontal="general" vertical="bottom" textRotation="0" wrapText="false" indent="0" shrinkToFit="false"/>
      <protection locked="false" hidden="false"/>
    </xf>
    <xf numFmtId="191" fontId="78" fillId="6" borderId="27" xfId="0" applyFont="true" applyBorder="true" applyAlignment="true" applyProtection="true">
      <alignment horizontal="right" vertical="center" textRotation="0" wrapText="false" indent="0" shrinkToFit="false"/>
      <protection locked="true" hidden="false"/>
    </xf>
    <xf numFmtId="191" fontId="78" fillId="6" borderId="0" xfId="0" applyFont="true" applyBorder="false" applyAlignment="true" applyProtection="true">
      <alignment horizontal="right" vertical="center" textRotation="0" wrapText="false" indent="0" shrinkToFit="false"/>
      <protection locked="true" hidden="false"/>
    </xf>
    <xf numFmtId="191" fontId="47" fillId="0" borderId="0" xfId="0" applyFont="true" applyBorder="false" applyAlignment="true" applyProtection="true">
      <alignment horizontal="right" vertical="center" textRotation="0" wrapText="false" indent="0" shrinkToFit="false"/>
      <protection locked="false" hidden="false"/>
    </xf>
    <xf numFmtId="171" fontId="47" fillId="31" borderId="60" xfId="19" applyFont="true" applyBorder="true" applyAlignment="true" applyProtection="true">
      <alignment horizontal="general" vertical="bottom" textRotation="0" wrapText="false" indent="0" shrinkToFit="false"/>
      <protection locked="false" hidden="false"/>
    </xf>
    <xf numFmtId="191" fontId="78" fillId="6" borderId="29" xfId="0" applyFont="true" applyBorder="true" applyAlignment="true" applyProtection="true">
      <alignment horizontal="right" vertical="center" textRotation="0" wrapText="false" indent="0" shrinkToFit="false"/>
      <protection locked="true" hidden="false"/>
    </xf>
    <xf numFmtId="191" fontId="78" fillId="6" borderId="30" xfId="0" applyFont="true" applyBorder="true" applyAlignment="true" applyProtection="true">
      <alignment horizontal="right" vertical="center" textRotation="0" wrapText="false" indent="0" shrinkToFit="false"/>
      <protection locked="true" hidden="false"/>
    </xf>
    <xf numFmtId="191" fontId="47" fillId="0" borderId="30" xfId="0" applyFont="true" applyBorder="true" applyAlignment="true" applyProtection="true">
      <alignment horizontal="right" vertical="center" textRotation="0" wrapText="false" indent="0" shrinkToFit="false"/>
      <protection locked="false" hidden="false"/>
    </xf>
    <xf numFmtId="165" fontId="47" fillId="0" borderId="0" xfId="0" applyFont="true" applyBorder="false" applyAlignment="true" applyProtection="true">
      <alignment horizontal="center" vertical="bottom" textRotation="0" wrapText="false" indent="0" shrinkToFit="false"/>
      <protection locked="false" hidden="false"/>
    </xf>
    <xf numFmtId="165" fontId="80" fillId="0" borderId="28" xfId="0" applyFont="true" applyBorder="true" applyAlignment="true" applyProtection="true">
      <alignment horizontal="center" vertical="bottom" textRotation="0" wrapText="false" indent="0" shrinkToFit="false"/>
      <protection locked="false" hidden="false"/>
    </xf>
    <xf numFmtId="165" fontId="47" fillId="0" borderId="29" xfId="0" applyFont="true" applyBorder="true" applyAlignment="true" applyProtection="true">
      <alignment horizontal="general" vertical="bottom" textRotation="0" wrapText="false" indent="0" shrinkToFit="false"/>
      <protection locked="false" hidden="false"/>
    </xf>
    <xf numFmtId="165" fontId="47" fillId="0" borderId="30" xfId="0" applyFont="true" applyBorder="true" applyAlignment="true" applyProtection="true">
      <alignment horizontal="general" vertical="bottom" textRotation="0" wrapText="false" indent="0" shrinkToFit="false"/>
      <protection locked="false" hidden="false"/>
    </xf>
    <xf numFmtId="165" fontId="0" fillId="0" borderId="30" xfId="0" applyFont="false" applyBorder="true" applyAlignment="true" applyProtection="true">
      <alignment horizontal="general" vertical="bottom" textRotation="0" wrapText="false" indent="0" shrinkToFit="false"/>
      <protection locked="false" hidden="false"/>
    </xf>
    <xf numFmtId="165" fontId="111" fillId="0" borderId="0" xfId="0" applyFont="true" applyBorder="true" applyAlignment="true" applyProtection="true">
      <alignment horizontal="center" vertical="bottom" textRotation="0" wrapText="false" indent="0" shrinkToFit="false"/>
      <protection locked="false" hidden="false"/>
    </xf>
    <xf numFmtId="165" fontId="47" fillId="0" borderId="30" xfId="0" applyFont="true" applyBorder="true" applyAlignment="true" applyProtection="true">
      <alignment horizontal="center" vertical="bottom" textRotation="0" wrapText="false" indent="0" shrinkToFit="false"/>
      <protection locked="false" hidden="false"/>
    </xf>
    <xf numFmtId="165" fontId="47" fillId="0" borderId="30" xfId="0" applyFont="true" applyBorder="true" applyAlignment="true" applyProtection="true">
      <alignment horizontal="right" vertical="bottom" textRotation="0" wrapText="false" indent="0" shrinkToFit="false"/>
      <protection locked="false" hidden="false"/>
    </xf>
    <xf numFmtId="165" fontId="47" fillId="0" borderId="30" xfId="0" applyFont="true" applyBorder="true" applyAlignment="true" applyProtection="true">
      <alignment horizontal="center" vertical="center" textRotation="0" wrapText="false" indent="0" shrinkToFit="false"/>
      <protection locked="false" hidden="false"/>
    </xf>
    <xf numFmtId="165" fontId="47" fillId="0" borderId="61" xfId="0" applyFont="true" applyBorder="true" applyAlignment="true" applyProtection="true">
      <alignment horizontal="center" vertical="center" textRotation="0" wrapText="true" indent="0" shrinkToFit="false"/>
      <protection locked="false" hidden="false"/>
    </xf>
    <xf numFmtId="165" fontId="45" fillId="31" borderId="62" xfId="0" applyFont="true" applyBorder="true" applyAlignment="true" applyProtection="true">
      <alignment horizontal="center" vertical="center" textRotation="0" wrapText="true" indent="0" shrinkToFit="false"/>
      <protection locked="false" hidden="false"/>
    </xf>
    <xf numFmtId="165" fontId="45" fillId="31" borderId="63" xfId="0" applyFont="true" applyBorder="true" applyAlignment="true" applyProtection="true">
      <alignment horizontal="center" vertical="center" textRotation="0" wrapText="true" indent="0" shrinkToFit="false"/>
      <protection locked="false" hidden="false"/>
    </xf>
    <xf numFmtId="165" fontId="45" fillId="0" borderId="63" xfId="0" applyFont="true" applyBorder="true" applyAlignment="true" applyProtection="true">
      <alignment horizontal="center" vertical="center" textRotation="0" wrapText="true" indent="0" shrinkToFit="false"/>
      <protection locked="false" hidden="false"/>
    </xf>
    <xf numFmtId="165" fontId="45" fillId="0" borderId="64" xfId="0" applyFont="true" applyBorder="true" applyAlignment="true" applyProtection="true">
      <alignment horizontal="center" vertical="center" textRotation="0" wrapText="true" indent="0" shrinkToFit="false"/>
      <protection locked="false" hidden="false"/>
    </xf>
    <xf numFmtId="165" fontId="45" fillId="31" borderId="30" xfId="0" applyFont="true" applyBorder="true" applyAlignment="true" applyProtection="true">
      <alignment horizontal="center" vertical="center" textRotation="0" wrapText="true" indent="0" shrinkToFit="false"/>
      <protection locked="false" hidden="false"/>
    </xf>
    <xf numFmtId="165" fontId="45" fillId="0" borderId="57" xfId="0" applyFont="true" applyBorder="true" applyAlignment="true" applyProtection="true">
      <alignment horizontal="left" vertical="bottom" textRotation="0" wrapText="false" indent="0" shrinkToFit="false"/>
      <protection locked="false" hidden="false"/>
    </xf>
    <xf numFmtId="191" fontId="110" fillId="6" borderId="0" xfId="0" applyFont="true" applyBorder="false" applyAlignment="true" applyProtection="true">
      <alignment horizontal="right" vertical="center" textRotation="0" wrapText="false" indent="0" shrinkToFit="false"/>
      <protection locked="false" hidden="false"/>
    </xf>
    <xf numFmtId="165" fontId="45" fillId="0" borderId="59" xfId="0" applyFont="true" applyBorder="true" applyAlignment="true" applyProtection="true">
      <alignment horizontal="left" vertical="bottom" textRotation="0" wrapText="false" indent="0" shrinkToFit="false"/>
      <protection locked="false" hidden="false"/>
    </xf>
    <xf numFmtId="191" fontId="45" fillId="0" borderId="0" xfId="0" applyFont="true" applyBorder="false" applyAlignment="true" applyProtection="true">
      <alignment horizontal="right" vertical="center" textRotation="0" wrapText="false" indent="0" shrinkToFit="false"/>
      <protection locked="false" hidden="false"/>
    </xf>
    <xf numFmtId="165" fontId="45" fillId="31" borderId="59" xfId="0" applyFont="true" applyBorder="true" applyAlignment="true" applyProtection="true">
      <alignment horizontal="left" vertical="bottom" textRotation="0" wrapText="false" indent="0" shrinkToFit="false"/>
      <protection locked="false" hidden="false"/>
    </xf>
    <xf numFmtId="165" fontId="45" fillId="0" borderId="59" xfId="0" applyFont="true" applyBorder="true" applyAlignment="true" applyProtection="true">
      <alignment horizontal="left" vertical="bottom" textRotation="0" wrapText="true" indent="0" shrinkToFit="false"/>
      <protection locked="false" hidden="false"/>
    </xf>
    <xf numFmtId="165" fontId="45" fillId="0" borderId="60" xfId="0" applyFont="true" applyBorder="true" applyAlignment="true" applyProtection="true">
      <alignment horizontal="left" vertical="bottom" textRotation="0" wrapText="false" indent="0" shrinkToFit="false"/>
      <protection locked="false" hidden="false"/>
    </xf>
    <xf numFmtId="191" fontId="110" fillId="6" borderId="29" xfId="0" applyFont="true" applyBorder="true" applyAlignment="true" applyProtection="true">
      <alignment horizontal="right" vertical="center" textRotation="0" wrapText="false" indent="0" shrinkToFit="false"/>
      <protection locked="false" hidden="false"/>
    </xf>
    <xf numFmtId="191" fontId="45" fillId="0" borderId="30" xfId="0" applyFont="true" applyBorder="true" applyAlignment="true" applyProtection="true">
      <alignment horizontal="right" vertical="center" textRotation="0" wrapText="false" indent="0" shrinkToFit="false"/>
      <protection locked="false" hidden="false"/>
    </xf>
    <xf numFmtId="165" fontId="80" fillId="0" borderId="28" xfId="0" applyFont="true" applyBorder="true" applyAlignment="true" applyProtection="true">
      <alignment horizontal="center" vertical="center" textRotation="0" wrapText="false" indent="0" shrinkToFit="false"/>
      <protection locked="false" hidden="false"/>
    </xf>
    <xf numFmtId="165" fontId="114" fillId="0" borderId="28" xfId="0" applyFont="true" applyBorder="true" applyAlignment="true" applyProtection="true">
      <alignment horizontal="center" vertical="bottom" textRotation="0" wrapText="false" indent="0" shrinkToFit="false"/>
      <protection locked="false" hidden="false"/>
    </xf>
    <xf numFmtId="165" fontId="47" fillId="0" borderId="0" xfId="0" applyFont="true" applyBorder="false" applyAlignment="true" applyProtection="true">
      <alignment horizontal="left" vertical="bottom" textRotation="0" wrapText="false" indent="0" shrinkToFit="false"/>
      <protection locked="false" hidden="false"/>
    </xf>
    <xf numFmtId="165" fontId="109" fillId="0" borderId="0" xfId="0" applyFont="true" applyBorder="false" applyAlignment="true" applyProtection="true">
      <alignment horizontal="center" vertical="bottom" textRotation="0" wrapText="false" indent="0" shrinkToFit="false"/>
      <protection locked="false" hidden="false"/>
    </xf>
    <xf numFmtId="165" fontId="47" fillId="0" borderId="0" xfId="0" applyFont="true" applyBorder="false" applyAlignment="true" applyProtection="true">
      <alignment horizontal="right" vertical="bottom" textRotation="0" wrapText="false" indent="0" shrinkToFit="false"/>
      <protection locked="false" hidden="false"/>
    </xf>
    <xf numFmtId="165" fontId="0" fillId="0" borderId="0" xfId="0" applyFont="false" applyBorder="false" applyAlignment="true" applyProtection="true">
      <alignment horizontal="general" vertical="bottom" textRotation="0" wrapText="false" indent="0" shrinkToFit="false"/>
      <protection locked="false" hidden="false"/>
    </xf>
    <xf numFmtId="165" fontId="47" fillId="0" borderId="65" xfId="0" applyFont="true" applyBorder="true" applyAlignment="true" applyProtection="true">
      <alignment horizontal="center" vertical="center" textRotation="0" wrapText="false" indent="0" shrinkToFit="false"/>
      <protection locked="false" hidden="false"/>
    </xf>
    <xf numFmtId="165" fontId="47" fillId="0" borderId="52" xfId="0" applyFont="true" applyBorder="true" applyAlignment="true" applyProtection="true">
      <alignment horizontal="center" vertical="bottom" textRotation="0" wrapText="false" indent="0" shrinkToFit="false"/>
      <protection locked="false" hidden="false"/>
    </xf>
    <xf numFmtId="165" fontId="47" fillId="0" borderId="53" xfId="0" applyFont="true" applyBorder="true" applyAlignment="true" applyProtection="true">
      <alignment horizontal="center" vertical="center" textRotation="0" wrapText="true" indent="0" shrinkToFit="false"/>
      <protection locked="false" hidden="false"/>
    </xf>
    <xf numFmtId="165" fontId="84" fillId="0" borderId="55" xfId="0" applyFont="true" applyBorder="true" applyAlignment="true" applyProtection="true">
      <alignment horizontal="center" vertical="center" textRotation="0" wrapText="true" indent="0" shrinkToFit="false"/>
      <protection locked="false" hidden="false"/>
    </xf>
    <xf numFmtId="165" fontId="47" fillId="0" borderId="55" xfId="0" applyFont="true" applyBorder="true" applyAlignment="true" applyProtection="true">
      <alignment horizontal="center" vertical="center" textRotation="0" wrapText="true" indent="0" shrinkToFit="false"/>
      <protection locked="false" hidden="false"/>
    </xf>
    <xf numFmtId="165" fontId="47" fillId="0" borderId="56" xfId="0" applyFont="true" applyBorder="true" applyAlignment="true" applyProtection="true">
      <alignment horizontal="center" vertical="center" textRotation="0" wrapText="true" indent="0" shrinkToFit="false"/>
      <protection locked="false" hidden="false"/>
    </xf>
    <xf numFmtId="165" fontId="45" fillId="0" borderId="34" xfId="0" applyFont="true" applyBorder="true" applyAlignment="true" applyProtection="true">
      <alignment horizontal="left" vertical="bottom" textRotation="0" wrapText="false" indent="0" shrinkToFit="false"/>
      <protection locked="false" hidden="false"/>
    </xf>
    <xf numFmtId="191" fontId="110" fillId="6" borderId="58" xfId="0" applyFont="true" applyBorder="true" applyAlignment="true" applyProtection="true">
      <alignment horizontal="right" vertical="center" textRotation="0" wrapText="false" indent="0" shrinkToFit="false"/>
      <protection locked="false" hidden="false"/>
    </xf>
    <xf numFmtId="191" fontId="110" fillId="6" borderId="34" xfId="0" applyFont="true" applyBorder="true" applyAlignment="true" applyProtection="true">
      <alignment horizontal="right" vertical="center" textRotation="0" wrapText="false" indent="0" shrinkToFit="false"/>
      <protection locked="false" hidden="false"/>
    </xf>
    <xf numFmtId="191" fontId="110" fillId="6" borderId="27" xfId="0" applyFont="true" applyBorder="true" applyAlignment="true" applyProtection="true">
      <alignment horizontal="right" vertical="center" textRotation="0" wrapText="false" indent="0" shrinkToFit="false"/>
      <protection locked="false" hidden="false"/>
    </xf>
    <xf numFmtId="165" fontId="45" fillId="31" borderId="0" xfId="0" applyFont="true" applyBorder="false" applyAlignment="true" applyProtection="true">
      <alignment horizontal="general" vertical="bottom" textRotation="0" wrapText="false" indent="0" shrinkToFit="false"/>
      <protection locked="false" hidden="false"/>
    </xf>
    <xf numFmtId="191" fontId="110" fillId="6" borderId="30" xfId="0" applyFont="true" applyBorder="true" applyAlignment="true" applyProtection="true">
      <alignment horizontal="right" vertical="center" textRotation="0" wrapText="false" indent="0" shrinkToFit="false"/>
      <protection locked="false" hidden="false"/>
    </xf>
    <xf numFmtId="165" fontId="47" fillId="0" borderId="0" xfId="95" applyFont="true" applyBorder="true" applyAlignment="true" applyProtection="true">
      <alignment horizontal="general" vertical="center" textRotation="0" wrapText="false" indent="0" shrinkToFit="false"/>
      <protection locked="true" hidden="false"/>
    </xf>
    <xf numFmtId="165" fontId="47" fillId="0" borderId="50" xfId="95" applyFont="true" applyBorder="true" applyAlignment="true" applyProtection="true">
      <alignment horizontal="center" vertical="center" textRotation="0" wrapText="false" indent="0" shrinkToFit="false"/>
      <protection locked="true" hidden="false"/>
    </xf>
    <xf numFmtId="165" fontId="47" fillId="0" borderId="34" xfId="95" applyFont="true" applyBorder="true" applyAlignment="true" applyProtection="true">
      <alignment horizontal="general" vertical="center" textRotation="0" wrapText="false" indent="0" shrinkToFit="false"/>
      <protection locked="true" hidden="false"/>
    </xf>
    <xf numFmtId="165" fontId="47" fillId="0" borderId="28" xfId="95" applyFont="true" applyBorder="true" applyAlignment="true" applyProtection="true">
      <alignment horizontal="center" vertical="center" textRotation="0" wrapText="false" indent="0" shrinkToFit="false"/>
      <protection locked="true" hidden="false"/>
    </xf>
    <xf numFmtId="165" fontId="47" fillId="0" borderId="47" xfId="95" applyFont="true" applyBorder="true" applyAlignment="true" applyProtection="true">
      <alignment horizontal="center" vertical="center" textRotation="0" wrapText="false" indent="0" shrinkToFit="false"/>
      <protection locked="true" hidden="false"/>
    </xf>
    <xf numFmtId="165" fontId="47" fillId="0" borderId="29" xfId="95" applyFont="true" applyBorder="true" applyAlignment="true" applyProtection="true">
      <alignment horizontal="left" vertical="center" textRotation="0" wrapText="false" indent="0" shrinkToFit="false"/>
      <protection locked="true" hidden="false"/>
    </xf>
    <xf numFmtId="165" fontId="47" fillId="0" borderId="30" xfId="95" applyFont="true" applyBorder="true" applyAlignment="true" applyProtection="true">
      <alignment horizontal="general" vertical="bottom" textRotation="0" wrapText="false" indent="0" shrinkToFit="false"/>
      <protection locked="true" hidden="false"/>
    </xf>
    <xf numFmtId="165" fontId="47" fillId="0" borderId="30" xfId="95" applyFont="true" applyBorder="true" applyAlignment="true" applyProtection="true">
      <alignment horizontal="general" vertical="center" textRotation="0" wrapText="false" indent="0" shrinkToFit="false"/>
      <protection locked="true" hidden="false"/>
    </xf>
    <xf numFmtId="165" fontId="115" fillId="0" borderId="0" xfId="95" applyFont="true" applyBorder="true" applyAlignment="true" applyProtection="true">
      <alignment horizontal="center" vertical="center" textRotation="0" wrapText="false" indent="0" shrinkToFit="false"/>
      <protection locked="true" hidden="false"/>
    </xf>
    <xf numFmtId="165" fontId="116" fillId="0" borderId="34" xfId="95" applyFont="true" applyBorder="true" applyAlignment="true" applyProtection="true">
      <alignment horizontal="center" vertical="center" textRotation="0" wrapText="false" indent="0" shrinkToFit="false"/>
      <protection locked="true" hidden="false"/>
    </xf>
    <xf numFmtId="165" fontId="104" fillId="0" borderId="0" xfId="95" applyFont="true" applyBorder="true" applyAlignment="true" applyProtection="true">
      <alignment horizontal="general" vertical="center" textRotation="0" wrapText="false" indent="0" shrinkToFit="false"/>
      <protection locked="true" hidden="false"/>
    </xf>
    <xf numFmtId="165" fontId="47" fillId="0" borderId="30" xfId="95" applyFont="true" applyBorder="true" applyAlignment="true" applyProtection="true">
      <alignment horizontal="center" vertical="center" textRotation="0" wrapText="false" indent="0" shrinkToFit="false"/>
      <protection locked="true" hidden="false"/>
    </xf>
    <xf numFmtId="165" fontId="47" fillId="0" borderId="66" xfId="95" applyFont="true" applyBorder="true" applyAlignment="true" applyProtection="true">
      <alignment horizontal="center" vertical="center" textRotation="0" wrapText="false" indent="0" shrinkToFit="false"/>
      <protection locked="true" hidden="false"/>
    </xf>
    <xf numFmtId="165" fontId="47" fillId="0" borderId="67" xfId="95" applyFont="true" applyBorder="true" applyAlignment="true" applyProtection="true">
      <alignment horizontal="center" vertical="center" textRotation="0" wrapText="true" indent="0" shrinkToFit="false"/>
      <protection locked="true" hidden="false"/>
    </xf>
    <xf numFmtId="165" fontId="47" fillId="0" borderId="68" xfId="95" applyFont="true" applyBorder="true" applyAlignment="true" applyProtection="true">
      <alignment horizontal="center" vertical="center" textRotation="255" wrapText="true" indent="0" shrinkToFit="true"/>
      <protection locked="true" hidden="false"/>
    </xf>
    <xf numFmtId="165" fontId="47" fillId="0" borderId="53" xfId="95" applyFont="true" applyBorder="true" applyAlignment="true" applyProtection="true">
      <alignment horizontal="center" vertical="center" textRotation="0" wrapText="false" indent="0" shrinkToFit="false"/>
      <protection locked="true" hidden="false"/>
    </xf>
    <xf numFmtId="165" fontId="47" fillId="0" borderId="9" xfId="95" applyFont="true" applyBorder="true" applyAlignment="true" applyProtection="true">
      <alignment horizontal="general" vertical="center" textRotation="0" wrapText="false" indent="0" shrinkToFit="false"/>
      <protection locked="true" hidden="false"/>
    </xf>
    <xf numFmtId="165" fontId="45" fillId="0" borderId="53" xfId="95" applyFont="true" applyBorder="true" applyAlignment="true" applyProtection="true">
      <alignment horizontal="right" vertical="center" textRotation="0" wrapText="false" indent="0" shrinkToFit="false"/>
      <protection locked="true" hidden="false"/>
    </xf>
    <xf numFmtId="165" fontId="47" fillId="0" borderId="7" xfId="95" applyFont="true" applyBorder="true" applyAlignment="true" applyProtection="true">
      <alignment horizontal="center" vertical="center" textRotation="0" wrapText="true" indent="0" shrinkToFit="false"/>
      <protection locked="true" hidden="false"/>
    </xf>
    <xf numFmtId="165" fontId="47" fillId="0" borderId="20" xfId="95" applyFont="true" applyBorder="true" applyAlignment="true" applyProtection="true">
      <alignment horizontal="general" vertical="center" textRotation="0" wrapText="false" indent="0" shrinkToFit="false"/>
      <protection locked="true" hidden="false"/>
    </xf>
    <xf numFmtId="180" fontId="45" fillId="0" borderId="19" xfId="95" applyFont="true" applyBorder="true" applyAlignment="true" applyProtection="true">
      <alignment horizontal="right" vertical="center" textRotation="0" wrapText="false" indent="0" shrinkToFit="false"/>
      <protection locked="true" hidden="false"/>
    </xf>
    <xf numFmtId="165" fontId="45" fillId="0" borderId="19" xfId="95" applyFont="true" applyBorder="true" applyAlignment="true" applyProtection="true">
      <alignment horizontal="right" vertical="center" textRotation="0" wrapText="false" indent="0" shrinkToFit="false"/>
      <protection locked="true" hidden="false"/>
    </xf>
    <xf numFmtId="165" fontId="47" fillId="0" borderId="7" xfId="95" applyFont="true" applyBorder="true" applyAlignment="true" applyProtection="true">
      <alignment horizontal="left" vertical="center" textRotation="0" wrapText="false" indent="0" shrinkToFit="false"/>
      <protection locked="true" hidden="false"/>
    </xf>
    <xf numFmtId="165" fontId="47" fillId="0" borderId="7" xfId="95" applyFont="true" applyBorder="true" applyAlignment="true" applyProtection="true">
      <alignment horizontal="general" vertical="center" textRotation="0" wrapText="false" indent="0" shrinkToFit="false"/>
      <protection locked="true" hidden="false"/>
    </xf>
    <xf numFmtId="171" fontId="47" fillId="0" borderId="21" xfId="19" applyFont="true" applyBorder="true" applyAlignment="true" applyProtection="true">
      <alignment horizontal="center" vertical="center" textRotation="255" wrapText="true" indent="0" shrinkToFit="false"/>
      <protection locked="true" hidden="false"/>
    </xf>
    <xf numFmtId="165" fontId="47" fillId="0" borderId="12" xfId="95" applyFont="true" applyBorder="true" applyAlignment="true" applyProtection="true">
      <alignment horizontal="general" vertical="center" textRotation="0" wrapText="false" indent="0" shrinkToFit="false"/>
      <protection locked="true" hidden="false"/>
    </xf>
    <xf numFmtId="165" fontId="47" fillId="0" borderId="13" xfId="95" applyFont="true" applyBorder="true" applyAlignment="true" applyProtection="true">
      <alignment horizontal="general" vertical="center" textRotation="0" wrapText="false" indent="0" shrinkToFit="false"/>
      <protection locked="true" hidden="false"/>
    </xf>
    <xf numFmtId="165" fontId="47" fillId="0" borderId="19" xfId="95" applyFont="true" applyBorder="true" applyAlignment="true" applyProtection="true">
      <alignment horizontal="left" vertical="center" textRotation="0" wrapText="false" indent="0" shrinkToFit="false"/>
      <protection locked="true" hidden="false"/>
    </xf>
    <xf numFmtId="165" fontId="47" fillId="0" borderId="20" xfId="95" applyFont="true" applyBorder="true" applyAlignment="true" applyProtection="true">
      <alignment horizontal="left" vertical="center" textRotation="0" wrapText="false" indent="0" shrinkToFit="false"/>
      <protection locked="true" hidden="false"/>
    </xf>
    <xf numFmtId="165" fontId="45" fillId="0" borderId="0" xfId="95" applyFont="true" applyBorder="true" applyAlignment="true" applyProtection="true">
      <alignment horizontal="general" vertical="bottom" textRotation="0" wrapText="false" indent="0" shrinkToFit="false"/>
      <protection locked="true" hidden="false"/>
    </xf>
    <xf numFmtId="165" fontId="47" fillId="0" borderId="19" xfId="95" applyFont="true" applyBorder="true" applyAlignment="true" applyProtection="true">
      <alignment horizontal="general" vertical="center" textRotation="0" wrapText="false" indent="0" shrinkToFit="false"/>
      <protection locked="true" hidden="false"/>
    </xf>
    <xf numFmtId="165" fontId="47" fillId="0" borderId="15" xfId="95" applyFont="true" applyBorder="true" applyAlignment="true" applyProtection="true">
      <alignment horizontal="general" vertical="center" textRotation="0" wrapText="false" indent="0" shrinkToFit="false"/>
      <protection locked="true" hidden="false"/>
    </xf>
    <xf numFmtId="165" fontId="47" fillId="0" borderId="21" xfId="95" applyFont="true" applyBorder="true" applyAlignment="true" applyProtection="true">
      <alignment horizontal="left" vertical="center" textRotation="0" wrapText="false" indent="0" shrinkToFit="false"/>
      <protection locked="true" hidden="false"/>
    </xf>
    <xf numFmtId="165" fontId="47" fillId="0" borderId="20" xfId="95" applyFont="true" applyBorder="true" applyAlignment="true" applyProtection="true">
      <alignment horizontal="center" vertical="center" textRotation="0" wrapText="false" indent="0" shrinkToFit="false"/>
      <protection locked="true" hidden="false"/>
    </xf>
    <xf numFmtId="165" fontId="47" fillId="0" borderId="69" xfId="95" applyFont="true" applyBorder="true" applyAlignment="true" applyProtection="true">
      <alignment horizontal="center" vertical="center" textRotation="0" wrapText="true" indent="0" shrinkToFit="false"/>
      <protection locked="true" hidden="false"/>
    </xf>
    <xf numFmtId="165" fontId="47" fillId="0" borderId="13" xfId="95" applyFont="true" applyBorder="true" applyAlignment="true" applyProtection="true">
      <alignment horizontal="left" vertical="center" textRotation="0" wrapText="false" indent="0" shrinkToFit="false"/>
      <protection locked="true" hidden="false"/>
    </xf>
    <xf numFmtId="165" fontId="47" fillId="0" borderId="55" xfId="95" applyFont="true" applyBorder="true" applyAlignment="true" applyProtection="true">
      <alignment horizontal="left" vertical="center" textRotation="0" wrapText="false" indent="0" shrinkToFit="false"/>
      <protection locked="true" hidden="false"/>
    </xf>
    <xf numFmtId="165" fontId="45" fillId="0" borderId="56" xfId="95" applyFont="true" applyBorder="true" applyAlignment="true" applyProtection="true">
      <alignment horizontal="right" vertical="center" textRotation="0" wrapText="false" indent="0" shrinkToFit="false"/>
      <protection locked="true" hidden="false"/>
    </xf>
    <xf numFmtId="165" fontId="45" fillId="0" borderId="0" xfId="95" applyFont="true" applyBorder="true" applyAlignment="true" applyProtection="true">
      <alignment horizontal="center" vertical="center" textRotation="0" wrapText="false" indent="0" shrinkToFit="false"/>
      <protection locked="true" hidden="false"/>
    </xf>
    <xf numFmtId="165" fontId="45" fillId="0" borderId="0" xfId="95" applyFont="true" applyBorder="true" applyAlignment="true" applyProtection="true">
      <alignment horizontal="left" vertical="center" textRotation="0" wrapText="false" indent="0" shrinkToFit="false"/>
      <protection locked="true" hidden="false"/>
    </xf>
    <xf numFmtId="165" fontId="45" fillId="0" borderId="0" xfId="95" applyFont="true" applyBorder="true" applyAlignment="true" applyProtection="true">
      <alignment horizontal="right" vertical="center" textRotation="0" wrapText="false" indent="0" shrinkToFit="false"/>
      <protection locked="true" hidden="false"/>
    </xf>
    <xf numFmtId="165" fontId="45" fillId="0" borderId="0" xfId="95" applyFont="true" applyBorder="true" applyAlignment="true" applyProtection="true">
      <alignment horizontal="left" vertical="bottom" textRotation="0" wrapText="false" indent="0" shrinkToFit="false"/>
      <protection locked="true" hidden="false"/>
    </xf>
    <xf numFmtId="165" fontId="45" fillId="0" borderId="30" xfId="95" applyFont="true" applyBorder="true" applyAlignment="true" applyProtection="true">
      <alignment horizontal="left" vertical="center" textRotation="0" wrapText="false" indent="0" shrinkToFit="false"/>
      <protection locked="true" hidden="false"/>
    </xf>
    <xf numFmtId="165" fontId="45" fillId="0" borderId="30" xfId="95" applyFont="true" applyBorder="true" applyAlignment="true" applyProtection="true">
      <alignment horizontal="general" vertical="center" textRotation="0" wrapText="false" indent="0" shrinkToFit="false"/>
      <protection locked="true" hidden="false"/>
    </xf>
    <xf numFmtId="165" fontId="45" fillId="0" borderId="30" xfId="95" applyFont="true" applyBorder="true" applyAlignment="true" applyProtection="true">
      <alignment horizontal="general" vertical="bottom" textRotation="0" wrapText="false" indent="0" shrinkToFit="false"/>
      <protection locked="true" hidden="false"/>
    </xf>
    <xf numFmtId="165" fontId="47" fillId="0" borderId="0" xfId="95" applyFont="true" applyBorder="true" applyAlignment="true" applyProtection="true">
      <alignment horizontal="left" vertical="center" textRotation="0" wrapText="false" indent="0" shrinkToFit="false"/>
      <protection locked="true" hidden="false"/>
    </xf>
    <xf numFmtId="165" fontId="0" fillId="0" borderId="0" xfId="63" applyFont="true" applyBorder="true" applyAlignment="true" applyProtection="true">
      <alignment horizontal="general" vertical="bottom" textRotation="0" wrapText="false" indent="0" shrinkToFit="false"/>
      <protection locked="false" hidden="false"/>
    </xf>
    <xf numFmtId="165" fontId="44" fillId="0" borderId="28" xfId="63" applyFont="true" applyBorder="true" applyAlignment="true" applyProtection="true">
      <alignment horizontal="left" vertical="center" textRotation="0" wrapText="false" indent="0" shrinkToFit="false"/>
      <protection locked="false" hidden="false"/>
    </xf>
    <xf numFmtId="165" fontId="44" fillId="0" borderId="0" xfId="63" applyFont="true" applyBorder="true" applyAlignment="true" applyProtection="true">
      <alignment horizontal="general" vertical="bottom" textRotation="0" wrapText="false" indent="0" shrinkToFit="false"/>
      <protection locked="false" hidden="false"/>
    </xf>
    <xf numFmtId="165" fontId="0" fillId="0" borderId="0" xfId="63" applyFont="true" applyBorder="true" applyAlignment="true" applyProtection="true">
      <alignment horizontal="center" vertical="bottom" textRotation="0" wrapText="false" indent="0" shrinkToFit="false"/>
      <protection locked="false" hidden="false"/>
    </xf>
    <xf numFmtId="165" fontId="44" fillId="0" borderId="28" xfId="63" applyFont="true" applyBorder="true" applyAlignment="true" applyProtection="true">
      <alignment horizontal="center" vertical="center" textRotation="0" wrapText="false" indent="0" shrinkToFit="false"/>
      <protection locked="false" hidden="false"/>
    </xf>
    <xf numFmtId="165" fontId="44" fillId="0" borderId="28" xfId="67" applyFont="true" applyBorder="true" applyAlignment="true" applyProtection="true">
      <alignment horizontal="center" vertical="center" textRotation="0" wrapText="false" indent="0" shrinkToFit="true"/>
      <protection locked="true" hidden="false"/>
    </xf>
    <xf numFmtId="165" fontId="44" fillId="0" borderId="29" xfId="63" applyFont="true" applyBorder="true" applyAlignment="true" applyProtection="true">
      <alignment horizontal="left" vertical="bottom" textRotation="0" wrapText="false" indent="0" shrinkToFit="false"/>
      <protection locked="true" hidden="false"/>
    </xf>
    <xf numFmtId="165" fontId="0" fillId="0" borderId="30" xfId="63" applyFont="true" applyBorder="true" applyAlignment="true" applyProtection="true">
      <alignment horizontal="general" vertical="bottom" textRotation="0" wrapText="false" indent="0" shrinkToFit="false"/>
      <protection locked="false" hidden="false"/>
    </xf>
    <xf numFmtId="165" fontId="0" fillId="0" borderId="30" xfId="63" applyFont="true" applyBorder="true" applyAlignment="true" applyProtection="true">
      <alignment horizontal="center" vertical="bottom" textRotation="0" wrapText="false" indent="0" shrinkToFit="false"/>
      <protection locked="false" hidden="false"/>
    </xf>
    <xf numFmtId="165" fontId="120" fillId="0" borderId="60" xfId="63" applyFont="true" applyBorder="true" applyAlignment="true" applyProtection="true">
      <alignment horizontal="right" vertical="bottom" textRotation="0" wrapText="false" indent="0" shrinkToFit="false"/>
      <protection locked="true" hidden="false"/>
    </xf>
    <xf numFmtId="165" fontId="45" fillId="0" borderId="28" xfId="67" applyFont="true" applyBorder="true" applyAlignment="true" applyProtection="true">
      <alignment horizontal="center" vertical="center" textRotation="0" wrapText="false" indent="0" shrinkToFit="false"/>
      <protection locked="true" hidden="false"/>
    </xf>
    <xf numFmtId="165" fontId="121" fillId="0" borderId="0" xfId="63" applyFont="true" applyBorder="true" applyAlignment="true" applyProtection="true">
      <alignment horizontal="center" vertical="bottom" textRotation="0" wrapText="false" indent="0" shrinkToFit="false"/>
      <protection locked="true" hidden="false"/>
    </xf>
    <xf numFmtId="165" fontId="44" fillId="0" borderId="30" xfId="63" applyFont="true" applyBorder="true" applyAlignment="true" applyProtection="true">
      <alignment horizontal="center" vertical="bottom" textRotation="0" wrapText="false" indent="0" shrinkToFit="false"/>
      <protection locked="false" hidden="false"/>
    </xf>
    <xf numFmtId="165" fontId="44" fillId="0" borderId="68" xfId="63" applyFont="true" applyBorder="true" applyAlignment="true" applyProtection="true">
      <alignment horizontal="center" vertical="center" textRotation="0" wrapText="true" indent="0" shrinkToFit="false"/>
      <protection locked="false" hidden="false"/>
    </xf>
    <xf numFmtId="165" fontId="44" fillId="0" borderId="52" xfId="63" applyFont="true" applyBorder="true" applyAlignment="true" applyProtection="true">
      <alignment horizontal="center" vertical="center" textRotation="0" wrapText="false" indent="0" shrinkToFit="false"/>
      <protection locked="false" hidden="false"/>
    </xf>
    <xf numFmtId="165" fontId="44" fillId="0" borderId="52" xfId="63" applyFont="true" applyBorder="true" applyAlignment="true" applyProtection="true">
      <alignment horizontal="center" vertical="center" textRotation="0" wrapText="true" indent="0" shrinkToFit="false"/>
      <protection locked="false" hidden="false"/>
    </xf>
    <xf numFmtId="165" fontId="44" fillId="0" borderId="53" xfId="63" applyFont="true" applyBorder="true" applyAlignment="true" applyProtection="true">
      <alignment horizontal="center" vertical="center" textRotation="0" wrapText="true" indent="0" shrinkToFit="false"/>
      <protection locked="false" hidden="false"/>
    </xf>
    <xf numFmtId="165" fontId="44" fillId="0" borderId="15" xfId="63" applyFont="true" applyBorder="true" applyAlignment="true" applyProtection="true">
      <alignment horizontal="center" vertical="center" textRotation="0" wrapText="false" indent="0" shrinkToFit="false"/>
      <protection locked="false" hidden="false"/>
    </xf>
    <xf numFmtId="165" fontId="44" fillId="0" borderId="7" xfId="63" applyFont="true" applyBorder="true" applyAlignment="true" applyProtection="true">
      <alignment horizontal="center" vertical="center" textRotation="0" wrapText="false" indent="0" shrinkToFit="false"/>
      <protection locked="false" hidden="false"/>
    </xf>
    <xf numFmtId="165" fontId="44" fillId="0" borderId="7" xfId="63" applyFont="true" applyBorder="true" applyAlignment="true" applyProtection="true">
      <alignment horizontal="center" vertical="center" textRotation="0" wrapText="true" indent="0" shrinkToFit="false"/>
      <protection locked="false" hidden="false"/>
    </xf>
    <xf numFmtId="165" fontId="44" fillId="0" borderId="17" xfId="63" applyFont="true" applyBorder="true" applyAlignment="true" applyProtection="true">
      <alignment horizontal="center" vertical="center" textRotation="0" wrapText="false" indent="0" shrinkToFit="false"/>
      <protection locked="false" hidden="false"/>
    </xf>
    <xf numFmtId="167" fontId="44" fillId="0" borderId="14" xfId="90" applyFont="true" applyBorder="true" applyAlignment="true" applyProtection="true">
      <alignment horizontal="center" vertical="center" textRotation="0" wrapText="true" indent="0" shrinkToFit="false"/>
      <protection locked="false" hidden="false"/>
    </xf>
    <xf numFmtId="192" fontId="0" fillId="0" borderId="12" xfId="63" applyFont="true" applyBorder="true" applyAlignment="true" applyProtection="true">
      <alignment horizontal="right" vertical="center" textRotation="0" wrapText="false" indent="0" shrinkToFit="false"/>
      <protection locked="false" hidden="false"/>
    </xf>
    <xf numFmtId="165" fontId="0" fillId="0" borderId="13" xfId="63" applyFont="true" applyBorder="true" applyAlignment="true" applyProtection="true">
      <alignment horizontal="right" vertical="center" textRotation="0" wrapText="false" indent="0" shrinkToFit="false"/>
      <protection locked="false" hidden="false"/>
    </xf>
    <xf numFmtId="192" fontId="0" fillId="0" borderId="13" xfId="63" applyFont="true" applyBorder="true" applyAlignment="true" applyProtection="true">
      <alignment horizontal="right" vertical="center" textRotation="0" wrapText="false" indent="0" shrinkToFit="false"/>
      <protection locked="false" hidden="false"/>
    </xf>
    <xf numFmtId="165" fontId="44" fillId="0" borderId="16" xfId="63" applyFont="true" applyBorder="true" applyAlignment="true" applyProtection="true">
      <alignment horizontal="general" vertical="bottom" textRotation="0" wrapText="false" indent="0" shrinkToFit="false"/>
      <protection locked="false" hidden="false"/>
    </xf>
    <xf numFmtId="165" fontId="0" fillId="0" borderId="15" xfId="63" applyFont="true" applyBorder="true" applyAlignment="true" applyProtection="true">
      <alignment horizontal="right" vertical="center" textRotation="0" wrapText="false" indent="0" shrinkToFit="false"/>
      <protection locked="false" hidden="false"/>
    </xf>
    <xf numFmtId="165" fontId="0" fillId="0" borderId="0" xfId="63" applyFont="true" applyBorder="true" applyAlignment="true" applyProtection="true">
      <alignment horizontal="right" vertical="center" textRotation="0" wrapText="false" indent="0" shrinkToFit="false"/>
      <protection locked="false" hidden="false"/>
    </xf>
    <xf numFmtId="165" fontId="44" fillId="0" borderId="63" xfId="63" applyFont="true" applyBorder="true" applyAlignment="true" applyProtection="true">
      <alignment horizontal="general" vertical="bottom" textRotation="0" wrapText="false" indent="0" shrinkToFit="false"/>
      <protection locked="false" hidden="false"/>
    </xf>
    <xf numFmtId="165" fontId="0" fillId="0" borderId="70" xfId="63" applyFont="true" applyBorder="true" applyAlignment="true" applyProtection="true">
      <alignment horizontal="right" vertical="center" textRotation="0" wrapText="false" indent="0" shrinkToFit="false"/>
      <protection locked="false" hidden="false"/>
    </xf>
    <xf numFmtId="165" fontId="0" fillId="0" borderId="30" xfId="63" applyFont="true" applyBorder="true" applyAlignment="true" applyProtection="true">
      <alignment horizontal="right" vertical="center" textRotation="0" wrapText="false" indent="0" shrinkToFit="false"/>
      <protection locked="false" hidden="false"/>
    </xf>
    <xf numFmtId="165" fontId="45" fillId="0" borderId="0" xfId="93" applyFont="true" applyBorder="true" applyAlignment="true" applyProtection="true">
      <alignment horizontal="right" vertical="bottom" textRotation="0" wrapText="false" indent="0" shrinkToFit="false"/>
      <protection locked="true" hidden="false"/>
    </xf>
    <xf numFmtId="165" fontId="45" fillId="0" borderId="28" xfId="63" applyFont="true" applyBorder="true" applyAlignment="true" applyProtection="true">
      <alignment horizontal="left" vertical="center" textRotation="0" wrapText="false" indent="0" shrinkToFit="false"/>
      <protection locked="false" hidden="false"/>
    </xf>
    <xf numFmtId="165" fontId="45" fillId="0" borderId="0" xfId="63" applyFont="true" applyBorder="true" applyAlignment="true" applyProtection="true">
      <alignment horizontal="general" vertical="bottom" textRotation="0" wrapText="false" indent="0" shrinkToFit="false"/>
      <protection locked="false" hidden="false"/>
    </xf>
    <xf numFmtId="165" fontId="45" fillId="0" borderId="28" xfId="63" applyFont="true" applyBorder="true" applyAlignment="true" applyProtection="true">
      <alignment horizontal="center" vertical="center" textRotation="0" wrapText="false" indent="0" shrinkToFit="false"/>
      <protection locked="false" hidden="false"/>
    </xf>
    <xf numFmtId="165" fontId="45" fillId="0" borderId="28" xfId="63" applyFont="true" applyBorder="true" applyAlignment="true" applyProtection="true">
      <alignment horizontal="center" vertical="center" textRotation="0" wrapText="false" indent="0" shrinkToFit="true"/>
      <protection locked="true" hidden="false"/>
    </xf>
    <xf numFmtId="165" fontId="45" fillId="0" borderId="29" xfId="63" applyFont="true" applyBorder="true" applyAlignment="true" applyProtection="true">
      <alignment horizontal="general" vertical="bottom" textRotation="0" wrapText="false" indent="0" shrinkToFit="false"/>
      <protection locked="true" hidden="false"/>
    </xf>
    <xf numFmtId="165" fontId="45" fillId="0" borderId="30" xfId="63" applyFont="true" applyBorder="true" applyAlignment="true" applyProtection="true">
      <alignment horizontal="general" vertical="bottom" textRotation="0" wrapText="false" indent="0" shrinkToFit="false"/>
      <protection locked="false" hidden="false"/>
    </xf>
    <xf numFmtId="176" fontId="45" fillId="0" borderId="30" xfId="63" applyFont="true" applyBorder="true" applyAlignment="true" applyProtection="true">
      <alignment horizontal="general" vertical="bottom" textRotation="0" wrapText="false" indent="0" shrinkToFit="false"/>
      <protection locked="false" hidden="false"/>
    </xf>
    <xf numFmtId="165" fontId="45" fillId="0" borderId="28" xfId="63" applyFont="true" applyBorder="true" applyAlignment="true" applyProtection="true">
      <alignment horizontal="center" vertical="center" textRotation="0" wrapText="false" indent="0" shrinkToFit="false"/>
      <protection locked="true" hidden="false"/>
    </xf>
    <xf numFmtId="165" fontId="45" fillId="0" borderId="30" xfId="63" applyFont="true" applyBorder="true" applyAlignment="true" applyProtection="true">
      <alignment horizontal="center" vertical="bottom" textRotation="0" wrapText="false" indent="0" shrinkToFit="false"/>
      <protection locked="false" hidden="false"/>
    </xf>
    <xf numFmtId="165" fontId="45" fillId="0" borderId="34" xfId="63" applyFont="true" applyBorder="true" applyAlignment="true" applyProtection="true">
      <alignment horizontal="general" vertical="bottom" textRotation="0" wrapText="false" indent="0" shrinkToFit="false"/>
      <protection locked="false" hidden="false"/>
    </xf>
    <xf numFmtId="165" fontId="45" fillId="0" borderId="53" xfId="63" applyFont="true" applyBorder="true" applyAlignment="true" applyProtection="true">
      <alignment horizontal="general" vertical="center" textRotation="0" wrapText="false" indent="0" shrinkToFit="false"/>
      <protection locked="false" hidden="false"/>
    </xf>
    <xf numFmtId="165" fontId="45" fillId="0" borderId="71" xfId="63" applyFont="true" applyBorder="true" applyAlignment="true" applyProtection="true">
      <alignment horizontal="general" vertical="center" textRotation="0" wrapText="false" indent="0" shrinkToFit="false"/>
      <protection locked="false" hidden="false"/>
    </xf>
    <xf numFmtId="165" fontId="45" fillId="0" borderId="52" xfId="63" applyFont="true" applyBorder="true" applyAlignment="true" applyProtection="true">
      <alignment horizontal="center" vertical="center" textRotation="0" wrapText="false" indent="0" shrinkToFit="false"/>
      <protection locked="false" hidden="false"/>
    </xf>
    <xf numFmtId="165" fontId="45" fillId="0" borderId="72" xfId="63" applyFont="true" applyBorder="true" applyAlignment="true" applyProtection="true">
      <alignment horizontal="center" vertical="center" textRotation="0" wrapText="false" indent="0" shrinkToFit="false"/>
      <protection locked="false" hidden="false"/>
    </xf>
    <xf numFmtId="165" fontId="45" fillId="0" borderId="0" xfId="63" applyFont="true" applyBorder="true" applyAlignment="true" applyProtection="true">
      <alignment horizontal="general" vertical="bottom" textRotation="0" wrapText="false" indent="0" shrinkToFit="true"/>
      <protection locked="false" hidden="false"/>
    </xf>
    <xf numFmtId="165" fontId="45" fillId="0" borderId="7" xfId="63" applyFont="true" applyBorder="true" applyAlignment="true" applyProtection="true">
      <alignment horizontal="center" vertical="center" textRotation="0" wrapText="false" indent="0" shrinkToFit="false"/>
      <protection locked="false" hidden="false"/>
    </xf>
    <xf numFmtId="165" fontId="45" fillId="0" borderId="17" xfId="63" applyFont="true" applyBorder="true" applyAlignment="true" applyProtection="true">
      <alignment horizontal="general" vertical="center" textRotation="0" wrapText="false" indent="0" shrinkToFit="false"/>
      <protection locked="false" hidden="false"/>
    </xf>
    <xf numFmtId="165" fontId="45" fillId="0" borderId="9" xfId="63" applyFont="true" applyBorder="true" applyAlignment="true" applyProtection="true">
      <alignment horizontal="general" vertical="bottom" textRotation="0" wrapText="false" indent="0" shrinkToFit="false"/>
      <protection locked="false" hidden="false"/>
    </xf>
    <xf numFmtId="165" fontId="45" fillId="0" borderId="0" xfId="63" applyFont="true" applyBorder="true" applyAlignment="true" applyProtection="true">
      <alignment horizontal="center" vertical="center" textRotation="0" wrapText="true" indent="0" shrinkToFit="false"/>
      <protection locked="false" hidden="false"/>
    </xf>
    <xf numFmtId="165" fontId="45" fillId="0" borderId="15" xfId="63" applyFont="true" applyBorder="true" applyAlignment="true" applyProtection="true">
      <alignment horizontal="center" vertical="top" textRotation="0" wrapText="false" indent="0" shrinkToFit="false"/>
      <protection locked="false" hidden="false"/>
    </xf>
    <xf numFmtId="165" fontId="45" fillId="0" borderId="12" xfId="63" applyFont="true" applyBorder="true" applyAlignment="true" applyProtection="true">
      <alignment horizontal="center" vertical="top" textRotation="0" wrapText="false" indent="0" shrinkToFit="false"/>
      <protection locked="false" hidden="false"/>
    </xf>
    <xf numFmtId="165" fontId="45" fillId="0" borderId="10" xfId="63" applyFont="true" applyBorder="true" applyAlignment="true" applyProtection="true">
      <alignment horizontal="center" vertical="top" textRotation="0" wrapText="false" indent="0" shrinkToFit="false"/>
      <protection locked="false" hidden="false"/>
    </xf>
    <xf numFmtId="165" fontId="45" fillId="0" borderId="7" xfId="63" applyFont="true" applyBorder="true" applyAlignment="true" applyProtection="true">
      <alignment horizontal="center" vertical="top" textRotation="0" wrapText="false" indent="0" shrinkToFit="false"/>
      <protection locked="false" hidden="false"/>
    </xf>
    <xf numFmtId="165" fontId="45" fillId="0" borderId="10" xfId="63" applyFont="true" applyBorder="true" applyAlignment="true" applyProtection="true">
      <alignment horizontal="center" vertical="top" textRotation="0" wrapText="true" indent="0" shrinkToFit="false"/>
      <protection locked="false" hidden="false"/>
    </xf>
    <xf numFmtId="165" fontId="45" fillId="0" borderId="9" xfId="63" applyFont="true" applyBorder="true" applyAlignment="true" applyProtection="true">
      <alignment horizontal="center" vertical="bottom" textRotation="0" wrapText="true" indent="0" shrinkToFit="false"/>
      <protection locked="false" hidden="false"/>
    </xf>
    <xf numFmtId="165" fontId="45" fillId="0" borderId="17" xfId="63" applyFont="true" applyBorder="true" applyAlignment="true" applyProtection="true">
      <alignment horizontal="general" vertical="bottom" textRotation="0" wrapText="false" indent="0" shrinkToFit="false"/>
      <protection locked="false" hidden="false"/>
    </xf>
    <xf numFmtId="165" fontId="45" fillId="0" borderId="11" xfId="63" applyFont="true" applyBorder="true" applyAlignment="true" applyProtection="true">
      <alignment horizontal="general" vertical="bottom" textRotation="0" wrapText="false" indent="0" shrinkToFit="false"/>
      <protection locked="false" hidden="false"/>
    </xf>
    <xf numFmtId="165" fontId="53" fillId="0" borderId="11" xfId="63" applyFont="true" applyBorder="true" applyAlignment="true" applyProtection="true">
      <alignment horizontal="center" vertical="bottom" textRotation="0" wrapText="false" indent="0" shrinkToFit="true"/>
      <protection locked="false" hidden="false"/>
    </xf>
    <xf numFmtId="165" fontId="53" fillId="0" borderId="17" xfId="63" applyFont="true" applyBorder="true" applyAlignment="true" applyProtection="true">
      <alignment horizontal="center" vertical="bottom" textRotation="0" wrapText="false" indent="0" shrinkToFit="true"/>
      <protection locked="false" hidden="false"/>
    </xf>
    <xf numFmtId="165" fontId="45" fillId="0" borderId="17" xfId="63" applyFont="true" applyBorder="true" applyAlignment="true" applyProtection="true">
      <alignment horizontal="center" vertical="bottom" textRotation="0" wrapText="false" indent="0" shrinkToFit="false"/>
      <protection locked="false" hidden="false"/>
    </xf>
    <xf numFmtId="165" fontId="45" fillId="0" borderId="11" xfId="63" applyFont="true" applyBorder="true" applyAlignment="true" applyProtection="true">
      <alignment horizontal="center" vertical="bottom" textRotation="0" wrapText="true" indent="0" shrinkToFit="false"/>
      <protection locked="false" hidden="false"/>
    </xf>
    <xf numFmtId="165" fontId="45" fillId="0" borderId="11" xfId="63" applyFont="true" applyBorder="true" applyAlignment="true" applyProtection="true">
      <alignment horizontal="center" vertical="bottom" textRotation="0" wrapText="false" indent="0" shrinkToFit="false"/>
      <protection locked="false" hidden="false"/>
    </xf>
    <xf numFmtId="165" fontId="45" fillId="0" borderId="17" xfId="63" applyFont="true" applyBorder="true" applyAlignment="true" applyProtection="true">
      <alignment horizontal="center" vertical="bottom" textRotation="0" wrapText="true" indent="0" shrinkToFit="false"/>
      <protection locked="false" hidden="false"/>
    </xf>
    <xf numFmtId="180" fontId="45" fillId="0" borderId="0" xfId="63" applyFont="true" applyBorder="true" applyAlignment="true" applyProtection="true">
      <alignment horizontal="center" vertical="center" textRotation="0" wrapText="false" indent="0" shrinkToFit="false"/>
      <protection locked="false" hidden="false"/>
    </xf>
    <xf numFmtId="165" fontId="98" fillId="0" borderId="0" xfId="63" applyFont="true" applyBorder="true" applyAlignment="true" applyProtection="true">
      <alignment horizontal="right" vertical="center" textRotation="0" wrapText="false" indent="0" shrinkToFit="false"/>
      <protection locked="false" hidden="false"/>
    </xf>
    <xf numFmtId="180" fontId="45" fillId="0" borderId="0" xfId="63" applyFont="true" applyBorder="true" applyAlignment="true" applyProtection="true">
      <alignment horizontal="general" vertical="bottom" textRotation="0" wrapText="false" indent="0" shrinkToFit="false"/>
      <protection locked="false" hidden="false"/>
    </xf>
    <xf numFmtId="165" fontId="98" fillId="0" borderId="15" xfId="63" applyFont="true" applyBorder="true" applyAlignment="true" applyProtection="true">
      <alignment horizontal="right" vertical="center" textRotation="0" wrapText="false" indent="0" shrinkToFit="false"/>
      <protection locked="false" hidden="false"/>
    </xf>
    <xf numFmtId="180" fontId="45" fillId="0" borderId="16" xfId="63" applyFont="true" applyBorder="true" applyAlignment="true" applyProtection="true">
      <alignment horizontal="general" vertical="bottom" textRotation="0" wrapText="false" indent="0" shrinkToFit="false"/>
      <protection locked="false" hidden="false"/>
    </xf>
    <xf numFmtId="193" fontId="45" fillId="0" borderId="0" xfId="63" applyFont="true" applyBorder="true" applyAlignment="true" applyProtection="true">
      <alignment horizontal="general" vertical="bottom" textRotation="0" wrapText="false" indent="0" shrinkToFit="false"/>
      <protection locked="false" hidden="false"/>
    </xf>
    <xf numFmtId="165" fontId="98" fillId="0" borderId="70" xfId="63" applyFont="true" applyBorder="true" applyAlignment="true" applyProtection="true">
      <alignment horizontal="right" vertical="center" textRotation="0" wrapText="false" indent="0" shrinkToFit="false"/>
      <protection locked="false" hidden="false"/>
    </xf>
    <xf numFmtId="165" fontId="98" fillId="0" borderId="30" xfId="63" applyFont="true" applyBorder="true" applyAlignment="true" applyProtection="true">
      <alignment horizontal="right" vertical="center" textRotation="0" wrapText="false" indent="0" shrinkToFit="false"/>
      <protection locked="false" hidden="false"/>
    </xf>
    <xf numFmtId="167" fontId="45" fillId="0" borderId="73" xfId="99" applyFont="true" applyBorder="true" applyAlignment="true" applyProtection="true">
      <alignment horizontal="center" vertical="bottom" textRotation="0" wrapText="false" indent="0" shrinkToFit="false"/>
      <protection locked="true" hidden="false"/>
    </xf>
    <xf numFmtId="167" fontId="45" fillId="0" borderId="74" xfId="99" applyFont="true" applyBorder="true" applyAlignment="true" applyProtection="true">
      <alignment horizontal="left" vertical="bottom" textRotation="0" wrapText="false" indent="0" shrinkToFit="false"/>
      <protection locked="true" hidden="false"/>
    </xf>
    <xf numFmtId="167" fontId="45" fillId="0" borderId="75" xfId="99" applyFont="true" applyBorder="true" applyAlignment="true" applyProtection="true">
      <alignment horizontal="general" vertical="bottom" textRotation="0" wrapText="false" indent="0" shrinkToFit="false"/>
      <protection locked="true" hidden="false"/>
    </xf>
    <xf numFmtId="167" fontId="45" fillId="0" borderId="30" xfId="99" applyFont="true" applyBorder="true" applyAlignment="true" applyProtection="true">
      <alignment horizontal="left" vertical="bottom" textRotation="0" wrapText="false" indent="0" shrinkToFit="false"/>
      <protection locked="true" hidden="false"/>
    </xf>
    <xf numFmtId="167" fontId="45" fillId="0" borderId="30" xfId="99" applyFont="true" applyBorder="true" applyAlignment="true" applyProtection="true">
      <alignment horizontal="general" vertical="bottom" textRotation="0" wrapText="false" indent="0" shrinkToFit="false"/>
      <protection locked="true" hidden="false"/>
    </xf>
    <xf numFmtId="167" fontId="45" fillId="0" borderId="76" xfId="99" applyFont="true" applyBorder="true" applyAlignment="true" applyProtection="true">
      <alignment horizontal="center" vertical="bottom" textRotation="0" wrapText="false" indent="0" shrinkToFit="false"/>
      <protection locked="true" hidden="false"/>
    </xf>
    <xf numFmtId="167" fontId="49" fillId="0" borderId="77" xfId="99" applyFont="true" applyBorder="true" applyAlignment="true" applyProtection="true">
      <alignment horizontal="center" vertical="bottom" textRotation="0" wrapText="false" indent="0" shrinkToFit="false"/>
      <protection locked="true" hidden="false"/>
    </xf>
    <xf numFmtId="167" fontId="45" fillId="0" borderId="60" xfId="99" applyFont="true" applyBorder="true" applyAlignment="true" applyProtection="true">
      <alignment horizontal="general" vertical="bottom" textRotation="0" wrapText="false" indent="0" shrinkToFit="false"/>
      <protection locked="true" hidden="false"/>
    </xf>
    <xf numFmtId="167" fontId="97" fillId="0" borderId="0" xfId="99" applyFont="true" applyBorder="true" applyAlignment="true" applyProtection="true">
      <alignment horizontal="center" vertical="center" textRotation="0" wrapText="false" indent="0" shrinkToFit="false"/>
      <protection locked="true" hidden="false"/>
    </xf>
    <xf numFmtId="167" fontId="45" fillId="0" borderId="30" xfId="99" applyFont="true" applyBorder="true" applyAlignment="true" applyProtection="true">
      <alignment horizontal="center" vertical="bottom" textRotation="0" wrapText="false" indent="0" shrinkToFit="false"/>
      <protection locked="true" hidden="false"/>
    </xf>
    <xf numFmtId="164" fontId="45" fillId="0" borderId="30" xfId="0" applyFont="true" applyBorder="true" applyAlignment="true" applyProtection="true">
      <alignment horizontal="general" vertical="bottom" textRotation="0" wrapText="false" indent="0" shrinkToFit="false"/>
      <protection locked="true" hidden="false"/>
    </xf>
    <xf numFmtId="167" fontId="45" fillId="0" borderId="32" xfId="99" applyFont="true" applyBorder="true" applyAlignment="true" applyProtection="true">
      <alignment horizontal="center" vertical="bottom" textRotation="0" wrapText="false" indent="0" shrinkToFit="false"/>
      <protection locked="true" hidden="false"/>
    </xf>
    <xf numFmtId="167" fontId="45" fillId="0" borderId="78" xfId="99" applyFont="true" applyBorder="true" applyAlignment="true" applyProtection="true">
      <alignment horizontal="center" vertical="center" textRotation="0" wrapText="false" indent="0" shrinkToFit="false"/>
      <protection locked="true" hidden="false"/>
    </xf>
    <xf numFmtId="167" fontId="45" fillId="0" borderId="33" xfId="99" applyFont="true" applyBorder="true" applyAlignment="true" applyProtection="true">
      <alignment horizontal="center" vertical="center" textRotation="0" wrapText="false" indent="0" shrinkToFit="false"/>
      <protection locked="true" hidden="false"/>
    </xf>
    <xf numFmtId="167" fontId="45" fillId="0" borderId="79" xfId="99" applyFont="true" applyBorder="true" applyAlignment="true" applyProtection="true">
      <alignment horizontal="center" vertical="center" textRotation="0" wrapText="false" indent="0" shrinkToFit="false"/>
      <protection locked="true" hidden="false"/>
    </xf>
    <xf numFmtId="167" fontId="45" fillId="0" borderId="80" xfId="99" applyFont="true" applyBorder="true" applyAlignment="true" applyProtection="true">
      <alignment horizontal="general" vertical="bottom" textRotation="0" wrapText="false" indent="0" shrinkToFit="false"/>
      <protection locked="true" hidden="false"/>
    </xf>
    <xf numFmtId="167" fontId="45" fillId="0" borderId="38" xfId="99" applyFont="true" applyBorder="true" applyAlignment="true" applyProtection="true">
      <alignment horizontal="general" vertical="bottom" textRotation="0" wrapText="false" indent="0" shrinkToFit="false"/>
      <protection locked="true" hidden="false"/>
    </xf>
    <xf numFmtId="167" fontId="45" fillId="0" borderId="39" xfId="99" applyFont="true" applyBorder="true" applyAlignment="true" applyProtection="true">
      <alignment horizontal="center" vertical="center" textRotation="0" wrapText="false" indent="0" shrinkToFit="false"/>
      <protection locked="true" hidden="false"/>
    </xf>
    <xf numFmtId="167" fontId="45" fillId="0" borderId="81" xfId="99" applyFont="true" applyBorder="true" applyAlignment="true" applyProtection="true">
      <alignment horizontal="center" vertical="center" textRotation="0" wrapText="false" indent="0" shrinkToFit="false"/>
      <protection locked="true" hidden="false"/>
    </xf>
    <xf numFmtId="167" fontId="45" fillId="0" borderId="38" xfId="99" applyFont="true" applyBorder="true" applyAlignment="true" applyProtection="true">
      <alignment horizontal="center" vertical="center" textRotation="0" wrapText="false" indent="0" shrinkToFit="false"/>
      <protection locked="true" hidden="false"/>
    </xf>
    <xf numFmtId="165" fontId="45" fillId="0" borderId="36" xfId="15" applyFont="true" applyBorder="true" applyAlignment="true" applyProtection="true">
      <alignment horizontal="center" vertical="bottom" textRotation="0" wrapText="true" indent="0" shrinkToFit="false"/>
      <protection locked="true" hidden="false"/>
    </xf>
    <xf numFmtId="164" fontId="45" fillId="0" borderId="82" xfId="0" applyFont="true" applyBorder="true" applyAlignment="true" applyProtection="true">
      <alignment horizontal="center" vertical="bottom" textRotation="0" wrapText="true" indent="0" shrinkToFit="false"/>
      <protection locked="true" hidden="false"/>
    </xf>
    <xf numFmtId="167" fontId="45" fillId="0" borderId="35" xfId="99" applyFont="true" applyBorder="true" applyAlignment="true" applyProtection="true">
      <alignment horizontal="center" vertical="center" textRotation="0" wrapText="false" indent="0" shrinkToFit="false"/>
      <protection locked="true" hidden="false"/>
    </xf>
    <xf numFmtId="167" fontId="45" fillId="0" borderId="43" xfId="99" applyFont="true" applyBorder="true" applyAlignment="true" applyProtection="true">
      <alignment horizontal="right" vertical="bottom" textRotation="0" wrapText="false" indent="0" shrinkToFit="false"/>
      <protection locked="true" hidden="false"/>
    </xf>
    <xf numFmtId="167" fontId="45" fillId="0" borderId="42" xfId="99" applyFont="true" applyBorder="true" applyAlignment="true" applyProtection="true">
      <alignment horizontal="right" vertical="bottom" textRotation="0" wrapText="false" indent="0" shrinkToFit="false"/>
      <protection locked="true" hidden="false"/>
    </xf>
    <xf numFmtId="167" fontId="53" fillId="0" borderId="34" xfId="99" applyFont="true" applyBorder="true" applyAlignment="true" applyProtection="true">
      <alignment horizontal="general" vertical="bottom" textRotation="0" wrapText="false" indent="0" shrinkToFit="false"/>
      <protection locked="true" hidden="false"/>
    </xf>
    <xf numFmtId="164" fontId="45" fillId="0" borderId="34" xfId="0" applyFont="true" applyBorder="true" applyAlignment="true" applyProtection="true">
      <alignment horizontal="general" vertical="bottom" textRotation="0" wrapText="false" indent="0" shrinkToFit="false"/>
      <protection locked="true" hidden="false"/>
    </xf>
    <xf numFmtId="167" fontId="45" fillId="0" borderId="35" xfId="99" applyFont="true" applyBorder="true" applyAlignment="true" applyProtection="true">
      <alignment horizontal="center" vertical="center" textRotation="0" wrapText="true" indent="0" shrinkToFit="false"/>
      <protection locked="true" hidden="false"/>
    </xf>
    <xf numFmtId="167" fontId="45" fillId="0" borderId="43" xfId="99" applyFont="true" applyBorder="true" applyAlignment="true" applyProtection="true">
      <alignment horizontal="center" vertical="center" textRotation="0" wrapText="false" indent="0" shrinkToFit="false"/>
      <protection locked="true" hidden="false"/>
    </xf>
    <xf numFmtId="194" fontId="45" fillId="0" borderId="44" xfId="99" applyFont="true" applyBorder="true" applyAlignment="true" applyProtection="true">
      <alignment horizontal="general" vertical="center" textRotation="0" wrapText="false" indent="0" shrinkToFit="false"/>
      <protection locked="true" hidden="false"/>
    </xf>
    <xf numFmtId="167" fontId="45" fillId="0" borderId="0" xfId="99" applyFont="true" applyBorder="true" applyAlignment="true" applyProtection="true">
      <alignment horizontal="general" vertical="center" textRotation="0" wrapText="false" indent="0" shrinkToFit="false"/>
      <protection locked="true" hidden="false"/>
    </xf>
    <xf numFmtId="167" fontId="45" fillId="0" borderId="0" xfId="0" applyFont="true" applyBorder="false" applyAlignment="true" applyProtection="true">
      <alignment horizontal="general" vertical="bottom" textRotation="0" wrapText="false" indent="0" shrinkToFit="false"/>
      <protection locked="true" hidden="false"/>
    </xf>
    <xf numFmtId="164" fontId="45" fillId="0" borderId="0" xfId="0" applyFont="true" applyBorder="false" applyAlignment="true" applyProtection="true">
      <alignment horizontal="general" vertical="bottom" textRotation="0" wrapText="false" indent="0" shrinkToFit="false"/>
      <protection locked="true" hidden="false"/>
    </xf>
    <xf numFmtId="167" fontId="45" fillId="0" borderId="35" xfId="99" applyFont="true" applyBorder="true" applyAlignment="true" applyProtection="true">
      <alignment horizontal="center" vertical="bottom" textRotation="0" wrapText="true" indent="0" shrinkToFit="false"/>
      <protection locked="true" hidden="false"/>
    </xf>
    <xf numFmtId="195" fontId="45" fillId="0" borderId="43" xfId="15" applyFont="true" applyBorder="true" applyAlignment="true" applyProtection="true">
      <alignment horizontal="center" vertical="center" textRotation="0" wrapText="false" indent="0" shrinkToFit="false"/>
      <protection locked="true" hidden="false"/>
    </xf>
    <xf numFmtId="195" fontId="45" fillId="0" borderId="0" xfId="15" applyFont="true" applyBorder="true" applyAlignment="true" applyProtection="true">
      <alignment horizontal="general" vertical="center" textRotation="0" wrapText="false" indent="0" shrinkToFit="false"/>
      <protection locked="true" hidden="false"/>
    </xf>
    <xf numFmtId="165" fontId="74" fillId="0" borderId="0" xfId="15" applyFont="true" applyBorder="true" applyAlignment="true" applyProtection="true">
      <alignment horizontal="general" vertical="center" textRotation="0" wrapText="false" indent="0" shrinkToFit="false"/>
      <protection locked="true" hidden="false"/>
    </xf>
    <xf numFmtId="194" fontId="45" fillId="0" borderId="0" xfId="99" applyFont="true" applyBorder="true" applyAlignment="true" applyProtection="true">
      <alignment horizontal="general" vertical="center" textRotation="0" wrapText="false" indent="0" shrinkToFit="false"/>
      <protection locked="true" hidden="false"/>
    </xf>
    <xf numFmtId="195" fontId="45" fillId="0" borderId="43" xfId="15" applyFont="true" applyBorder="true" applyAlignment="true" applyProtection="true">
      <alignment horizontal="general" vertical="center" textRotation="0" wrapText="false" indent="0" shrinkToFit="false"/>
      <protection locked="true" hidden="false"/>
    </xf>
    <xf numFmtId="195" fontId="45" fillId="0" borderId="44" xfId="15" applyFont="true" applyBorder="true" applyAlignment="tru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general" vertical="center" textRotation="0" wrapText="false" indent="0" shrinkToFit="false"/>
      <protection locked="true" hidden="false"/>
    </xf>
    <xf numFmtId="167" fontId="45" fillId="0" borderId="38" xfId="99" applyFont="true" applyBorder="true" applyAlignment="true" applyProtection="true">
      <alignment horizontal="center" vertical="bottom" textRotation="0" wrapText="false" indent="0" shrinkToFit="false"/>
      <protection locked="true" hidden="false"/>
    </xf>
    <xf numFmtId="167" fontId="45" fillId="0" borderId="39" xfId="99" applyFont="true" applyBorder="true" applyAlignment="true" applyProtection="true">
      <alignment horizontal="left" vertical="bottom" textRotation="0" wrapText="false" indent="0" shrinkToFit="false"/>
      <protection locked="true" hidden="false"/>
    </xf>
    <xf numFmtId="167" fontId="45" fillId="0" borderId="46" xfId="99" applyFont="true" applyBorder="true" applyAlignment="true" applyProtection="true">
      <alignment horizontal="left" vertical="bottom" textRotation="0" wrapText="false" indent="0" shrinkToFit="false"/>
      <protection locked="true" hidden="false"/>
    </xf>
    <xf numFmtId="167" fontId="45" fillId="0" borderId="34" xfId="100" applyFont="true" applyBorder="true" applyAlignment="true" applyProtection="true">
      <alignment horizontal="left" vertical="bottom" textRotation="0" wrapText="false" indent="0" shrinkToFit="false"/>
      <protection locked="true" hidden="false"/>
    </xf>
    <xf numFmtId="165" fontId="45" fillId="0" borderId="34" xfId="0" applyFont="true" applyBorder="true" applyAlignment="true" applyProtection="true">
      <alignment horizontal="general" vertical="top" textRotation="0" wrapText="false" indent="0" shrinkToFit="false"/>
      <protection locked="true" hidden="false"/>
    </xf>
    <xf numFmtId="182" fontId="45" fillId="0" borderId="0" xfId="99" applyFont="true" applyBorder="true" applyAlignment="true" applyProtection="true">
      <alignment horizontal="left" vertical="bottom" textRotation="0" wrapText="false" indent="0" shrinkToFit="false"/>
      <protection locked="true" hidden="false"/>
    </xf>
    <xf numFmtId="165" fontId="45" fillId="0" borderId="0" xfId="0" applyFont="true" applyBorder="false" applyAlignment="true" applyProtection="true">
      <alignment horizontal="general" vertical="top" textRotation="0" wrapText="false" indent="0" shrinkToFit="false"/>
      <protection locked="true" hidden="false"/>
    </xf>
    <xf numFmtId="164" fontId="45" fillId="0" borderId="0" xfId="103" applyFont="true" applyBorder="true" applyAlignment="true" applyProtection="true">
      <alignment horizontal="general" vertical="bottom" textRotation="0" wrapText="false" indent="0" shrinkToFit="false"/>
      <protection locked="true" hidden="false"/>
    </xf>
    <xf numFmtId="167" fontId="45" fillId="0" borderId="0" xfId="103" applyFont="true" applyBorder="true" applyAlignment="true" applyProtection="true">
      <alignment horizontal="general" vertical="bottom" textRotation="0" wrapText="false" indent="0" shrinkToFit="false"/>
      <protection locked="true" hidden="false"/>
    </xf>
    <xf numFmtId="164" fontId="45" fillId="0" borderId="0" xfId="103" applyFont="true" applyBorder="true" applyAlignment="true" applyProtection="true">
      <alignment horizontal="left" vertical="bottom" textRotation="0" wrapText="false" indent="0" shrinkToFit="false"/>
      <protection locked="true" hidden="false"/>
    </xf>
    <xf numFmtId="182" fontId="45" fillId="0" borderId="0" xfId="103" applyFont="true" applyBorder="true" applyAlignment="true" applyProtection="true">
      <alignment horizontal="general" vertical="bottom" textRotation="0" wrapText="false" indent="0" shrinkToFit="false"/>
      <protection locked="true" hidden="false"/>
    </xf>
    <xf numFmtId="164" fontId="53" fillId="0" borderId="0" xfId="103" applyFont="true" applyBorder="true" applyAlignment="true" applyProtection="true">
      <alignment horizontal="general" vertical="bottom" textRotation="0" wrapText="false" indent="0" shrinkToFit="false"/>
      <protection locked="true" hidden="false"/>
    </xf>
    <xf numFmtId="182" fontId="45" fillId="0" borderId="0" xfId="99" applyFont="true" applyBorder="true" applyAlignment="true" applyProtection="true">
      <alignment horizontal="general" vertical="bottom" textRotation="0" wrapText="false" indent="0" shrinkToFit="false"/>
      <protection locked="true" hidden="false"/>
    </xf>
    <xf numFmtId="165" fontId="45" fillId="0" borderId="0" xfId="0" applyFont="true" applyBorder="false" applyAlignment="true" applyProtection="true">
      <alignment horizontal="general" vertical="bottom" textRotation="0" wrapText="false" indent="0" shrinkToFit="false"/>
      <protection locked="true" hidden="false"/>
    </xf>
    <xf numFmtId="165" fontId="45" fillId="0" borderId="7" xfId="0" applyFont="true" applyBorder="true" applyAlignment="true" applyProtection="true">
      <alignment horizontal="left" vertical="bottom" textRotation="0" wrapText="false" indent="0" shrinkToFit="false"/>
      <protection locked="true" hidden="false"/>
    </xf>
    <xf numFmtId="165" fontId="45" fillId="0" borderId="0" xfId="0" applyFont="true" applyBorder="false" applyAlignment="true" applyProtection="true">
      <alignment horizontal="left" vertical="bottom" textRotation="0" wrapText="false" indent="0" shrinkToFit="false"/>
      <protection locked="true" hidden="false"/>
    </xf>
    <xf numFmtId="165" fontId="45" fillId="0" borderId="17" xfId="0" applyFont="true" applyBorder="true" applyAlignment="true" applyProtection="true">
      <alignment horizontal="general" vertical="bottom" textRotation="0" wrapText="false" indent="0" shrinkToFit="false"/>
      <protection locked="true" hidden="false"/>
    </xf>
    <xf numFmtId="165" fontId="45" fillId="0" borderId="9" xfId="0" applyFont="true" applyBorder="true" applyAlignment="true" applyProtection="true">
      <alignment horizontal="general" vertical="bottom" textRotation="0" wrapText="false" indent="0" shrinkToFit="false"/>
      <protection locked="true" hidden="false"/>
    </xf>
    <xf numFmtId="165" fontId="124" fillId="0" borderId="0" xfId="0" applyFont="true" applyBorder="false" applyAlignment="true" applyProtection="true">
      <alignment horizontal="general" vertical="bottom" textRotation="0" wrapText="false" indent="0" shrinkToFit="false"/>
      <protection locked="true" hidden="false"/>
    </xf>
    <xf numFmtId="165" fontId="124" fillId="0" borderId="13" xfId="0" applyFont="true" applyBorder="true" applyAlignment="true" applyProtection="true">
      <alignment horizontal="general" vertical="center" textRotation="0" wrapText="false" indent="0" shrinkToFit="false"/>
      <protection locked="true" hidden="false"/>
    </xf>
    <xf numFmtId="165" fontId="125" fillId="0" borderId="13" xfId="0" applyFont="true" applyBorder="true" applyAlignment="true" applyProtection="true">
      <alignment horizontal="general" vertical="center" textRotation="0" wrapText="false" indent="0" shrinkToFit="false"/>
      <protection locked="true" hidden="false"/>
    </xf>
    <xf numFmtId="165" fontId="126" fillId="0" borderId="13" xfId="0" applyFont="true" applyBorder="true" applyAlignment="true" applyProtection="true">
      <alignment horizontal="general" vertical="center" textRotation="0" wrapText="false" indent="0" shrinkToFit="false"/>
      <protection locked="true" hidden="false"/>
    </xf>
    <xf numFmtId="165" fontId="45" fillId="0" borderId="0" xfId="0" applyFont="true" applyBorder="true" applyAlignment="true" applyProtection="true">
      <alignment horizontal="center" vertical="bottom" textRotation="0" wrapText="false" indent="0" shrinkToFit="false"/>
      <protection locked="true" hidden="false"/>
    </xf>
    <xf numFmtId="165" fontId="45" fillId="0" borderId="68" xfId="0" applyFont="true" applyBorder="true" applyAlignment="true" applyProtection="true">
      <alignment horizontal="center" vertical="center" textRotation="0" wrapText="false" indent="0" shrinkToFit="false"/>
      <protection locked="true" hidden="false"/>
    </xf>
    <xf numFmtId="165" fontId="45" fillId="0" borderId="52" xfId="0" applyFont="true" applyBorder="true" applyAlignment="true" applyProtection="true">
      <alignment horizontal="center" vertical="center" textRotation="0" wrapText="true" indent="0" shrinkToFit="false"/>
      <protection locked="true" hidden="false"/>
    </xf>
    <xf numFmtId="165" fontId="45" fillId="0" borderId="83" xfId="0" applyFont="true" applyBorder="true" applyAlignment="true" applyProtection="true">
      <alignment horizontal="center" vertical="center" textRotation="0" wrapText="true" indent="0" shrinkToFit="false"/>
      <protection locked="true" hidden="false"/>
    </xf>
    <xf numFmtId="165" fontId="45" fillId="0" borderId="52" xfId="0" applyFont="true" applyBorder="true" applyAlignment="true" applyProtection="true">
      <alignment horizontal="center" vertical="center" textRotation="0" wrapText="false" indent="0" shrinkToFit="false"/>
      <protection locked="true" hidden="false"/>
    </xf>
    <xf numFmtId="165" fontId="45" fillId="0" borderId="53" xfId="0" applyFont="true" applyBorder="true" applyAlignment="true" applyProtection="true">
      <alignment horizontal="center" vertical="bottom" textRotation="0" wrapText="false" indent="0" shrinkToFit="false"/>
      <protection locked="true" hidden="false"/>
    </xf>
    <xf numFmtId="165" fontId="45" fillId="0" borderId="68" xfId="0" applyFont="true" applyBorder="true" applyAlignment="true" applyProtection="true">
      <alignment horizontal="center" vertical="bottom" textRotation="0" wrapText="false" indent="0" shrinkToFit="false"/>
      <protection locked="true" hidden="false"/>
    </xf>
    <xf numFmtId="165" fontId="45" fillId="0" borderId="0" xfId="0" applyFont="true" applyBorder="false" applyAlignment="true" applyProtection="true">
      <alignment horizontal="left" vertical="bottom" textRotation="255" wrapText="false" indent="0" shrinkToFit="false"/>
      <protection locked="true" hidden="false"/>
    </xf>
    <xf numFmtId="165" fontId="45" fillId="0" borderId="7" xfId="0" applyFont="true" applyBorder="true" applyAlignment="true" applyProtection="true">
      <alignment horizontal="center" vertical="center" textRotation="0" wrapText="true" indent="0" shrinkToFit="false"/>
      <protection locked="true" hidden="false"/>
    </xf>
    <xf numFmtId="165" fontId="45" fillId="0" borderId="19" xfId="0" applyFont="true" applyBorder="true" applyAlignment="true" applyProtection="true">
      <alignment horizontal="center" vertical="center" textRotation="0" wrapText="true" indent="0" shrinkToFit="false"/>
      <protection locked="true" hidden="false"/>
    </xf>
    <xf numFmtId="165" fontId="44" fillId="0" borderId="7" xfId="0" applyFont="true" applyBorder="true" applyAlignment="true" applyProtection="true">
      <alignment horizontal="center" vertical="top" textRotation="0" wrapText="true" indent="0" shrinkToFit="false"/>
      <protection locked="true" hidden="false"/>
    </xf>
    <xf numFmtId="165" fontId="45" fillId="0" borderId="7" xfId="0" applyFont="true" applyBorder="true" applyAlignment="true" applyProtection="true">
      <alignment horizontal="center" vertical="top" textRotation="0" wrapText="true" indent="0" shrinkToFit="false"/>
      <protection locked="true" hidden="false"/>
    </xf>
    <xf numFmtId="165" fontId="45" fillId="0" borderId="10" xfId="0" applyFont="true" applyBorder="true" applyAlignment="true" applyProtection="true">
      <alignment horizontal="center" vertical="top" textRotation="0" wrapText="true" indent="0" shrinkToFit="false"/>
      <protection locked="true" hidden="false"/>
    </xf>
    <xf numFmtId="165" fontId="45" fillId="0" borderId="19" xfId="0" applyFont="true" applyBorder="true" applyAlignment="true" applyProtection="true">
      <alignment horizontal="center" vertical="bottom" textRotation="0" wrapText="false" indent="0" shrinkToFit="false"/>
      <protection locked="true" hidden="false"/>
    </xf>
    <xf numFmtId="165" fontId="45" fillId="0" borderId="0" xfId="0" applyFont="true" applyBorder="false" applyAlignment="true" applyProtection="true">
      <alignment horizontal="right" vertical="top" textRotation="255" wrapText="false" indent="0" shrinkToFit="false"/>
      <protection locked="true" hidden="false"/>
    </xf>
    <xf numFmtId="165" fontId="45" fillId="0" borderId="10" xfId="0" applyFont="true" applyBorder="true" applyAlignment="true" applyProtection="true">
      <alignment horizontal="center" vertical="center" textRotation="0" wrapText="false" indent="0" shrinkToFit="false"/>
      <protection locked="true" hidden="false"/>
    </xf>
    <xf numFmtId="165" fontId="45" fillId="0" borderId="7" xfId="0" applyFont="true" applyBorder="true" applyAlignment="true" applyProtection="true">
      <alignment horizontal="center" vertical="bottom" textRotation="0" wrapText="false" indent="0" shrinkToFit="false"/>
      <protection locked="true" hidden="false"/>
    </xf>
    <xf numFmtId="165" fontId="45" fillId="0" borderId="7" xfId="0" applyFont="true" applyBorder="true" applyAlignment="true" applyProtection="true">
      <alignment horizontal="left" vertical="center" textRotation="0" wrapText="true" indent="0" shrinkToFit="false"/>
      <protection locked="true" hidden="false"/>
    </xf>
    <xf numFmtId="165" fontId="44" fillId="0" borderId="10" xfId="0" applyFont="true" applyBorder="true" applyAlignment="true" applyProtection="true">
      <alignment horizontal="center" vertical="top" textRotation="0" wrapText="true" indent="0" shrinkToFit="false"/>
      <protection locked="true" hidden="false"/>
    </xf>
    <xf numFmtId="165" fontId="45" fillId="0" borderId="12" xfId="0" applyFont="true" applyBorder="true" applyAlignment="true" applyProtection="true">
      <alignment horizontal="center" vertical="top" textRotation="0" wrapText="true" indent="0" shrinkToFit="false"/>
      <protection locked="true" hidden="false"/>
    </xf>
    <xf numFmtId="165" fontId="45" fillId="0" borderId="0" xfId="0" applyFont="true" applyBorder="false" applyAlignment="true" applyProtection="true">
      <alignment horizontal="right" vertical="bottom" textRotation="255" wrapText="false" indent="0" shrinkToFit="false"/>
      <protection locked="true" hidden="false"/>
    </xf>
    <xf numFmtId="165" fontId="45" fillId="0" borderId="10" xfId="0" applyFont="true" applyBorder="true" applyAlignment="true" applyProtection="true">
      <alignment horizontal="center" vertical="center" textRotation="0" wrapText="true" indent="0" shrinkToFit="false"/>
      <protection locked="true" hidden="false"/>
    </xf>
    <xf numFmtId="165" fontId="22" fillId="0" borderId="7" xfId="0" applyFont="true" applyBorder="true" applyAlignment="true" applyProtection="true">
      <alignment horizontal="center" vertical="top" textRotation="0" wrapText="false" indent="0" shrinkToFit="false"/>
      <protection locked="true" hidden="false"/>
    </xf>
    <xf numFmtId="165" fontId="22" fillId="0" borderId="18" xfId="0" applyFont="true" applyBorder="true" applyAlignment="true" applyProtection="true">
      <alignment horizontal="center" vertical="top" textRotation="0" wrapText="false" indent="0" shrinkToFit="false"/>
      <protection locked="true" hidden="false"/>
    </xf>
    <xf numFmtId="165" fontId="22" fillId="0" borderId="11" xfId="0" applyFont="true" applyBorder="true" applyAlignment="true" applyProtection="true">
      <alignment horizontal="center" vertical="top" textRotation="0" wrapText="false" indent="0" shrinkToFit="false"/>
      <protection locked="true" hidden="false"/>
    </xf>
    <xf numFmtId="165" fontId="127" fillId="0" borderId="11" xfId="0" applyFont="true" applyBorder="true" applyAlignment="true" applyProtection="true">
      <alignment horizontal="center" vertical="top" textRotation="0" wrapText="false" indent="0" shrinkToFit="false"/>
      <protection locked="true" hidden="false"/>
    </xf>
    <xf numFmtId="165" fontId="68" fillId="0" borderId="11" xfId="0" applyFont="true" applyBorder="true" applyAlignment="true" applyProtection="true">
      <alignment horizontal="center" vertical="top" textRotation="0" wrapText="false" indent="0" shrinkToFit="true"/>
      <protection locked="true" hidden="false"/>
    </xf>
    <xf numFmtId="165" fontId="68" fillId="0" borderId="17" xfId="0" applyFont="true" applyBorder="true" applyAlignment="true" applyProtection="true">
      <alignment horizontal="center" vertical="top" textRotation="0" wrapText="false" indent="0" shrinkToFit="true"/>
      <protection locked="true" hidden="false"/>
    </xf>
    <xf numFmtId="165" fontId="45" fillId="0" borderId="0" xfId="0" applyFont="true" applyBorder="false" applyAlignment="true" applyProtection="true">
      <alignment horizontal="center" vertical="top" textRotation="0" wrapText="false" indent="0" shrinkToFit="false"/>
      <protection locked="true" hidden="false"/>
    </xf>
    <xf numFmtId="165" fontId="45" fillId="0" borderId="18" xfId="0" applyFont="true" applyBorder="true" applyAlignment="true" applyProtection="true">
      <alignment horizontal="left" vertical="bottom" textRotation="0" wrapText="false" indent="0" shrinkToFit="false"/>
      <protection locked="true" hidden="false"/>
    </xf>
    <xf numFmtId="165" fontId="45" fillId="0" borderId="11" xfId="0" applyFont="true" applyBorder="true" applyAlignment="true" applyProtection="true">
      <alignment horizontal="left" vertical="bottom" textRotation="0" wrapText="false" indent="0" shrinkToFit="false"/>
      <protection locked="true" hidden="false"/>
    </xf>
    <xf numFmtId="193" fontId="45" fillId="0" borderId="18" xfId="0" applyFont="true" applyBorder="true" applyAlignment="true" applyProtection="true">
      <alignment horizontal="left" vertical="bottom" textRotation="0" wrapText="false" indent="0" shrinkToFit="false"/>
      <protection locked="true" hidden="false"/>
    </xf>
    <xf numFmtId="193" fontId="45" fillId="0" borderId="11" xfId="0" applyFont="true" applyBorder="true" applyAlignment="true" applyProtection="true">
      <alignment horizontal="left" vertical="bottom" textRotation="0" wrapText="false" indent="0" shrinkToFit="false"/>
      <protection locked="true" hidden="false"/>
    </xf>
    <xf numFmtId="180" fontId="45" fillId="0" borderId="11" xfId="0" applyFont="true" applyBorder="true" applyAlignment="true" applyProtection="true">
      <alignment horizontal="left" vertical="bottom" textRotation="0" wrapText="false" indent="0" shrinkToFit="false"/>
      <protection locked="true" hidden="false"/>
    </xf>
    <xf numFmtId="185" fontId="45" fillId="0" borderId="11" xfId="0" applyFont="true" applyBorder="true" applyAlignment="true" applyProtection="true">
      <alignment horizontal="left" vertical="bottom" textRotation="0" wrapText="false" indent="0" shrinkToFit="false"/>
      <protection locked="true" hidden="false"/>
    </xf>
    <xf numFmtId="196" fontId="45" fillId="0" borderId="11" xfId="0" applyFont="true" applyBorder="true" applyAlignment="true" applyProtection="true">
      <alignment horizontal="center" vertical="bottom" textRotation="0" wrapText="false" indent="0" shrinkToFit="false"/>
      <protection locked="true" hidden="false"/>
    </xf>
    <xf numFmtId="196" fontId="45" fillId="0" borderId="17" xfId="0" applyFont="true" applyBorder="true" applyAlignment="true" applyProtection="true">
      <alignment horizontal="center" vertical="bottom" textRotation="0" wrapText="false" indent="0" shrinkToFit="false"/>
      <protection locked="true" hidden="false"/>
    </xf>
    <xf numFmtId="166" fontId="45" fillId="0" borderId="18" xfId="0" applyFont="true" applyBorder="true" applyAlignment="true" applyProtection="true">
      <alignment horizontal="left" vertical="bottom" textRotation="0" wrapText="false" indent="0" shrinkToFit="false"/>
      <protection locked="true" hidden="false"/>
    </xf>
    <xf numFmtId="165" fontId="45" fillId="0" borderId="9" xfId="0" applyFont="true" applyBorder="true" applyAlignment="true" applyProtection="true">
      <alignment horizontal="center" vertical="bottom" textRotation="0" wrapText="false" indent="0" shrinkToFit="false"/>
      <protection locked="true" hidden="false"/>
    </xf>
    <xf numFmtId="165" fontId="45" fillId="0" borderId="21" xfId="0" applyFont="true" applyBorder="true" applyAlignment="true" applyProtection="true">
      <alignment horizontal="left" vertical="bottom" textRotation="0" wrapText="false" indent="0" shrinkToFit="false"/>
      <protection locked="true" hidden="false"/>
    </xf>
    <xf numFmtId="193" fontId="45" fillId="0" borderId="18" xfId="0" applyFont="true" applyBorder="true" applyAlignment="true" applyProtection="true">
      <alignment horizontal="center" vertical="center" textRotation="0" wrapText="false" indent="0" shrinkToFit="false" readingOrder="1"/>
      <protection locked="true" hidden="false"/>
    </xf>
    <xf numFmtId="193" fontId="45" fillId="0" borderId="0" xfId="0" applyFont="true" applyBorder="false" applyAlignment="true" applyProtection="true">
      <alignment horizontal="center" vertical="center" textRotation="0" wrapText="false" indent="0" shrinkToFit="false" readingOrder="1"/>
      <protection locked="true" hidden="false"/>
    </xf>
    <xf numFmtId="165" fontId="45" fillId="0" borderId="28" xfId="0" applyFont="true" applyBorder="true" applyAlignment="true" applyProtection="true">
      <alignment horizontal="center" vertical="center" textRotation="0" wrapText="false" indent="0" shrinkToFit="false"/>
      <protection locked="true" hidden="false"/>
    </xf>
    <xf numFmtId="165" fontId="45" fillId="0" borderId="68" xfId="0" applyFont="true" applyBorder="true" applyAlignment="true" applyProtection="true">
      <alignment horizontal="center" vertical="center" textRotation="0" wrapText="false" indent="0" shrinkToFit="false" readingOrder="1"/>
      <protection locked="true" hidden="false"/>
    </xf>
    <xf numFmtId="185" fontId="45" fillId="0" borderId="52" xfId="94" applyFont="true" applyBorder="true" applyAlignment="true" applyProtection="true">
      <alignment horizontal="center" vertical="center" textRotation="0" wrapText="false" indent="0" shrinkToFit="false" readingOrder="1"/>
      <protection locked="true" hidden="false"/>
    </xf>
    <xf numFmtId="165" fontId="45" fillId="0" borderId="0" xfId="0" applyFont="true" applyBorder="false" applyAlignment="true" applyProtection="true">
      <alignment horizontal="center" vertical="center" textRotation="0" wrapText="false" indent="0" shrinkToFit="false"/>
      <protection locked="true" hidden="false"/>
    </xf>
    <xf numFmtId="193" fontId="45" fillId="0" borderId="7" xfId="0" applyFont="true" applyBorder="true" applyAlignment="true" applyProtection="true">
      <alignment horizontal="center" vertical="center" textRotation="0" wrapText="false" indent="0" shrinkToFit="false" readingOrder="1"/>
      <protection locked="true" hidden="false"/>
    </xf>
    <xf numFmtId="165" fontId="98" fillId="0" borderId="11" xfId="0" applyFont="true" applyBorder="true" applyAlignment="true" applyProtection="true">
      <alignment horizontal="general" vertical="center" textRotation="0" wrapText="false" indent="0" shrinkToFit="false" readingOrder="1"/>
      <protection locked="true" hidden="false"/>
    </xf>
    <xf numFmtId="165" fontId="98" fillId="0" borderId="17" xfId="0" applyFont="true" applyBorder="true" applyAlignment="true" applyProtection="true">
      <alignment horizontal="general" vertical="center" textRotation="0" wrapText="false" indent="0" shrinkToFit="false" readingOrder="1"/>
      <protection locked="true" hidden="false"/>
    </xf>
    <xf numFmtId="165" fontId="45" fillId="0" borderId="21" xfId="0" applyFont="true" applyBorder="true" applyAlignment="true" applyProtection="true">
      <alignment horizontal="center" vertical="center" textRotation="0" wrapText="true" indent="0" shrinkToFit="false"/>
      <protection locked="true" hidden="false"/>
    </xf>
    <xf numFmtId="193" fontId="0" fillId="0" borderId="11" xfId="0" applyFont="false" applyBorder="true" applyAlignment="true" applyProtection="true">
      <alignment horizontal="center" vertical="center" textRotation="0" wrapText="false" indent="0" shrinkToFit="false"/>
      <protection locked="true" hidden="false"/>
    </xf>
    <xf numFmtId="165" fontId="0" fillId="0" borderId="7" xfId="101" applyFont="true" applyBorder="true" applyAlignment="true" applyProtection="true">
      <alignment horizontal="center" vertical="center" textRotation="0" wrapText="false" indent="0" shrinkToFit="false"/>
      <protection locked="true" hidden="false"/>
    </xf>
    <xf numFmtId="165" fontId="0" fillId="0" borderId="52" xfId="0" applyFont="false" applyBorder="true" applyAlignment="true" applyProtection="true">
      <alignment horizontal="center" vertical="center" textRotation="255" wrapText="false" indent="0" shrinkToFit="false"/>
      <protection locked="true" hidden="false"/>
    </xf>
    <xf numFmtId="165" fontId="0" fillId="0" borderId="68" xfId="0" applyFont="false" applyBorder="true" applyAlignment="true" applyProtection="true">
      <alignment horizontal="center" vertical="center" textRotation="255" wrapText="false" indent="0" shrinkToFit="false"/>
      <protection locked="true" hidden="false"/>
    </xf>
    <xf numFmtId="166" fontId="0" fillId="0" borderId="52" xfId="0" applyFont="false" applyBorder="true" applyAlignment="true" applyProtection="true">
      <alignment horizontal="center" vertical="center" textRotation="0" wrapText="false" indent="0" shrinkToFit="false" readingOrder="1"/>
      <protection locked="true" hidden="false"/>
    </xf>
    <xf numFmtId="165" fontId="45" fillId="0" borderId="53" xfId="0" applyFont="true" applyBorder="true" applyAlignment="true" applyProtection="true">
      <alignment horizontal="center" vertical="top" textRotation="255" wrapText="false" indent="0" shrinkToFit="false"/>
      <protection locked="true" hidden="false"/>
    </xf>
    <xf numFmtId="165" fontId="45" fillId="0" borderId="18" xfId="0" applyFont="true" applyBorder="true" applyAlignment="true" applyProtection="true">
      <alignment horizontal="center" vertical="center" textRotation="0" wrapText="false" indent="0" shrinkToFit="false" readingOrder="1"/>
      <protection locked="true" hidden="false"/>
    </xf>
    <xf numFmtId="165" fontId="45" fillId="0" borderId="18" xfId="0" applyFont="true" applyBorder="true" applyAlignment="true" applyProtection="true">
      <alignment horizontal="center" vertical="top" textRotation="0" wrapText="false" indent="0" shrinkToFit="false" readingOrder="1"/>
      <protection locked="true" hidden="false"/>
    </xf>
    <xf numFmtId="165" fontId="45" fillId="0" borderId="21" xfId="0" applyFont="true" applyBorder="true" applyAlignment="true" applyProtection="true">
      <alignment horizontal="center" vertical="top" textRotation="0" wrapText="false" indent="0" shrinkToFit="false" readingOrder="1"/>
      <protection locked="true" hidden="false"/>
    </xf>
    <xf numFmtId="165" fontId="45" fillId="0" borderId="21" xfId="0" applyFont="true" applyBorder="true" applyAlignment="true" applyProtection="true">
      <alignment horizontal="center" vertical="center" textRotation="0" wrapText="false" indent="0" shrinkToFit="false" readingOrder="1"/>
      <protection locked="true" hidden="false"/>
    </xf>
    <xf numFmtId="165" fontId="45" fillId="0" borderId="7" xfId="0" applyFont="true" applyBorder="true" applyAlignment="true" applyProtection="true">
      <alignment horizontal="center" vertical="center" textRotation="0" wrapText="false" indent="0" shrinkToFit="false" readingOrder="1"/>
      <protection locked="true" hidden="false"/>
    </xf>
    <xf numFmtId="197" fontId="45" fillId="0" borderId="7" xfId="0" applyFont="true" applyBorder="true" applyAlignment="true" applyProtection="true">
      <alignment horizontal="center" vertical="center" textRotation="0" wrapText="false" indent="0" shrinkToFit="false" readingOrder="1"/>
      <protection locked="true" hidden="false"/>
    </xf>
    <xf numFmtId="165" fontId="98" fillId="0" borderId="7" xfId="0" applyFont="true" applyBorder="true" applyAlignment="true" applyProtection="true">
      <alignment horizontal="general" vertical="center" textRotation="0" wrapText="false" indent="0" shrinkToFit="false" readingOrder="1"/>
      <protection locked="true" hidden="false"/>
    </xf>
    <xf numFmtId="165" fontId="98" fillId="0" borderId="19" xfId="0" applyFont="true" applyBorder="true" applyAlignment="true" applyProtection="true">
      <alignment horizontal="general" vertical="center" textRotation="0" wrapText="false" indent="0" shrinkToFit="false" readingOrder="1"/>
      <protection locked="true" hidden="false"/>
    </xf>
    <xf numFmtId="165" fontId="49" fillId="0" borderId="19" xfId="0" applyFont="true" applyBorder="true" applyAlignment="true" applyProtection="true">
      <alignment horizontal="center" vertical="top" textRotation="255" wrapText="false" indent="0" shrinkToFit="false"/>
      <protection locked="true" hidden="false"/>
    </xf>
    <xf numFmtId="165" fontId="74" fillId="0" borderId="7" xfId="0" applyFont="true" applyBorder="true" applyAlignment="true" applyProtection="true">
      <alignment horizontal="general" vertical="center" textRotation="0" wrapText="false" indent="0" shrinkToFit="false" readingOrder="1"/>
      <protection locked="true" hidden="false"/>
    </xf>
    <xf numFmtId="165" fontId="45" fillId="0" borderId="19" xfId="0" applyFont="true" applyBorder="true" applyAlignment="true" applyProtection="true">
      <alignment horizontal="center" vertical="top" textRotation="255" wrapText="false" indent="0" shrinkToFit="false"/>
      <protection locked="true" hidden="false"/>
    </xf>
    <xf numFmtId="165" fontId="45" fillId="0" borderId="21" xfId="0" applyFont="true" applyBorder="true" applyAlignment="true" applyProtection="true">
      <alignment horizontal="center" vertical="top" textRotation="255" wrapText="false" indent="0" shrinkToFit="false" readingOrder="1"/>
      <protection locked="true" hidden="false"/>
    </xf>
    <xf numFmtId="165" fontId="53" fillId="0" borderId="7" xfId="0" applyFont="true" applyBorder="true" applyAlignment="true" applyProtection="true">
      <alignment horizontal="general" vertical="center" textRotation="0" wrapText="false" indent="0" shrinkToFit="false" readingOrder="1"/>
      <protection locked="true" hidden="false"/>
    </xf>
    <xf numFmtId="165" fontId="53" fillId="0" borderId="19" xfId="0" applyFont="true" applyBorder="true" applyAlignment="true" applyProtection="true">
      <alignment horizontal="general" vertical="center" textRotation="0" wrapText="false" indent="0" shrinkToFit="false" readingOrder="1"/>
      <protection locked="true" hidden="false"/>
    </xf>
    <xf numFmtId="165" fontId="0" fillId="0" borderId="7" xfId="0" applyFont="false" applyBorder="true" applyAlignment="true" applyProtection="true">
      <alignment horizontal="center" vertical="top" textRotation="0" wrapText="false" indent="0" shrinkToFit="false" readingOrder="1"/>
      <protection locked="true" hidden="false"/>
    </xf>
    <xf numFmtId="165" fontId="0" fillId="0" borderId="7" xfId="0" applyFont="false" applyBorder="true" applyAlignment="true" applyProtection="true">
      <alignment horizontal="center" vertical="center" textRotation="0" wrapText="false" indent="0" shrinkToFit="false" readingOrder="1"/>
      <protection locked="true" hidden="false"/>
    </xf>
    <xf numFmtId="166" fontId="0" fillId="0" borderId="7" xfId="0" applyFont="false" applyBorder="true" applyAlignment="true" applyProtection="true">
      <alignment horizontal="center" vertical="center" textRotation="0" wrapText="false" indent="0" shrinkToFit="false" readingOrder="1"/>
      <protection locked="true" hidden="false"/>
    </xf>
    <xf numFmtId="165" fontId="0" fillId="0" borderId="19" xfId="0" applyFont="false" applyBorder="true" applyAlignment="true" applyProtection="true">
      <alignment horizontal="center" vertical="center" textRotation="0" wrapText="false" indent="0" shrinkToFit="false" readingOrder="1"/>
      <protection locked="true" hidden="false"/>
    </xf>
    <xf numFmtId="165" fontId="45" fillId="0" borderId="0" xfId="0" applyFont="true" applyBorder="false" applyAlignment="true" applyProtection="true">
      <alignment horizontal="center" vertical="center" textRotation="0" wrapText="false" indent="0" shrinkToFit="false" readingOrder="1"/>
      <protection locked="true" hidden="false"/>
    </xf>
    <xf numFmtId="165" fontId="45" fillId="0" borderId="7" xfId="0" applyFont="true" applyBorder="true" applyAlignment="true" applyProtection="true">
      <alignment horizontal="center" vertical="top" textRotation="0" wrapText="false" indent="0" shrinkToFit="false" readingOrder="1"/>
      <protection locked="true" hidden="false"/>
    </xf>
    <xf numFmtId="193" fontId="45" fillId="0" borderId="21" xfId="0" applyFont="true" applyBorder="true" applyAlignment="true" applyProtection="true">
      <alignment horizontal="center" vertical="center" textRotation="0" wrapText="false" indent="0" shrinkToFit="false" readingOrder="1"/>
      <protection locked="true" hidden="false"/>
    </xf>
    <xf numFmtId="165" fontId="45" fillId="0" borderId="21" xfId="0" applyFont="true" applyBorder="true" applyAlignment="true" applyProtection="true">
      <alignment horizontal="center" vertical="bottom" textRotation="0" wrapText="false" indent="0" shrinkToFit="false" readingOrder="1"/>
      <protection locked="true" hidden="false"/>
    </xf>
    <xf numFmtId="165" fontId="74" fillId="0" borderId="7" xfId="0" applyFont="true" applyBorder="true" applyAlignment="true" applyProtection="true">
      <alignment horizontal="general" vertical="bottom" textRotation="0" wrapText="false" indent="0" shrinkToFit="false" readingOrder="1"/>
      <protection locked="true" hidden="false"/>
    </xf>
    <xf numFmtId="165" fontId="74" fillId="0" borderId="19" xfId="0" applyFont="true" applyBorder="true" applyAlignment="true" applyProtection="true">
      <alignment horizontal="general" vertical="bottom" textRotation="0" wrapText="false" indent="0" shrinkToFit="false" readingOrder="1"/>
      <protection locked="true" hidden="false"/>
    </xf>
    <xf numFmtId="165" fontId="0" fillId="0" borderId="7" xfId="0" applyFont="false" applyBorder="true" applyAlignment="true" applyProtection="true">
      <alignment horizontal="center" vertical="bottom" textRotation="0" wrapText="false" indent="0" shrinkToFit="false"/>
      <protection locked="true" hidden="false"/>
    </xf>
    <xf numFmtId="165" fontId="0" fillId="0" borderId="19" xfId="0" applyFont="false" applyBorder="true" applyAlignment="true" applyProtection="true">
      <alignment horizontal="center" vertical="bottom" textRotation="0" wrapText="false" indent="0" shrinkToFit="false"/>
      <protection locked="true" hidden="false"/>
    </xf>
    <xf numFmtId="165" fontId="98" fillId="0" borderId="7" xfId="0" applyFont="true" applyBorder="true" applyAlignment="true" applyProtection="true">
      <alignment horizontal="general" vertical="bottom" textRotation="0" wrapText="false" indent="0" shrinkToFit="false" readingOrder="1"/>
      <protection locked="true" hidden="false"/>
    </xf>
    <xf numFmtId="165" fontId="98" fillId="0" borderId="19" xfId="0" applyFont="true" applyBorder="true" applyAlignment="true" applyProtection="true">
      <alignment horizontal="general" vertical="bottom" textRotation="0" wrapText="false" indent="0" shrinkToFit="false" readingOrder="1"/>
      <protection locked="true" hidden="false"/>
    </xf>
    <xf numFmtId="165" fontId="74" fillId="0" borderId="7" xfId="0" applyFont="true" applyBorder="true" applyAlignment="true" applyProtection="true">
      <alignment horizontal="center" vertical="bottom" textRotation="0" wrapText="false" indent="0" shrinkToFit="false" readingOrder="1"/>
      <protection locked="true" hidden="false"/>
    </xf>
    <xf numFmtId="165" fontId="0" fillId="0" borderId="7" xfId="0" applyFont="false" applyBorder="true" applyAlignment="true" applyProtection="true">
      <alignment horizontal="center" vertical="center" textRotation="0" wrapText="false" indent="0" shrinkToFit="false"/>
      <protection locked="true" hidden="false"/>
    </xf>
    <xf numFmtId="165" fontId="45" fillId="0" borderId="7" xfId="0" applyFont="true" applyBorder="true" applyAlignment="true" applyProtection="true">
      <alignment horizontal="general" vertical="bottom" textRotation="0" wrapText="false" indent="0" shrinkToFit="false"/>
      <protection locked="true" hidden="false"/>
    </xf>
    <xf numFmtId="193" fontId="45" fillId="0" borderId="21" xfId="0" applyFont="true" applyBorder="true" applyAlignment="true" applyProtection="true">
      <alignment horizontal="general" vertical="bottom" textRotation="0" wrapText="false" indent="0" shrinkToFit="false"/>
      <protection locked="true" hidden="false"/>
    </xf>
    <xf numFmtId="198" fontId="45" fillId="0" borderId="7" xfId="0" applyFont="true" applyBorder="true" applyAlignment="true" applyProtection="true">
      <alignment horizontal="center" vertical="bottom" textRotation="0" wrapText="false" indent="0" shrinkToFit="false"/>
      <protection locked="true" hidden="false"/>
    </xf>
    <xf numFmtId="196" fontId="45" fillId="0" borderId="21" xfId="0" applyFont="true" applyBorder="true" applyAlignment="true" applyProtection="true">
      <alignment horizontal="center" vertical="bottom" textRotation="0" wrapText="false" indent="0" shrinkToFit="false"/>
      <protection locked="true" hidden="false"/>
    </xf>
    <xf numFmtId="193" fontId="45" fillId="0" borderId="21" xfId="0" applyFont="true" applyBorder="true" applyAlignment="true" applyProtection="true">
      <alignment horizontal="center" vertical="bottom" textRotation="0" wrapText="false" indent="0" shrinkToFit="false"/>
      <protection locked="true" hidden="false"/>
    </xf>
    <xf numFmtId="180" fontId="53" fillId="0" borderId="7" xfId="0" applyFont="true" applyBorder="true" applyAlignment="true" applyProtection="true">
      <alignment horizontal="center" vertical="center" textRotation="0" wrapText="false" indent="0" shrinkToFit="false"/>
      <protection locked="true" hidden="false"/>
    </xf>
    <xf numFmtId="196" fontId="45" fillId="0" borderId="7" xfId="0" applyFont="true" applyBorder="true" applyAlignment="true" applyProtection="true">
      <alignment horizontal="center" vertical="center" textRotation="0" wrapText="false" indent="0" shrinkToFit="false"/>
      <protection locked="true" hidden="false"/>
    </xf>
    <xf numFmtId="196" fontId="45" fillId="0" borderId="7" xfId="0" applyFont="true" applyBorder="true" applyAlignment="true" applyProtection="true">
      <alignment horizontal="center" vertical="bottom" textRotation="0" wrapText="false" indent="0" shrinkToFit="false"/>
      <protection locked="true" hidden="false"/>
    </xf>
    <xf numFmtId="196" fontId="74" fillId="0" borderId="7" xfId="0" applyFont="true" applyBorder="true" applyAlignment="true" applyProtection="true">
      <alignment horizontal="general" vertical="bottom" textRotation="0" wrapText="false" indent="0" shrinkToFit="false"/>
      <protection locked="true" hidden="false"/>
    </xf>
    <xf numFmtId="196" fontId="74" fillId="0" borderId="19" xfId="0" applyFont="true" applyBorder="true" applyAlignment="true" applyProtection="true">
      <alignment horizontal="general" vertical="bottom" textRotation="0" wrapText="false" indent="0" shrinkToFit="false"/>
      <protection locked="true" hidden="false"/>
    </xf>
    <xf numFmtId="165" fontId="0" fillId="0" borderId="21" xfId="0" applyFont="false" applyBorder="true" applyAlignment="true" applyProtection="true">
      <alignment horizontal="center" vertical="bottom" textRotation="0" wrapText="false" indent="0" shrinkToFit="false"/>
      <protection locked="true" hidden="false"/>
    </xf>
    <xf numFmtId="166" fontId="0" fillId="0" borderId="7" xfId="0" applyFont="false" applyBorder="true" applyAlignment="true" applyProtection="true">
      <alignment horizontal="center" vertical="bottom" textRotation="0" wrapText="false" indent="0" shrinkToFit="false"/>
      <protection locked="true" hidden="false"/>
    </xf>
    <xf numFmtId="165" fontId="45" fillId="0" borderId="69" xfId="0" applyFont="true" applyBorder="true" applyAlignment="true" applyProtection="true">
      <alignment horizontal="left" vertical="bottom" textRotation="0" wrapText="false" indent="0" shrinkToFit="false"/>
      <protection locked="true" hidden="false"/>
    </xf>
    <xf numFmtId="165" fontId="45" fillId="0" borderId="55" xfId="0" applyFont="true" applyBorder="true" applyAlignment="true" applyProtection="true">
      <alignment horizontal="general" vertical="bottom" textRotation="0" wrapText="false" indent="0" shrinkToFit="false"/>
      <protection locked="true" hidden="false"/>
    </xf>
    <xf numFmtId="165" fontId="45" fillId="0" borderId="84" xfId="0" applyFont="true" applyBorder="true" applyAlignment="true" applyProtection="true">
      <alignment horizontal="general" vertical="bottom" textRotation="0" wrapText="false" indent="0" shrinkToFit="false"/>
      <protection locked="true" hidden="false"/>
    </xf>
    <xf numFmtId="165" fontId="45" fillId="0" borderId="84" xfId="0" applyFont="true" applyBorder="true" applyAlignment="true" applyProtection="true">
      <alignment horizontal="left"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5" fontId="45" fillId="0" borderId="34" xfId="0" applyFont="true" applyBorder="true" applyAlignment="true" applyProtection="true">
      <alignment horizontal="left" vertical="center" textRotation="0" wrapText="false" indent="0" shrinkToFit="false"/>
      <protection locked="true" hidden="false"/>
    </xf>
    <xf numFmtId="165" fontId="45" fillId="0" borderId="0" xfId="0" applyFont="true" applyBorder="false" applyAlignment="true" applyProtection="true">
      <alignment horizontal="left" vertical="center" textRotation="0" wrapText="false" indent="0" shrinkToFit="false"/>
      <protection locked="true" hidden="false"/>
    </xf>
    <xf numFmtId="165" fontId="45" fillId="0" borderId="0" xfId="0" applyFont="true" applyBorder="false" applyAlignment="true" applyProtection="true">
      <alignment horizontal="right" vertical="center" textRotation="0" wrapText="false" indent="0" shrinkToFit="false"/>
      <protection locked="true" hidden="false"/>
    </xf>
    <xf numFmtId="199" fontId="45" fillId="0" borderId="34" xfId="0" applyFont="true" applyBorder="true" applyAlignment="true" applyProtection="true">
      <alignment horizontal="left" vertical="center" textRotation="0" wrapText="false" indent="0" shrinkToFit="false"/>
      <protection locked="true" hidden="false"/>
    </xf>
    <xf numFmtId="165" fontId="45" fillId="0" borderId="0" xfId="0" applyFont="true" applyBorder="false" applyAlignment="true" applyProtection="true">
      <alignment horizontal="right" vertical="bottom" textRotation="0" wrapText="false" indent="0" shrinkToFit="false"/>
      <protection locked="true" hidden="false"/>
    </xf>
    <xf numFmtId="199" fontId="45" fillId="0" borderId="0" xfId="0" applyFont="true" applyBorder="false" applyAlignment="true" applyProtection="true">
      <alignment horizontal="general" vertical="center" textRotation="0" wrapText="false" indent="0" shrinkToFit="false"/>
      <protection locked="true" hidden="false"/>
    </xf>
    <xf numFmtId="165" fontId="98" fillId="0" borderId="19" xfId="0" applyFont="true" applyBorder="true" applyAlignment="true" applyProtection="true">
      <alignment horizontal="general" vertical="center" textRotation="0" wrapText="false" indent="0" shrinkToFit="false"/>
      <protection locked="true" hidden="false"/>
    </xf>
    <xf numFmtId="193" fontId="98" fillId="0" borderId="7" xfId="0" applyFont="true" applyBorder="true" applyAlignment="true" applyProtection="true">
      <alignment horizontal="left" vertical="center" textRotation="0" wrapText="false" indent="0" shrinkToFit="false"/>
      <protection locked="true" hidden="false"/>
    </xf>
    <xf numFmtId="193" fontId="98" fillId="0" borderId="7" xfId="0" applyFont="true" applyBorder="true" applyAlignment="true" applyProtection="true">
      <alignment horizontal="right" vertical="center" textRotation="0" wrapText="false" indent="0" shrinkToFit="false"/>
      <protection locked="true" hidden="false"/>
    </xf>
    <xf numFmtId="193" fontId="98" fillId="0" borderId="21" xfId="0" applyFont="true" applyBorder="true" applyAlignment="true" applyProtection="true">
      <alignment horizontal="right" vertical="center" textRotation="0" wrapText="false" indent="0" shrinkToFit="false"/>
      <protection locked="true" hidden="false"/>
    </xf>
    <xf numFmtId="183" fontId="82" fillId="0" borderId="7" xfId="0" applyFont="true" applyBorder="true" applyAlignment="true" applyProtection="true">
      <alignment horizontal="center" vertical="bottom" textRotation="0" wrapText="false" indent="0" shrinkToFit="false"/>
      <protection locked="false" hidden="false"/>
    </xf>
    <xf numFmtId="183" fontId="82" fillId="0" borderId="0" xfId="0" applyFont="true" applyBorder="false" applyAlignment="true" applyProtection="true">
      <alignment horizontal="general" vertical="bottom" textRotation="0" wrapText="false" indent="0" shrinkToFit="false"/>
      <protection locked="false" hidden="false"/>
    </xf>
    <xf numFmtId="183" fontId="82" fillId="31" borderId="0" xfId="0" applyFont="true" applyBorder="false" applyAlignment="true" applyProtection="true">
      <alignment horizontal="center" vertical="center" textRotation="0" wrapText="false" indent="0" shrinkToFit="false"/>
      <protection locked="false" hidden="false"/>
    </xf>
    <xf numFmtId="183" fontId="45" fillId="31" borderId="7" xfId="0" applyFont="true" applyBorder="true" applyAlignment="true" applyProtection="true">
      <alignment horizontal="center" vertical="center" textRotation="0" wrapText="false" indent="0" shrinkToFit="false"/>
      <protection locked="false" hidden="false"/>
    </xf>
    <xf numFmtId="183" fontId="53" fillId="31" borderId="7" xfId="0" applyFont="true" applyBorder="true" applyAlignment="true" applyProtection="true">
      <alignment horizontal="center" vertical="center" textRotation="0" wrapText="false" indent="0" shrinkToFit="false"/>
      <protection locked="false" hidden="false"/>
    </xf>
    <xf numFmtId="183" fontId="47" fillId="0" borderId="7" xfId="0" applyFont="true" applyBorder="true" applyAlignment="true" applyProtection="true">
      <alignment horizontal="center" vertical="bottom" textRotation="0" wrapText="false" indent="0" shrinkToFit="false"/>
      <protection locked="false" hidden="false"/>
    </xf>
    <xf numFmtId="183" fontId="47" fillId="0" borderId="9" xfId="0" applyFont="true" applyBorder="true" applyAlignment="true" applyProtection="true">
      <alignment horizontal="general" vertical="bottom" textRotation="0" wrapText="false" indent="0" shrinkToFit="false"/>
      <protection locked="false" hidden="false"/>
    </xf>
    <xf numFmtId="183" fontId="82" fillId="31" borderId="9" xfId="0" applyFont="true" applyBorder="true" applyAlignment="true" applyProtection="true">
      <alignment horizontal="center" vertical="center" textRotation="0" wrapText="false" indent="0" shrinkToFit="false"/>
      <protection locked="false" hidden="false"/>
    </xf>
    <xf numFmtId="183" fontId="49" fillId="31" borderId="7" xfId="0" applyFont="true" applyBorder="true" applyAlignment="true" applyProtection="true">
      <alignment horizontal="center" vertical="center" textRotation="0" wrapText="false" indent="0" shrinkToFit="false"/>
      <protection locked="false" hidden="false"/>
    </xf>
    <xf numFmtId="183" fontId="47" fillId="0" borderId="13" xfId="0" applyFont="true" applyBorder="true" applyAlignment="true" applyProtection="true">
      <alignment horizontal="center" vertical="center" textRotation="0" wrapText="false" indent="0" shrinkToFit="false"/>
      <protection locked="false" hidden="false"/>
    </xf>
    <xf numFmtId="183" fontId="47" fillId="0" borderId="0" xfId="0" applyFont="true" applyBorder="true" applyAlignment="true" applyProtection="true">
      <alignment horizontal="center" vertical="center" textRotation="0" wrapText="false" indent="0" shrinkToFit="false"/>
      <protection locked="false" hidden="false"/>
    </xf>
    <xf numFmtId="165" fontId="0" fillId="0" borderId="0" xfId="0" applyFont="false" applyBorder="false" applyAlignment="true" applyProtection="true">
      <alignment horizontal="center" vertical="center" textRotation="0" wrapText="false" indent="0" shrinkToFit="false"/>
      <protection locked="true" hidden="false"/>
    </xf>
    <xf numFmtId="183" fontId="47" fillId="0" borderId="9" xfId="0" applyFont="true" applyBorder="true" applyAlignment="true" applyProtection="true">
      <alignment horizontal="center" vertical="top" textRotation="0" wrapText="false" indent="0" shrinkToFit="false"/>
      <protection locked="false" hidden="false"/>
    </xf>
    <xf numFmtId="183" fontId="47" fillId="31" borderId="9" xfId="0" applyFont="true" applyBorder="true" applyAlignment="true" applyProtection="true">
      <alignment horizontal="center" vertical="center" textRotation="0" wrapText="false" indent="0" shrinkToFit="false"/>
      <protection locked="false" hidden="false"/>
    </xf>
    <xf numFmtId="165" fontId="98" fillId="0" borderId="19" xfId="0" applyFont="true" applyBorder="true" applyAlignment="true" applyProtection="true">
      <alignment horizontal="center" vertical="center" textRotation="0" wrapText="true" indent="0" shrinkToFit="false"/>
      <protection locked="true" hidden="false"/>
    </xf>
    <xf numFmtId="165" fontId="98" fillId="0" borderId="19" xfId="0" applyFont="true" applyBorder="true" applyAlignment="true" applyProtection="true">
      <alignment horizontal="center" vertical="center" textRotation="0" wrapText="false" indent="0" shrinkToFit="false"/>
      <protection locked="true" hidden="false"/>
    </xf>
    <xf numFmtId="165" fontId="98" fillId="0" borderId="7" xfId="0" applyFont="true" applyBorder="true" applyAlignment="true" applyProtection="true">
      <alignment horizontal="center" vertical="center" textRotation="0" wrapText="false" indent="0" shrinkToFit="false"/>
      <protection locked="true" hidden="false"/>
    </xf>
    <xf numFmtId="193" fontId="98" fillId="0" borderId="7" xfId="0" applyFont="true" applyBorder="true" applyAlignment="true" applyProtection="true">
      <alignment horizontal="center" vertical="center" textRotation="0" wrapText="true" indent="0" shrinkToFit="false"/>
      <protection locked="true" hidden="false"/>
    </xf>
    <xf numFmtId="193" fontId="98" fillId="0" borderId="7" xfId="0" applyFont="true" applyBorder="true" applyAlignment="true" applyProtection="true">
      <alignment horizontal="left" vertical="center" textRotation="0" wrapText="true" indent="0" shrinkToFit="false"/>
      <protection locked="true" hidden="false"/>
    </xf>
    <xf numFmtId="165" fontId="98" fillId="0" borderId="19" xfId="0" applyFont="true" applyBorder="true" applyAlignment="true" applyProtection="true">
      <alignment horizontal="general" vertical="center" textRotation="0" wrapText="true" indent="0" shrinkToFit="false"/>
      <protection locked="true" hidden="false"/>
    </xf>
    <xf numFmtId="183" fontId="47" fillId="31" borderId="7" xfId="0" applyFont="true" applyBorder="true" applyAlignment="true" applyProtection="true">
      <alignment horizontal="center" vertical="center" textRotation="0" wrapText="false" indent="0" shrinkToFit="false"/>
      <protection locked="false" hidden="false"/>
    </xf>
    <xf numFmtId="183" fontId="82" fillId="31" borderId="7" xfId="0" applyFont="true" applyBorder="true" applyAlignment="true" applyProtection="true">
      <alignment horizontal="center" vertical="center" textRotation="0" wrapText="false" indent="0" shrinkToFit="false"/>
      <protection locked="false" hidden="false"/>
    </xf>
    <xf numFmtId="183" fontId="80" fillId="31" borderId="7" xfId="0" applyFont="true" applyBorder="true" applyAlignment="true" applyProtection="true">
      <alignment horizontal="center" vertical="center" textRotation="0" wrapText="false" indent="0" shrinkToFit="false"/>
      <protection locked="false" hidden="false"/>
    </xf>
    <xf numFmtId="165" fontId="98" fillId="0" borderId="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98" fillId="0" borderId="7" xfId="0" applyFont="true" applyBorder="true" applyAlignment="true" applyProtection="true">
      <alignment horizontal="center" vertical="center" textRotation="0" wrapText="true" indent="0" shrinkToFit="false"/>
      <protection locked="true" hidden="false"/>
    </xf>
    <xf numFmtId="164" fontId="98" fillId="0" borderId="19" xfId="0" applyFont="true" applyBorder="true" applyAlignment="true" applyProtection="true">
      <alignment horizontal="center" vertical="center" textRotation="0" wrapText="true" indent="0" shrinkToFit="false"/>
      <protection locked="true" hidden="false"/>
    </xf>
    <xf numFmtId="164" fontId="98" fillId="0" borderId="19" xfId="0" applyFont="true" applyBorder="true" applyAlignment="true" applyProtection="true">
      <alignment horizontal="center" vertical="center" textRotation="0" wrapText="false" indent="0" shrinkToFit="false"/>
      <protection locked="true" hidden="false"/>
    </xf>
    <xf numFmtId="164" fontId="98" fillId="0" borderId="7" xfId="0" applyFont="true" applyBorder="true" applyAlignment="true" applyProtection="true">
      <alignment horizontal="center" vertical="center" textRotation="0" wrapText="false" indent="0" shrinkToFit="false"/>
      <protection locked="true" hidden="false"/>
    </xf>
    <xf numFmtId="164" fontId="98" fillId="0" borderId="19" xfId="0" applyFont="true" applyBorder="true" applyAlignment="true" applyProtection="true">
      <alignment horizontal="general" vertical="center" textRotation="0" wrapText="false" indent="0" shrinkToFit="false"/>
      <protection locked="true" hidden="false"/>
    </xf>
    <xf numFmtId="164" fontId="98" fillId="0" borderId="19" xfId="0" applyFont="true" applyBorder="true" applyAlignment="true" applyProtection="true">
      <alignment horizontal="general" vertical="center" textRotation="0" wrapText="true" indent="0" shrinkToFit="false"/>
      <protection locked="true" hidden="false"/>
    </xf>
    <xf numFmtId="193" fontId="44" fillId="0" borderId="20" xfId="0" applyFont="true" applyBorder="true" applyAlignment="true" applyProtection="true">
      <alignment horizontal="general" vertical="bottom" textRotation="0" wrapText="true" indent="0" shrinkToFit="false"/>
      <protection locked="true" hidden="false"/>
    </xf>
    <xf numFmtId="164" fontId="129" fillId="0" borderId="19" xfId="0" applyFont="true" applyBorder="true" applyAlignment="true" applyProtection="false">
      <alignment horizontal="general" vertical="center" textRotation="0" wrapText="false" indent="0" shrinkToFit="false"/>
      <protection locked="true" hidden="false"/>
    </xf>
    <xf numFmtId="193" fontId="129" fillId="0" borderId="7" xfId="0" applyFont="true" applyBorder="true" applyAlignment="true" applyProtection="false">
      <alignment horizontal="left" vertical="center" textRotation="0" wrapText="false" indent="0" shrinkToFit="false"/>
      <protection locked="true" hidden="false"/>
    </xf>
    <xf numFmtId="193" fontId="129" fillId="0" borderId="7" xfId="0" applyFont="true" applyBorder="true" applyAlignment="true" applyProtection="false">
      <alignment horizontal="right" vertical="center" textRotation="0" wrapText="false" indent="0" shrinkToFit="false"/>
      <protection locked="true" hidden="false"/>
    </xf>
    <xf numFmtId="193" fontId="129" fillId="0" borderId="21" xfId="0" applyFont="true" applyBorder="true" applyAlignment="true" applyProtection="false">
      <alignment horizontal="right" vertical="center" textRotation="0" wrapText="false" indent="0" shrinkToFit="false"/>
      <protection locked="true" hidden="false"/>
    </xf>
    <xf numFmtId="164" fontId="129" fillId="0" borderId="20" xfId="0" applyFont="true" applyBorder="true" applyAlignment="true" applyProtection="false">
      <alignment horizontal="general" vertical="center" textRotation="0" wrapText="false" indent="0" shrinkToFit="false"/>
      <protection locked="true" hidden="false"/>
    </xf>
    <xf numFmtId="193" fontId="129" fillId="0" borderId="21" xfId="0" applyFont="true" applyBorder="true" applyAlignment="true" applyProtection="false">
      <alignment horizontal="left" vertical="center" textRotation="0" wrapText="false" indent="0" shrinkToFit="false"/>
      <protection locked="true" hidden="false"/>
    </xf>
    <xf numFmtId="193" fontId="129" fillId="0" borderId="19"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129" fillId="0" borderId="7" xfId="0" applyFont="true" applyBorder="true" applyAlignment="true" applyProtection="false">
      <alignment horizontal="center" vertical="center" textRotation="0" wrapText="true" indent="0" shrinkToFit="false"/>
      <protection locked="true" hidden="false"/>
    </xf>
    <xf numFmtId="193" fontId="129" fillId="0" borderId="7" xfId="0" applyFont="true" applyBorder="true" applyAlignment="true" applyProtection="false">
      <alignment horizontal="center" vertical="center" textRotation="0" wrapText="true" indent="0" shrinkToFit="false"/>
      <protection locked="true" hidden="false"/>
    </xf>
    <xf numFmtId="164" fontId="129" fillId="0" borderId="19" xfId="0" applyFont="true" applyBorder="true" applyAlignment="true" applyProtection="false">
      <alignment horizontal="center" vertical="center" textRotation="0" wrapText="true" indent="0" shrinkToFit="false"/>
      <protection locked="true" hidden="false"/>
    </xf>
    <xf numFmtId="164" fontId="129" fillId="0" borderId="19" xfId="0" applyFont="true" applyBorder="true" applyAlignment="true" applyProtection="false">
      <alignment horizontal="center" vertical="center" textRotation="0" wrapText="false" indent="0" shrinkToFit="false"/>
      <protection locked="true" hidden="false"/>
    </xf>
    <xf numFmtId="164" fontId="129" fillId="0" borderId="7" xfId="0" applyFont="true" applyBorder="true" applyAlignment="true" applyProtection="false">
      <alignment horizontal="center" vertical="center" textRotation="0" wrapText="false" indent="0" shrinkToFit="false"/>
      <protection locked="true" hidden="false"/>
    </xf>
    <xf numFmtId="193" fontId="129" fillId="0" borderId="7" xfId="0" applyFont="true" applyBorder="true" applyAlignment="true" applyProtection="false">
      <alignment horizontal="left" vertical="center" textRotation="0" wrapText="true" indent="0" shrinkToFit="false"/>
      <protection locked="true" hidden="false"/>
    </xf>
    <xf numFmtId="164" fontId="129" fillId="0" borderId="19" xfId="0" applyFont="true" applyBorder="true" applyAlignment="true" applyProtection="false">
      <alignment horizontal="general" vertical="center" textRotation="0" wrapText="true" indent="0" shrinkToFit="false"/>
      <protection locked="true" hidden="false"/>
    </xf>
    <xf numFmtId="193" fontId="130" fillId="0" borderId="13" xfId="0" applyFont="true" applyBorder="true" applyAlignment="true" applyProtection="false">
      <alignment horizontal="general" vertical="bottom" textRotation="0" wrapText="true" indent="0" shrinkToFit="false"/>
      <protection locked="true" hidden="false"/>
    </xf>
    <xf numFmtId="165" fontId="47" fillId="0" borderId="0" xfId="0" applyFont="true" applyBorder="false" applyAlignment="true" applyProtection="true">
      <alignment horizontal="general" vertical="center" textRotation="0" wrapText="false" indent="0" shrinkToFit="false"/>
      <protection locked="false" hidden="false"/>
    </xf>
    <xf numFmtId="165" fontId="45" fillId="0" borderId="0" xfId="0" applyFont="true" applyBorder="false" applyAlignment="true" applyProtection="true">
      <alignment horizontal="center" vertical="bottom" textRotation="0" wrapText="false" indent="0" shrinkToFit="false"/>
      <protection locked="false" hidden="false"/>
    </xf>
    <xf numFmtId="165" fontId="47" fillId="0" borderId="7" xfId="0" applyFont="true" applyBorder="true" applyAlignment="true" applyProtection="true">
      <alignment horizontal="center" vertical="center" textRotation="0" wrapText="false" indent="0" shrinkToFit="false"/>
      <protection locked="false" hidden="false"/>
    </xf>
    <xf numFmtId="165" fontId="47" fillId="0" borderId="0" xfId="0" applyFont="true" applyBorder="false" applyAlignment="true" applyProtection="true">
      <alignment horizontal="center" vertical="center" textRotation="0" wrapText="false" indent="0" shrinkToFit="false"/>
      <protection locked="false" hidden="false"/>
    </xf>
    <xf numFmtId="165" fontId="44" fillId="0" borderId="7" xfId="0" applyFont="true" applyBorder="true" applyAlignment="true" applyProtection="true">
      <alignment horizontal="center" vertical="center" textRotation="0" wrapText="false" indent="0" shrinkToFit="false"/>
      <protection locked="false" hidden="false"/>
    </xf>
    <xf numFmtId="165" fontId="47" fillId="0" borderId="9" xfId="0" applyFont="true" applyBorder="true" applyAlignment="true" applyProtection="true">
      <alignment horizontal="general" vertical="center" textRotation="0" wrapText="false" indent="0" shrinkToFit="false"/>
      <protection locked="false" hidden="false"/>
    </xf>
    <xf numFmtId="165" fontId="47" fillId="0" borderId="9" xfId="0" applyFont="true" applyBorder="true" applyAlignment="true" applyProtection="true">
      <alignment horizontal="center" vertical="center" textRotation="0" wrapText="false" indent="0" shrinkToFit="false"/>
      <protection locked="false" hidden="false"/>
    </xf>
    <xf numFmtId="165" fontId="97" fillId="0" borderId="0" xfId="0" applyFont="true" applyBorder="false" applyAlignment="true" applyProtection="true">
      <alignment horizontal="general" vertical="center" textRotation="0" wrapText="false" indent="0" shrinkToFit="false"/>
      <protection locked="false" hidden="false"/>
    </xf>
    <xf numFmtId="165" fontId="46" fillId="0" borderId="13" xfId="0" applyFont="true" applyBorder="true" applyAlignment="true" applyProtection="true">
      <alignment horizontal="center" vertical="center" textRotation="0" wrapText="false" indent="0" shrinkToFit="false"/>
      <protection locked="false" hidden="false"/>
    </xf>
    <xf numFmtId="165" fontId="47" fillId="0" borderId="0" xfId="0" applyFont="true" applyBorder="true" applyAlignment="true" applyProtection="true">
      <alignment horizontal="left" vertical="center" textRotation="0" wrapText="false" indent="0" shrinkToFit="false"/>
      <protection locked="false" hidden="false"/>
    </xf>
    <xf numFmtId="165" fontId="45" fillId="0" borderId="0" xfId="0" applyFont="true" applyBorder="true" applyAlignment="true" applyProtection="true">
      <alignment horizontal="right" vertical="bottom" textRotation="0" wrapText="false" indent="0" shrinkToFit="false"/>
      <protection locked="false" hidden="false"/>
    </xf>
    <xf numFmtId="165" fontId="45" fillId="0" borderId="0" xfId="0" applyFont="true" applyBorder="false" applyAlignment="true" applyProtection="true">
      <alignment horizontal="center" vertical="center" textRotation="0" wrapText="false" indent="0" shrinkToFit="false"/>
      <protection locked="false" hidden="false"/>
    </xf>
    <xf numFmtId="165" fontId="45" fillId="0" borderId="50" xfId="0" applyFont="true" applyBorder="true" applyAlignment="true" applyProtection="true">
      <alignment horizontal="center" vertical="center" textRotation="0" wrapText="false" indent="0" shrinkToFit="false"/>
      <protection locked="false" hidden="false"/>
    </xf>
    <xf numFmtId="165" fontId="45" fillId="0" borderId="65" xfId="0" applyFont="true" applyBorder="true" applyAlignment="true" applyProtection="true">
      <alignment horizontal="center" vertical="center" textRotation="0" wrapText="false" indent="0" shrinkToFit="false"/>
      <protection locked="false" hidden="false"/>
    </xf>
    <xf numFmtId="165" fontId="45" fillId="0" borderId="52" xfId="0" applyFont="true" applyBorder="true" applyAlignment="true" applyProtection="true">
      <alignment horizontal="center" vertical="center" textRotation="0" wrapText="false" indent="0" shrinkToFit="false"/>
      <protection locked="false" hidden="false"/>
    </xf>
    <xf numFmtId="165" fontId="45" fillId="0" borderId="53" xfId="0" applyFont="true" applyBorder="true" applyAlignment="true" applyProtection="true">
      <alignment horizontal="center" vertical="center" textRotation="0" wrapText="false" indent="0" shrinkToFit="false"/>
      <protection locked="false" hidden="false"/>
    </xf>
    <xf numFmtId="165" fontId="45" fillId="0" borderId="55" xfId="0" applyFont="true" applyBorder="true" applyAlignment="true" applyProtection="true">
      <alignment horizontal="center" vertical="center" textRotation="0" wrapText="false" indent="0" shrinkToFit="false"/>
      <protection locked="false" hidden="false"/>
    </xf>
    <xf numFmtId="165" fontId="45" fillId="0" borderId="7" xfId="0" applyFont="true" applyBorder="true" applyAlignment="true" applyProtection="true">
      <alignment horizontal="center" vertical="center" textRotation="0" wrapText="false" indent="0" shrinkToFit="false"/>
      <protection locked="false" hidden="false"/>
    </xf>
    <xf numFmtId="165" fontId="45" fillId="0" borderId="19" xfId="0" applyFont="true" applyBorder="true" applyAlignment="true" applyProtection="true">
      <alignment horizontal="center" vertical="center" textRotation="0" wrapText="false" indent="0" shrinkToFit="false"/>
      <protection locked="false" hidden="false"/>
    </xf>
    <xf numFmtId="165" fontId="45" fillId="0" borderId="56" xfId="0" applyFont="true" applyBorder="true" applyAlignment="true" applyProtection="true">
      <alignment horizontal="center" vertical="center" textRotation="0" wrapText="false" indent="0" shrinkToFit="false"/>
      <protection locked="false" hidden="false"/>
    </xf>
    <xf numFmtId="165" fontId="45" fillId="0" borderId="85" xfId="0" applyFont="true" applyBorder="true" applyAlignment="true" applyProtection="true">
      <alignment horizontal="center" vertical="center" textRotation="0" wrapText="false" indent="0" shrinkToFit="false"/>
      <protection locked="false" hidden="false"/>
    </xf>
    <xf numFmtId="165" fontId="45" fillId="0" borderId="86" xfId="0" applyFont="true" applyBorder="true" applyAlignment="true" applyProtection="true">
      <alignment horizontal="right" vertical="center" textRotation="0" wrapText="false" indent="0" shrinkToFit="false"/>
      <protection locked="true" hidden="true"/>
    </xf>
    <xf numFmtId="165" fontId="0" fillId="0" borderId="53" xfId="0" applyFont="true" applyBorder="true" applyAlignment="true" applyProtection="true">
      <alignment horizontal="right" vertical="center" textRotation="0" wrapText="false" indent="0" shrinkToFit="false"/>
      <protection locked="false" hidden="false"/>
    </xf>
    <xf numFmtId="165" fontId="45" fillId="0" borderId="53" xfId="0" applyFont="true" applyBorder="true" applyAlignment="true" applyProtection="true">
      <alignment horizontal="right" vertical="center" textRotation="0" wrapText="false" indent="0" shrinkToFit="false"/>
      <protection locked="false" hidden="false"/>
    </xf>
    <xf numFmtId="165" fontId="45" fillId="0" borderId="87" xfId="0" applyFont="true" applyBorder="true" applyAlignment="true" applyProtection="true">
      <alignment horizontal="center" vertical="center" textRotation="0" wrapText="false" indent="0" shrinkToFit="false"/>
      <protection locked="false" hidden="false"/>
    </xf>
    <xf numFmtId="165" fontId="45" fillId="0" borderId="88" xfId="0" applyFont="true" applyBorder="true" applyAlignment="true" applyProtection="true">
      <alignment horizontal="right" vertical="center" textRotation="0" wrapText="false" indent="0" shrinkToFit="false"/>
      <protection locked="true" hidden="true"/>
    </xf>
    <xf numFmtId="165" fontId="0" fillId="0" borderId="19" xfId="0" applyFont="true" applyBorder="true" applyAlignment="true" applyProtection="true">
      <alignment horizontal="right" vertical="center" textRotation="0" wrapText="false" indent="0" shrinkToFit="false"/>
      <protection locked="false" hidden="false"/>
    </xf>
    <xf numFmtId="165" fontId="45" fillId="0" borderId="19" xfId="0" applyFont="true" applyBorder="true" applyAlignment="true" applyProtection="true">
      <alignment horizontal="right" vertical="center" textRotation="0" wrapText="false" indent="0" shrinkToFit="false"/>
      <protection locked="false" hidden="false"/>
    </xf>
    <xf numFmtId="165" fontId="45" fillId="0" borderId="60" xfId="0" applyFont="true" applyBorder="true" applyAlignment="true" applyProtection="true">
      <alignment horizontal="center" vertical="center" textRotation="0" wrapText="false" indent="0" shrinkToFit="false"/>
      <protection locked="false" hidden="false"/>
    </xf>
    <xf numFmtId="165" fontId="45" fillId="0" borderId="29" xfId="0" applyFont="true" applyBorder="true" applyAlignment="true" applyProtection="true">
      <alignment horizontal="right" vertical="center" textRotation="0" wrapText="false" indent="0" shrinkToFit="false"/>
      <protection locked="true" hidden="true"/>
    </xf>
    <xf numFmtId="165" fontId="45" fillId="0" borderId="70" xfId="0" applyFont="true" applyBorder="true" applyAlignment="true" applyProtection="true">
      <alignment horizontal="right" vertical="center" textRotation="0" wrapText="false" indent="0" shrinkToFit="false"/>
      <protection locked="false" hidden="false"/>
    </xf>
    <xf numFmtId="165" fontId="45" fillId="0" borderId="0" xfId="0" applyFont="true" applyBorder="false" applyAlignment="true" applyProtection="true">
      <alignment horizontal="left" vertical="bottom" textRotation="0" wrapText="false" indent="0" shrinkToFit="false"/>
      <protection locked="false" hidden="false"/>
    </xf>
    <xf numFmtId="165" fontId="45" fillId="0" borderId="0" xfId="0" applyFont="true" applyBorder="false" applyAlignment="true" applyProtection="true">
      <alignment horizontal="right" vertical="center" textRotation="0" wrapText="false" indent="0" shrinkToFit="false"/>
      <protection locked="false" hidden="false"/>
    </xf>
    <xf numFmtId="165" fontId="49" fillId="0" borderId="0" xfId="0" applyFont="true" applyBorder="false" applyAlignment="true" applyProtection="true">
      <alignment horizontal="right" vertical="bottom" textRotation="0" wrapText="false" indent="0" shrinkToFit="false"/>
      <protection locked="true" hidden="false"/>
    </xf>
    <xf numFmtId="165" fontId="45" fillId="0" borderId="0" xfId="0" applyFont="true" applyBorder="true" applyAlignment="true" applyProtection="true">
      <alignment horizontal="left" vertical="bottom" textRotation="0" wrapText="false" indent="0" shrinkToFit="false"/>
      <protection locked="false" hidden="false"/>
    </xf>
    <xf numFmtId="165" fontId="45" fillId="0" borderId="0" xfId="0" applyFont="true" applyBorder="true" applyAlignment="true" applyProtection="true">
      <alignment horizontal="general" vertical="bottom" textRotation="0" wrapText="false" indent="0" shrinkToFit="false"/>
      <protection locked="false" hidden="false"/>
    </xf>
    <xf numFmtId="165" fontId="104" fillId="0" borderId="0" xfId="0" applyFont="true" applyBorder="false" applyAlignment="true" applyProtection="true">
      <alignment horizontal="general" vertical="bottom" textRotation="0" wrapText="false" indent="0" shrinkToFit="false"/>
      <protection locked="false" hidden="false"/>
    </xf>
    <xf numFmtId="165" fontId="104" fillId="0" borderId="0" xfId="0" applyFont="true" applyBorder="false" applyAlignment="true" applyProtection="true">
      <alignment horizontal="center" vertical="bottom" textRotation="0" wrapText="false" indent="0" shrinkToFit="false"/>
      <protection locked="false" hidden="false"/>
    </xf>
    <xf numFmtId="165" fontId="104" fillId="0" borderId="0" xfId="0" applyFont="true" applyBorder="false" applyAlignment="true" applyProtection="true">
      <alignment horizontal="right" vertical="bottom" textRotation="0" wrapText="false" indent="0" shrinkToFit="false"/>
      <protection locked="false" hidden="false"/>
    </xf>
    <xf numFmtId="165" fontId="0" fillId="0" borderId="0" xfId="0" applyFont="true" applyBorder="false" applyAlignment="true" applyProtection="true">
      <alignment horizontal="general" vertical="bottom" textRotation="0" wrapText="false" indent="0" shrinkToFit="false"/>
      <protection locked="false" hidden="false"/>
    </xf>
    <xf numFmtId="165" fontId="0" fillId="0" borderId="0" xfId="0" applyFont="true" applyBorder="false" applyAlignment="true" applyProtection="true">
      <alignment horizontal="center" vertical="bottom" textRotation="0" wrapText="false" indent="0" shrinkToFit="false"/>
      <protection locked="false" hidden="false"/>
    </xf>
    <xf numFmtId="165" fontId="98" fillId="0" borderId="7" xfId="0" applyFont="true" applyBorder="true" applyAlignment="true" applyProtection="true">
      <alignment horizontal="center" vertical="center" textRotation="0" wrapText="false" indent="0" shrinkToFit="false"/>
      <protection locked="false" hidden="false"/>
    </xf>
    <xf numFmtId="165" fontId="84" fillId="0" borderId="0" xfId="0" applyFont="true" applyBorder="false" applyAlignment="true" applyProtection="true">
      <alignment horizontal="general" vertical="center" textRotation="0" wrapText="false" indent="0" shrinkToFit="false"/>
      <protection locked="false" hidden="false"/>
    </xf>
    <xf numFmtId="165" fontId="133" fillId="0" borderId="0" xfId="0" applyFont="true" applyBorder="false" applyAlignment="true" applyProtection="true">
      <alignment horizontal="general" vertical="center" textRotation="0" wrapText="false" indent="0" shrinkToFit="false"/>
      <protection locked="false" hidden="false"/>
    </xf>
    <xf numFmtId="165" fontId="0" fillId="0" borderId="0" xfId="0" applyFont="true" applyBorder="false" applyAlignment="true" applyProtection="true">
      <alignment horizontal="center" vertical="center" textRotation="0" wrapText="false" indent="0" shrinkToFit="false"/>
      <protection locked="false" hidden="false"/>
    </xf>
    <xf numFmtId="165" fontId="45" fillId="0" borderId="21" xfId="0" applyFont="true" applyBorder="true" applyAlignment="true" applyProtection="true">
      <alignment horizontal="center" vertical="center" textRotation="0" wrapText="false" indent="0" shrinkToFit="false"/>
      <protection locked="false" hidden="false"/>
    </xf>
    <xf numFmtId="165" fontId="45" fillId="0" borderId="11" xfId="0" applyFont="true" applyBorder="true" applyAlignment="true" applyProtection="true">
      <alignment horizontal="center" vertical="center" textRotation="0" wrapText="false" indent="0" shrinkToFit="false"/>
      <protection locked="false" hidden="false"/>
    </xf>
    <xf numFmtId="165" fontId="45" fillId="0" borderId="10" xfId="0" applyFont="true" applyBorder="true" applyAlignment="true" applyProtection="true">
      <alignment horizontal="center" vertical="center" textRotation="0" wrapText="false" indent="0" shrinkToFit="false"/>
      <protection locked="false" hidden="false"/>
    </xf>
    <xf numFmtId="165" fontId="45" fillId="0" borderId="12" xfId="0" applyFont="true" applyBorder="true" applyAlignment="true" applyProtection="true">
      <alignment horizontal="center" vertical="center" textRotation="0" wrapText="false" indent="0" shrinkToFit="false"/>
      <protection locked="false" hidden="false"/>
    </xf>
    <xf numFmtId="165" fontId="45" fillId="0" borderId="14" xfId="0" applyFont="true" applyBorder="true" applyAlignment="true" applyProtection="true">
      <alignment horizontal="center" vertical="center" textRotation="0" wrapText="false" indent="0" shrinkToFit="false"/>
      <protection locked="false" hidden="false"/>
    </xf>
    <xf numFmtId="165" fontId="45" fillId="0" borderId="7" xfId="0" applyFont="true" applyBorder="true" applyAlignment="true" applyProtection="true">
      <alignment horizontal="center" vertical="center" textRotation="0" wrapText="false" indent="0" shrinkToFit="false"/>
      <protection locked="true" hidden="true"/>
    </xf>
    <xf numFmtId="165" fontId="0" fillId="0" borderId="17" xfId="0" applyFont="true" applyBorder="true" applyAlignment="true" applyProtection="true">
      <alignment horizontal="right" vertical="center" textRotation="0" wrapText="false" indent="0" shrinkToFit="false"/>
      <protection locked="false" hidden="false"/>
    </xf>
    <xf numFmtId="165" fontId="0" fillId="0" borderId="12" xfId="0" applyFont="true" applyBorder="true" applyAlignment="true" applyProtection="true">
      <alignment horizontal="right" vertical="center" textRotation="0" wrapText="false" indent="0" shrinkToFit="false"/>
      <protection locked="false" hidden="false"/>
    </xf>
    <xf numFmtId="165" fontId="0" fillId="0" borderId="7" xfId="0" applyFont="true" applyBorder="true" applyAlignment="true" applyProtection="true">
      <alignment horizontal="right" vertical="center" textRotation="0" wrapText="false" indent="0" shrinkToFit="false"/>
      <protection locked="false" hidden="false"/>
    </xf>
    <xf numFmtId="165" fontId="0" fillId="0" borderId="15" xfId="0" applyFont="true" applyBorder="true" applyAlignment="true" applyProtection="true">
      <alignment horizontal="right" vertical="center" textRotation="0" wrapText="false" indent="0" shrinkToFit="false"/>
      <protection locked="false" hidden="false"/>
    </xf>
    <xf numFmtId="165" fontId="0" fillId="0" borderId="10" xfId="0" applyFont="true" applyBorder="true" applyAlignment="true" applyProtection="true">
      <alignment horizontal="right" vertical="center" textRotation="0" wrapText="false" indent="0" shrinkToFit="false"/>
      <protection locked="false" hidden="false"/>
    </xf>
    <xf numFmtId="165" fontId="45" fillId="0" borderId="0" xfId="0" applyFont="true" applyBorder="false" applyAlignment="true" applyProtection="true">
      <alignment horizontal="center" vertical="center" textRotation="0" wrapText="false" indent="0" shrinkToFit="false"/>
      <protection locked="true" hidden="true"/>
    </xf>
    <xf numFmtId="165" fontId="0" fillId="0" borderId="13" xfId="0" applyFont="true" applyBorder="true" applyAlignment="true" applyProtection="true">
      <alignment horizontal="right" vertical="center" textRotation="0" wrapText="false" indent="0" shrinkToFit="false"/>
      <protection locked="false" hidden="false"/>
    </xf>
    <xf numFmtId="165" fontId="45" fillId="0" borderId="12" xfId="0" applyFont="true" applyBorder="true" applyAlignment="true" applyProtection="true">
      <alignment horizontal="center" vertical="center" textRotation="0" wrapText="false" indent="0" shrinkToFit="false"/>
      <protection locked="true" hidden="true"/>
    </xf>
    <xf numFmtId="165" fontId="0" fillId="0" borderId="20" xfId="0" applyFont="true" applyBorder="true" applyAlignment="true" applyProtection="true">
      <alignment horizontal="right" vertical="center" textRotation="0" wrapText="false" indent="0" shrinkToFit="false"/>
      <protection locked="false" hidden="false"/>
    </xf>
    <xf numFmtId="165" fontId="0" fillId="0" borderId="0" xfId="0" applyFont="true" applyBorder="false" applyAlignment="true" applyProtection="true">
      <alignment horizontal="right" vertical="center" textRotation="0" wrapText="false" indent="0" shrinkToFit="false"/>
      <protection locked="false" hidden="false"/>
    </xf>
    <xf numFmtId="165" fontId="45" fillId="0" borderId="13" xfId="0" applyFont="true" applyBorder="true" applyAlignment="true" applyProtection="true">
      <alignment horizontal="left" vertical="bottom" textRotation="0" wrapText="false" indent="0" shrinkToFit="false"/>
      <protection locked="false" hidden="false"/>
    </xf>
    <xf numFmtId="165" fontId="45" fillId="0" borderId="13" xfId="0" applyFont="true" applyBorder="true" applyAlignment="true" applyProtection="true">
      <alignment horizontal="general" vertical="bottom" textRotation="0" wrapText="false" indent="0" shrinkToFit="false"/>
      <protection locked="false" hidden="false"/>
    </xf>
    <xf numFmtId="165" fontId="0" fillId="0" borderId="13" xfId="0" applyFont="true" applyBorder="true" applyAlignment="true" applyProtection="true">
      <alignment horizontal="center" vertical="bottom" textRotation="0" wrapText="false" indent="0" shrinkToFit="false"/>
      <protection locked="false" hidden="false"/>
    </xf>
    <xf numFmtId="165" fontId="45" fillId="0" borderId="0" xfId="0" applyFont="true" applyBorder="false" applyAlignment="true" applyProtection="true">
      <alignment horizontal="left" vertical="center" textRotation="0" wrapText="false" indent="0" shrinkToFit="false"/>
      <protection locked="false" hidden="false"/>
    </xf>
    <xf numFmtId="165" fontId="0" fillId="0" borderId="13" xfId="0" applyFont="true" applyBorder="true" applyAlignment="true" applyProtection="true">
      <alignment horizontal="general" vertical="bottom" textRotation="0" wrapText="false" indent="0" shrinkToFit="false"/>
      <protection locked="false" hidden="false"/>
    </xf>
    <xf numFmtId="165" fontId="45" fillId="0" borderId="13" xfId="0" applyFont="true" applyBorder="true" applyAlignment="true" applyProtection="true">
      <alignment horizontal="right" vertical="bottom" textRotation="0" wrapText="false" indent="0" shrinkToFit="false"/>
      <protection locked="false" hidden="false"/>
    </xf>
    <xf numFmtId="165" fontId="45" fillId="0" borderId="0" xfId="0" applyFont="true" applyBorder="false" applyAlignment="true" applyProtection="true">
      <alignment horizontal="general" vertical="top" textRotation="0" wrapText="false" indent="0" shrinkToFit="false"/>
      <protection locked="false" hidden="false"/>
    </xf>
    <xf numFmtId="165" fontId="134" fillId="0" borderId="0" xfId="0" applyFont="true" applyBorder="false" applyAlignment="true" applyProtection="true">
      <alignment horizontal="general" vertical="bottom" textRotation="0" wrapText="false" indent="0" shrinkToFit="false"/>
      <protection locked="false" hidden="false"/>
    </xf>
    <xf numFmtId="165" fontId="134" fillId="0" borderId="0" xfId="0" applyFont="true" applyBorder="false" applyAlignment="true" applyProtection="true">
      <alignment horizontal="center" vertical="bottom" textRotation="0" wrapText="false" indent="0" shrinkToFit="false"/>
      <protection locked="false" hidden="false"/>
    </xf>
    <xf numFmtId="165" fontId="17" fillId="0" borderId="0" xfId="62" applyFont="true" applyBorder="true" applyAlignment="true" applyProtection="true">
      <alignment horizontal="general" vertical="bottom" textRotation="0" wrapText="false" indent="0" shrinkToFit="false"/>
      <protection locked="false" hidden="false"/>
    </xf>
    <xf numFmtId="165" fontId="17" fillId="0" borderId="0" xfId="62" applyFont="true" applyBorder="true" applyAlignment="true" applyProtection="true">
      <alignment horizontal="center" vertical="bottom" textRotation="0" wrapText="false" indent="0" shrinkToFit="false"/>
      <protection locked="false" hidden="false"/>
    </xf>
    <xf numFmtId="165" fontId="47" fillId="0" borderId="7" xfId="62" applyFont="true" applyBorder="true" applyAlignment="true" applyProtection="true">
      <alignment horizontal="center" vertical="center" textRotation="0" wrapText="false" indent="0" shrinkToFit="false"/>
      <protection locked="false" hidden="false"/>
    </xf>
    <xf numFmtId="165" fontId="47" fillId="0" borderId="0" xfId="62" applyFont="true" applyBorder="true" applyAlignment="true" applyProtection="true">
      <alignment horizontal="center" vertical="center" textRotation="0" wrapText="false" indent="0" shrinkToFit="false"/>
      <protection locked="false" hidden="false"/>
    </xf>
    <xf numFmtId="165" fontId="74" fillId="0" borderId="7" xfId="0" applyFont="true" applyBorder="true" applyAlignment="true" applyProtection="true">
      <alignment horizontal="center" vertical="center" textRotation="0" wrapText="true" indent="0" shrinkToFit="false"/>
      <protection locked="false" hidden="false"/>
    </xf>
    <xf numFmtId="165" fontId="136" fillId="0" borderId="0" xfId="62" applyFont="true" applyBorder="true" applyAlignment="true" applyProtection="true">
      <alignment horizontal="general" vertical="center" textRotation="0" wrapText="false" indent="0" shrinkToFit="false"/>
      <protection locked="false" hidden="false"/>
    </xf>
    <xf numFmtId="165" fontId="47" fillId="0" borderId="9" xfId="62" applyFont="true" applyBorder="true" applyAlignment="true" applyProtection="true">
      <alignment horizontal="general" vertical="center" textRotation="0" wrapText="false" indent="0" shrinkToFit="false"/>
      <protection locked="false" hidden="false"/>
    </xf>
    <xf numFmtId="165" fontId="47" fillId="0" borderId="18" xfId="62" applyFont="true" applyBorder="true" applyAlignment="true" applyProtection="true">
      <alignment horizontal="general" vertical="center" textRotation="0" wrapText="false" indent="0" shrinkToFit="false"/>
      <protection locked="false" hidden="false"/>
    </xf>
    <xf numFmtId="165" fontId="137" fillId="0" borderId="0" xfId="62" applyFont="true" applyBorder="true" applyAlignment="true" applyProtection="true">
      <alignment horizontal="general" vertical="center" textRotation="0" wrapText="false" indent="0" shrinkToFit="false"/>
      <protection locked="false" hidden="false"/>
    </xf>
    <xf numFmtId="165" fontId="46" fillId="0" borderId="13" xfId="62" applyFont="true" applyBorder="true" applyAlignment="true" applyProtection="true">
      <alignment horizontal="center" vertical="center" textRotation="0" wrapText="false" indent="0" shrinkToFit="false"/>
      <protection locked="false" hidden="false"/>
    </xf>
    <xf numFmtId="165" fontId="47" fillId="0" borderId="30" xfId="62" applyFont="true" applyBorder="true" applyAlignment="true" applyProtection="true">
      <alignment horizontal="center" vertical="center" textRotation="0" wrapText="false" indent="0" shrinkToFit="false"/>
      <protection locked="false" hidden="false"/>
    </xf>
    <xf numFmtId="165" fontId="45" fillId="0" borderId="50" xfId="62" applyFont="true" applyBorder="true" applyAlignment="true" applyProtection="true">
      <alignment horizontal="center" vertical="center" textRotation="0" wrapText="false" indent="0" shrinkToFit="false"/>
      <protection locked="false" hidden="false"/>
    </xf>
    <xf numFmtId="165" fontId="49" fillId="0" borderId="65" xfId="62" applyFont="true" applyBorder="true" applyAlignment="true" applyProtection="true">
      <alignment horizontal="center" vertical="center" textRotation="0" wrapText="false" indent="0" shrinkToFit="false"/>
      <protection locked="false" hidden="false"/>
    </xf>
    <xf numFmtId="165" fontId="80" fillId="0" borderId="52" xfId="62" applyFont="true" applyBorder="true" applyAlignment="true" applyProtection="true">
      <alignment horizontal="center" vertical="center" textRotation="0" wrapText="false" indent="0" shrinkToFit="false"/>
      <protection locked="false" hidden="false"/>
    </xf>
    <xf numFmtId="165" fontId="80" fillId="0" borderId="53" xfId="62" applyFont="true" applyBorder="true" applyAlignment="true" applyProtection="true">
      <alignment horizontal="center" vertical="center" textRotation="0" wrapText="false" indent="0" shrinkToFit="false"/>
      <protection locked="false" hidden="false"/>
    </xf>
    <xf numFmtId="165" fontId="17" fillId="0" borderId="0" xfId="62" applyFont="true" applyBorder="true" applyAlignment="true" applyProtection="true">
      <alignment horizontal="center" vertical="center" textRotation="0" wrapText="false" indent="0" shrinkToFit="false"/>
      <protection locked="false" hidden="false"/>
    </xf>
    <xf numFmtId="165" fontId="49" fillId="0" borderId="55" xfId="62" applyFont="true" applyBorder="true" applyAlignment="true" applyProtection="true">
      <alignment horizontal="center" vertical="center" textRotation="0" wrapText="false" indent="0" shrinkToFit="false"/>
      <protection locked="false" hidden="false"/>
    </xf>
    <xf numFmtId="165" fontId="49" fillId="0" borderId="7" xfId="62" applyFont="true" applyBorder="true" applyAlignment="true" applyProtection="true">
      <alignment horizontal="center" vertical="center" textRotation="0" wrapText="false" indent="0" shrinkToFit="false"/>
      <protection locked="false" hidden="false"/>
    </xf>
    <xf numFmtId="165" fontId="49" fillId="0" borderId="56" xfId="62" applyFont="true" applyBorder="true" applyAlignment="true" applyProtection="true">
      <alignment horizontal="center" vertical="center" textRotation="0" wrapText="false" indent="0" shrinkToFit="false"/>
      <protection locked="false" hidden="false"/>
    </xf>
    <xf numFmtId="165" fontId="45" fillId="0" borderId="85" xfId="62" applyFont="true" applyBorder="true" applyAlignment="true" applyProtection="true">
      <alignment horizontal="center" vertical="center" textRotation="0" wrapText="false" indent="0" shrinkToFit="false"/>
      <protection locked="false" hidden="false"/>
    </xf>
    <xf numFmtId="165" fontId="45" fillId="0" borderId="51" xfId="62" applyFont="true" applyBorder="true" applyAlignment="true" applyProtection="true">
      <alignment horizontal="center" vertical="center" textRotation="0" wrapText="false" indent="0" shrinkToFit="false"/>
      <protection locked="false" hidden="false"/>
    </xf>
    <xf numFmtId="185" fontId="138" fillId="0" borderId="52" xfId="62" applyFont="true" applyBorder="true" applyAlignment="true" applyProtection="true">
      <alignment horizontal="right" vertical="center" textRotation="0" wrapText="false" indent="0" shrinkToFit="false"/>
      <protection locked="true" hidden="true"/>
    </xf>
    <xf numFmtId="185" fontId="138" fillId="0" borderId="71" xfId="62" applyFont="true" applyBorder="true" applyAlignment="true" applyProtection="true">
      <alignment horizontal="right" vertical="center" textRotation="0" wrapText="false" indent="0" shrinkToFit="false"/>
      <protection locked="true" hidden="true"/>
    </xf>
    <xf numFmtId="165" fontId="45" fillId="0" borderId="87" xfId="62" applyFont="true" applyBorder="true" applyAlignment="true" applyProtection="true">
      <alignment horizontal="center" vertical="center" textRotation="0" wrapText="false" indent="0" shrinkToFit="false"/>
      <protection locked="false" hidden="false"/>
    </xf>
    <xf numFmtId="165" fontId="45" fillId="0" borderId="89" xfId="62" applyFont="true" applyBorder="true" applyAlignment="true" applyProtection="true">
      <alignment horizontal="center" vertical="center" textRotation="0" wrapText="false" indent="0" shrinkToFit="false"/>
      <protection locked="false" hidden="false"/>
    </xf>
    <xf numFmtId="185" fontId="138" fillId="0" borderId="7" xfId="62" applyFont="true" applyBorder="true" applyAlignment="true" applyProtection="true">
      <alignment horizontal="right" vertical="center" textRotation="0" wrapText="false" indent="0" shrinkToFit="false"/>
      <protection locked="true" hidden="true"/>
    </xf>
    <xf numFmtId="185" fontId="138" fillId="0" borderId="20" xfId="62" applyFont="true" applyBorder="true" applyAlignment="true" applyProtection="true">
      <alignment horizontal="right" vertical="center" textRotation="0" wrapText="false" indent="0" shrinkToFit="false"/>
      <protection locked="true" hidden="true"/>
    </xf>
    <xf numFmtId="185" fontId="138" fillId="0" borderId="11" xfId="62" applyFont="true" applyBorder="true" applyAlignment="true" applyProtection="true">
      <alignment horizontal="right" vertical="center" textRotation="0" wrapText="false" indent="0" shrinkToFit="false"/>
      <protection locked="true" hidden="true"/>
    </xf>
    <xf numFmtId="185" fontId="138" fillId="0" borderId="9" xfId="62" applyFont="true" applyBorder="true" applyAlignment="true" applyProtection="true">
      <alignment horizontal="right" vertical="center" textRotation="0" wrapText="false" indent="0" shrinkToFit="false"/>
      <protection locked="true" hidden="true"/>
    </xf>
    <xf numFmtId="165" fontId="45" fillId="0" borderId="60" xfId="62" applyFont="true" applyBorder="true" applyAlignment="true" applyProtection="true">
      <alignment horizontal="center" vertical="center" textRotation="0" wrapText="false" indent="0" shrinkToFit="false"/>
      <protection locked="false" hidden="false"/>
    </xf>
    <xf numFmtId="165" fontId="45" fillId="0" borderId="61" xfId="62" applyFont="true" applyBorder="true" applyAlignment="true" applyProtection="true">
      <alignment horizontal="center" vertical="center" textRotation="0" wrapText="false" indent="0" shrinkToFit="false"/>
      <protection locked="false" hidden="false"/>
    </xf>
    <xf numFmtId="165" fontId="45" fillId="0" borderId="0" xfId="62" applyFont="true" applyBorder="true" applyAlignment="true" applyProtection="true">
      <alignment horizontal="left" vertical="bottom" textRotation="0" wrapText="false" indent="0" shrinkToFit="false"/>
      <protection locked="false" hidden="false"/>
    </xf>
    <xf numFmtId="165" fontId="45" fillId="0" borderId="0" xfId="62" applyFont="true" applyBorder="true" applyAlignment="true" applyProtection="true">
      <alignment horizontal="general" vertical="bottom" textRotation="0" wrapText="false" indent="0" shrinkToFit="false"/>
      <protection locked="false" hidden="false"/>
    </xf>
    <xf numFmtId="165" fontId="45" fillId="0" borderId="0" xfId="62" applyFont="true" applyBorder="true" applyAlignment="true" applyProtection="true">
      <alignment horizontal="left" vertical="center" textRotation="0" wrapText="false" indent="0" shrinkToFit="false"/>
      <protection locked="false" hidden="false"/>
    </xf>
    <xf numFmtId="165" fontId="45" fillId="0" borderId="0" xfId="62" applyFont="true" applyBorder="true" applyAlignment="true" applyProtection="true">
      <alignment horizontal="center" vertical="bottom" textRotation="0" wrapText="false" indent="0" shrinkToFit="false"/>
      <protection locked="false" hidden="false"/>
    </xf>
    <xf numFmtId="165" fontId="49" fillId="0" borderId="0" xfId="62" applyFont="true" applyBorder="true" applyAlignment="true" applyProtection="true">
      <alignment horizontal="general" vertical="bottom" textRotation="0" wrapText="false" indent="0" shrinkToFit="false"/>
      <protection locked="true" hidden="false"/>
    </xf>
    <xf numFmtId="165" fontId="49" fillId="0" borderId="0" xfId="62" applyFont="true" applyBorder="true" applyAlignment="true" applyProtection="true">
      <alignment horizontal="right" vertical="top" textRotation="0" wrapText="false" indent="0" shrinkToFit="false"/>
      <protection locked="false" hidden="false"/>
    </xf>
    <xf numFmtId="165" fontId="139" fillId="0" borderId="0" xfId="62" applyFont="true" applyBorder="true" applyAlignment="true" applyProtection="true">
      <alignment horizontal="general" vertical="bottom" textRotation="0" wrapText="false" indent="0" shrinkToFit="false"/>
      <protection locked="false" hidden="false"/>
    </xf>
    <xf numFmtId="165" fontId="139" fillId="0" borderId="0" xfId="62" applyFont="true" applyBorder="true" applyAlignment="true" applyProtection="true">
      <alignment horizontal="center" vertical="bottom" textRotation="0" wrapText="false" indent="0" shrinkToFit="false"/>
      <protection locked="false" hidden="false"/>
    </xf>
    <xf numFmtId="165" fontId="140" fillId="0" borderId="0" xfId="86" applyFont="true" applyBorder="true" applyAlignment="true" applyProtection="true">
      <alignment horizontal="general" vertical="bottom" textRotation="0" wrapText="false" indent="0" shrinkToFit="false"/>
      <protection locked="true" hidden="false"/>
    </xf>
    <xf numFmtId="165" fontId="45" fillId="0" borderId="7" xfId="88" applyFont="true" applyBorder="true" applyAlignment="true" applyProtection="true">
      <alignment horizontal="center" vertical="center" textRotation="0" wrapText="false" indent="0" shrinkToFit="false"/>
      <protection locked="false" hidden="false"/>
    </xf>
    <xf numFmtId="165" fontId="45" fillId="0" borderId="0" xfId="88" applyFont="true" applyBorder="true" applyAlignment="true" applyProtection="true">
      <alignment horizontal="center" vertical="center" textRotation="0" wrapText="false" indent="0" shrinkToFit="false"/>
      <protection locked="false" hidden="false"/>
    </xf>
    <xf numFmtId="165" fontId="45" fillId="0" borderId="0" xfId="88" applyFont="true" applyBorder="true" applyAlignment="true" applyProtection="true">
      <alignment horizontal="general" vertical="center" textRotation="0" wrapText="false" indent="0" shrinkToFit="false"/>
      <protection locked="false" hidden="false"/>
    </xf>
    <xf numFmtId="165" fontId="45" fillId="0" borderId="0" xfId="86" applyFont="true" applyBorder="true" applyAlignment="true" applyProtection="true">
      <alignment horizontal="justify" vertical="center" textRotation="0" wrapText="false" indent="0" shrinkToFit="false"/>
      <protection locked="true" hidden="false"/>
    </xf>
    <xf numFmtId="165" fontId="45" fillId="0" borderId="7" xfId="0" applyFont="true" applyBorder="true" applyAlignment="true" applyProtection="true">
      <alignment horizontal="center" vertical="center" textRotation="0" wrapText="false" indent="0" shrinkToFit="true"/>
      <protection locked="true" hidden="false"/>
    </xf>
    <xf numFmtId="165" fontId="45" fillId="0" borderId="0" xfId="86" applyFont="true" applyBorder="true" applyAlignment="true" applyProtection="true">
      <alignment horizontal="general" vertical="center" textRotation="0" wrapText="false" indent="0" shrinkToFit="false"/>
      <protection locked="true" hidden="false"/>
    </xf>
    <xf numFmtId="165" fontId="45" fillId="0" borderId="10" xfId="88" applyFont="true" applyBorder="true" applyAlignment="true" applyProtection="true">
      <alignment horizontal="center" vertical="center" textRotation="0" wrapText="false" indent="0" shrinkToFit="false"/>
      <protection locked="false" hidden="false"/>
    </xf>
    <xf numFmtId="165" fontId="45" fillId="0" borderId="0" xfId="0" applyFont="true" applyBorder="false" applyAlignment="true" applyProtection="true">
      <alignment horizontal="general" vertical="center" textRotation="0" wrapText="false" indent="0" shrinkToFit="false"/>
      <protection locked="false" hidden="false"/>
    </xf>
    <xf numFmtId="180" fontId="141" fillId="0" borderId="13" xfId="86" applyFont="true" applyBorder="true" applyAlignment="true" applyProtection="true">
      <alignment horizontal="center" vertical="center" textRotation="0" wrapText="true" indent="0" shrinkToFit="false"/>
      <protection locked="true" hidden="false"/>
    </xf>
    <xf numFmtId="165" fontId="45" fillId="0" borderId="9" xfId="86" applyFont="true" applyBorder="true" applyAlignment="true" applyProtection="true">
      <alignment horizontal="general" vertical="bottom" textRotation="0" wrapText="false" indent="0" shrinkToFit="false"/>
      <protection locked="true" hidden="false"/>
    </xf>
    <xf numFmtId="165" fontId="45" fillId="0" borderId="9" xfId="86" applyFont="true" applyBorder="true" applyAlignment="true" applyProtection="true">
      <alignment horizontal="right" vertical="bottom" textRotation="0" wrapText="true" indent="0" shrinkToFit="false"/>
      <protection locked="true" hidden="false"/>
    </xf>
    <xf numFmtId="165" fontId="45" fillId="0" borderId="9" xfId="86" applyFont="true" applyBorder="true" applyAlignment="true" applyProtection="true">
      <alignment horizontal="left" vertical="bottom" textRotation="0" wrapText="false" indent="0" shrinkToFit="false"/>
      <protection locked="true" hidden="false"/>
    </xf>
    <xf numFmtId="165" fontId="0" fillId="0" borderId="0" xfId="86" applyFont="true" applyBorder="true" applyAlignment="true" applyProtection="true">
      <alignment horizontal="center" vertical="center" textRotation="0" wrapText="false" indent="0" shrinkToFit="false"/>
      <protection locked="true" hidden="false"/>
    </xf>
    <xf numFmtId="165" fontId="47" fillId="0" borderId="21" xfId="86" applyFont="true" applyBorder="true" applyAlignment="true" applyProtection="true">
      <alignment horizontal="center" vertical="center" textRotation="0" wrapText="true" indent="0" shrinkToFit="false"/>
      <protection locked="true" hidden="false"/>
    </xf>
    <xf numFmtId="165" fontId="47" fillId="0" borderId="7" xfId="86" applyFont="true" applyBorder="true" applyAlignment="true" applyProtection="true">
      <alignment horizontal="center" vertical="center" textRotation="0" wrapText="true" indent="0" shrinkToFit="false"/>
      <protection locked="true" hidden="false"/>
    </xf>
    <xf numFmtId="165" fontId="47" fillId="0" borderId="7" xfId="86" applyFont="true" applyBorder="true" applyAlignment="true" applyProtection="true">
      <alignment horizontal="left" vertical="center" textRotation="0" wrapText="true" indent="0" shrinkToFit="false"/>
      <protection locked="true" hidden="false"/>
    </xf>
    <xf numFmtId="165" fontId="47" fillId="0" borderId="19" xfId="86" applyFont="true" applyBorder="true" applyAlignment="true" applyProtection="true">
      <alignment horizontal="left" vertical="center" textRotation="0" wrapText="true" indent="0" shrinkToFit="false"/>
      <protection locked="true" hidden="false"/>
    </xf>
    <xf numFmtId="165" fontId="140" fillId="0" borderId="0" xfId="86" applyFont="true" applyBorder="true" applyAlignment="true" applyProtection="true">
      <alignment horizontal="center" vertical="center" textRotation="0" wrapText="false" indent="0" shrinkToFit="false"/>
      <protection locked="true" hidden="false"/>
    </xf>
    <xf numFmtId="165" fontId="47" fillId="0" borderId="18" xfId="102" applyFont="true" applyBorder="true" applyAlignment="true" applyProtection="true">
      <alignment horizontal="center" vertical="center" textRotation="0" wrapText="false" indent="0" shrinkToFit="false"/>
      <protection locked="true" hidden="false"/>
    </xf>
    <xf numFmtId="165" fontId="47" fillId="0" borderId="18" xfId="86" applyFont="true" applyBorder="true" applyAlignment="true" applyProtection="true">
      <alignment horizontal="right" vertical="center" textRotation="0" wrapText="false" indent="0" shrinkToFit="false"/>
      <protection locked="true" hidden="false"/>
    </xf>
    <xf numFmtId="165" fontId="47" fillId="0" borderId="7" xfId="86" applyFont="true" applyBorder="true" applyAlignment="true" applyProtection="true">
      <alignment horizontal="right" vertical="center" textRotation="0" wrapText="false" indent="0" shrinkToFit="false"/>
      <protection locked="true" hidden="false"/>
    </xf>
    <xf numFmtId="165" fontId="47" fillId="0" borderId="19" xfId="86" applyFont="true" applyBorder="true" applyAlignment="true" applyProtection="true">
      <alignment horizontal="right" vertical="center" textRotation="0" wrapText="false" indent="0" shrinkToFit="false"/>
      <protection locked="true" hidden="false"/>
    </xf>
    <xf numFmtId="165" fontId="47" fillId="0" borderId="21" xfId="102" applyFont="true" applyBorder="true" applyAlignment="true" applyProtection="true">
      <alignment horizontal="center" vertical="center" textRotation="0" wrapText="false" indent="0" shrinkToFit="false"/>
      <protection locked="true" hidden="false"/>
    </xf>
    <xf numFmtId="165" fontId="47" fillId="0" borderId="21" xfId="86" applyFont="true" applyBorder="true" applyAlignment="true" applyProtection="true">
      <alignment horizontal="right" vertical="center" textRotation="0" wrapText="false" indent="0" shrinkToFit="false"/>
      <protection locked="true" hidden="false"/>
    </xf>
    <xf numFmtId="165" fontId="45" fillId="0" borderId="13" xfId="0" applyFont="true" applyBorder="true" applyAlignment="true" applyProtection="true">
      <alignment horizontal="left" vertical="center" textRotation="0" wrapText="false" indent="0" shrinkToFit="false"/>
      <protection locked="false" hidden="false"/>
    </xf>
    <xf numFmtId="165" fontId="45" fillId="0" borderId="0" xfId="0" applyFont="true" applyBorder="true" applyAlignment="true" applyProtection="true">
      <alignment horizontal="left" vertical="center" textRotation="0" wrapText="false" indent="0" shrinkToFit="false"/>
      <protection locked="false" hidden="false"/>
    </xf>
    <xf numFmtId="165" fontId="140" fillId="0" borderId="0" xfId="86" applyFont="true" applyBorder="true" applyAlignment="true" applyProtection="true">
      <alignment horizontal="general" vertical="center" textRotation="0" wrapText="false" indent="0" shrinkToFit="false"/>
      <protection locked="true" hidden="false"/>
    </xf>
    <xf numFmtId="165" fontId="45" fillId="0" borderId="0" xfId="0" applyFont="true" applyBorder="true" applyAlignment="true" applyProtection="true">
      <alignment horizontal="left" vertical="center" textRotation="0" wrapText="false" indent="0" shrinkToFit="false"/>
      <protection locked="true" hidden="false"/>
    </xf>
    <xf numFmtId="165" fontId="45" fillId="0" borderId="0" xfId="0" applyFont="true" applyBorder="true" applyAlignment="true" applyProtection="true">
      <alignment horizontal="left" vertical="bottom" textRotation="0" wrapText="true" indent="0" shrinkToFit="false"/>
      <protection locked="false" hidden="false"/>
    </xf>
    <xf numFmtId="165" fontId="45" fillId="0" borderId="0" xfId="0" applyFont="true" applyBorder="true" applyAlignment="true" applyProtection="true">
      <alignment horizontal="general" vertical="center" textRotation="0" wrapText="false" indent="0" shrinkToFit="false"/>
      <protection locked="true" hidden="false"/>
    </xf>
    <xf numFmtId="165" fontId="140" fillId="0" borderId="0" xfId="86" applyFont="true" applyBorder="true" applyAlignment="true" applyProtection="true">
      <alignment horizontal="left" vertical="bottom" textRotation="0" wrapText="false" indent="0" shrinkToFit="false"/>
      <protection locked="true" hidden="false"/>
    </xf>
    <xf numFmtId="165" fontId="47" fillId="0" borderId="0" xfId="0" applyFont="true" applyBorder="false" applyAlignment="true" applyProtection="true">
      <alignment horizontal="left" vertical="center" textRotation="0" wrapText="false" indent="0" shrinkToFit="false"/>
      <protection locked="true" hidden="false"/>
    </xf>
    <xf numFmtId="165" fontId="84" fillId="0" borderId="0" xfId="0" applyFont="true" applyBorder="false" applyAlignment="true" applyProtection="true">
      <alignment horizontal="left" vertical="center" textRotation="0" wrapText="false" indent="0" shrinkToFit="false"/>
      <protection locked="true" hidden="false"/>
    </xf>
    <xf numFmtId="165" fontId="0" fillId="0" borderId="0" xfId="63" applyFont="true" applyBorder="true" applyAlignment="true" applyProtection="true">
      <alignment horizontal="general" vertical="bottom" textRotation="0" wrapText="false" indent="0" shrinkToFit="false"/>
      <protection locked="true" hidden="false"/>
    </xf>
    <xf numFmtId="165" fontId="47" fillId="0" borderId="28" xfId="63" applyFont="true" applyBorder="true" applyAlignment="true" applyProtection="true">
      <alignment horizontal="center" vertical="center" textRotation="0" wrapText="false" indent="0" shrinkToFit="false"/>
      <protection locked="false" hidden="false"/>
    </xf>
    <xf numFmtId="165" fontId="45" fillId="0" borderId="0" xfId="63" applyFont="true" applyBorder="true" applyAlignment="true" applyProtection="true">
      <alignment horizontal="center" vertical="center" textRotation="0" wrapText="false" indent="0" shrinkToFit="false"/>
      <protection locked="false" hidden="false"/>
    </xf>
    <xf numFmtId="165" fontId="45" fillId="0" borderId="29" xfId="63" applyFont="true" applyBorder="true" applyAlignment="true" applyProtection="true">
      <alignment horizontal="left" vertical="center" textRotation="0" wrapText="false" indent="0" shrinkToFit="false"/>
      <protection locked="true" hidden="false"/>
    </xf>
    <xf numFmtId="165" fontId="45" fillId="0" borderId="30" xfId="63" applyFont="true" applyBorder="true" applyAlignment="true" applyProtection="true">
      <alignment horizontal="center" vertical="center" textRotation="0" wrapText="false" indent="0" shrinkToFit="false"/>
      <protection locked="false" hidden="false"/>
    </xf>
    <xf numFmtId="165" fontId="45" fillId="0" borderId="30" xfId="63" applyFont="true" applyBorder="true" applyAlignment="true" applyProtection="true">
      <alignment horizontal="general" vertical="center" textRotation="0" wrapText="false" indent="0" shrinkToFit="false"/>
      <protection locked="false" hidden="false"/>
    </xf>
    <xf numFmtId="165" fontId="47" fillId="0" borderId="28" xfId="63" applyFont="true" applyBorder="true" applyAlignment="true" applyProtection="true">
      <alignment horizontal="center" vertical="center" textRotation="0" wrapText="false" indent="0" shrinkToFit="false"/>
      <protection locked="true" hidden="false"/>
    </xf>
    <xf numFmtId="165" fontId="121" fillId="0" borderId="34" xfId="63" applyFont="true" applyBorder="true" applyAlignment="true" applyProtection="true">
      <alignment horizontal="center" vertical="center" textRotation="0" wrapText="false" indent="0" shrinkToFit="false"/>
      <protection locked="true" hidden="false"/>
    </xf>
    <xf numFmtId="165" fontId="47" fillId="0" borderId="30" xfId="63" applyFont="true" applyBorder="true" applyAlignment="true" applyProtection="true">
      <alignment horizontal="general" vertical="center" textRotation="0" wrapText="false" indent="0" shrinkToFit="false"/>
      <protection locked="false" hidden="false"/>
    </xf>
    <xf numFmtId="165" fontId="47" fillId="0" borderId="30" xfId="63" applyFont="true" applyBorder="true" applyAlignment="true" applyProtection="true">
      <alignment horizontal="center" vertical="center" textRotation="0" wrapText="false" indent="0" shrinkToFit="false"/>
      <protection locked="false" hidden="false"/>
    </xf>
    <xf numFmtId="165" fontId="47" fillId="0" borderId="30" xfId="63" applyFont="true" applyBorder="true" applyAlignment="true" applyProtection="true">
      <alignment horizontal="center" vertical="bottom" textRotation="0" wrapText="false" indent="0" shrinkToFit="false"/>
      <protection locked="false" hidden="false"/>
    </xf>
    <xf numFmtId="165" fontId="47" fillId="0" borderId="68" xfId="63" applyFont="true" applyBorder="true" applyAlignment="true" applyProtection="true">
      <alignment horizontal="center" vertical="center" textRotation="0" wrapText="false" indent="0" shrinkToFit="false"/>
      <protection locked="false" hidden="false"/>
    </xf>
    <xf numFmtId="165" fontId="47" fillId="0" borderId="52" xfId="63" applyFont="true" applyBorder="true" applyAlignment="true" applyProtection="true">
      <alignment horizontal="center" vertical="center" textRotation="0" wrapText="false" indent="0" shrinkToFit="false"/>
      <protection locked="false" hidden="false"/>
    </xf>
    <xf numFmtId="165" fontId="47" fillId="0" borderId="53" xfId="63" applyFont="true" applyBorder="true" applyAlignment="true" applyProtection="true">
      <alignment horizontal="center" vertical="center" textRotation="0" wrapText="false" indent="0" shrinkToFit="false"/>
      <protection locked="false" hidden="false"/>
    </xf>
    <xf numFmtId="165" fontId="47" fillId="0" borderId="7" xfId="63" applyFont="true" applyBorder="true" applyAlignment="true" applyProtection="true">
      <alignment horizontal="center" vertical="center" textRotation="0" wrapText="false" indent="0" shrinkToFit="false"/>
      <protection locked="false" hidden="false"/>
    </xf>
    <xf numFmtId="165" fontId="47" fillId="0" borderId="19" xfId="63" applyFont="true" applyBorder="true" applyAlignment="true" applyProtection="true">
      <alignment horizontal="center" vertical="center" textRotation="0" wrapText="false" indent="0" shrinkToFit="false"/>
      <protection locked="false" hidden="false"/>
    </xf>
    <xf numFmtId="165" fontId="97" fillId="0" borderId="21" xfId="63" applyFont="true" applyBorder="true" applyAlignment="true" applyProtection="true">
      <alignment horizontal="center" vertical="center" textRotation="0" wrapText="false" indent="0" shrinkToFit="false"/>
      <protection locked="false" hidden="false"/>
    </xf>
    <xf numFmtId="165" fontId="47" fillId="0" borderId="7" xfId="63" applyFont="true" applyBorder="true" applyAlignment="true" applyProtection="true">
      <alignment horizontal="right" vertical="center" textRotation="0" wrapText="false" indent="0" shrinkToFit="false"/>
      <protection locked="false" hidden="false"/>
    </xf>
    <xf numFmtId="165" fontId="84" fillId="0" borderId="7" xfId="63" applyFont="true" applyBorder="true" applyAlignment="true" applyProtection="true">
      <alignment horizontal="right" vertical="center" textRotation="0" wrapText="false" indent="0" shrinkToFit="false"/>
      <protection locked="false" hidden="false"/>
    </xf>
    <xf numFmtId="165" fontId="84" fillId="0" borderId="13" xfId="63" applyFont="true" applyBorder="true" applyAlignment="true" applyProtection="true">
      <alignment horizontal="right" vertical="center" textRotation="0" wrapText="false" indent="0" shrinkToFit="false"/>
      <protection locked="false" hidden="false"/>
    </xf>
    <xf numFmtId="165" fontId="97" fillId="0" borderId="63" xfId="63" applyFont="true" applyBorder="true" applyAlignment="true" applyProtection="true">
      <alignment horizontal="center" vertical="center" textRotation="0" wrapText="false" indent="0" shrinkToFit="false"/>
      <protection locked="false" hidden="false"/>
    </xf>
    <xf numFmtId="165" fontId="47" fillId="0" borderId="55" xfId="63" applyFont="true" applyBorder="true" applyAlignment="true" applyProtection="true">
      <alignment horizontal="right" vertical="center" textRotation="0" wrapText="false" indent="0" shrinkToFit="false"/>
      <protection locked="false" hidden="false"/>
    </xf>
    <xf numFmtId="165" fontId="84" fillId="0" borderId="55" xfId="63" applyFont="true" applyBorder="true" applyAlignment="true" applyProtection="true">
      <alignment horizontal="right" vertical="center" textRotation="0" wrapText="false" indent="0" shrinkToFit="false"/>
      <protection locked="false" hidden="false"/>
    </xf>
    <xf numFmtId="165" fontId="84" fillId="0" borderId="56" xfId="63" applyFont="true" applyBorder="true" applyAlignment="true" applyProtection="true">
      <alignment horizontal="right" vertical="center" textRotation="0" wrapText="false" indent="0" shrinkToFit="false"/>
      <protection locked="false" hidden="false"/>
    </xf>
    <xf numFmtId="165" fontId="45" fillId="0" borderId="0" xfId="63" applyFont="true" applyBorder="true" applyAlignment="true" applyProtection="true">
      <alignment horizontal="general" vertical="center" textRotation="0" wrapText="false" indent="0" shrinkToFit="false"/>
      <protection locked="false" hidden="false"/>
    </xf>
    <xf numFmtId="165" fontId="45" fillId="0" borderId="0" xfId="63" applyFont="true" applyBorder="true" applyAlignment="true" applyProtection="true">
      <alignment horizontal="right" vertical="center" textRotation="0" wrapText="false" indent="0" shrinkToFit="false"/>
      <protection locked="true" hidden="false"/>
    </xf>
    <xf numFmtId="165" fontId="45" fillId="0" borderId="0" xfId="63" applyFont="true" applyBorder="true" applyAlignment="true" applyProtection="true">
      <alignment horizontal="left" vertical="center" textRotation="0" wrapText="false" indent="0" shrinkToFit="false"/>
      <protection locked="false" hidden="false"/>
    </xf>
    <xf numFmtId="165" fontId="47" fillId="0" borderId="28" xfId="88" applyFont="true" applyBorder="true" applyAlignment="true" applyProtection="true">
      <alignment horizontal="center" vertical="center" textRotation="0" wrapText="false" indent="0" shrinkToFit="false"/>
      <protection locked="false" hidden="false"/>
    </xf>
    <xf numFmtId="165" fontId="47" fillId="0" borderId="0" xfId="88" applyFont="true" applyBorder="true" applyAlignment="true" applyProtection="true">
      <alignment horizontal="center" vertical="center" textRotation="0" wrapText="false" indent="0" shrinkToFit="false"/>
      <protection locked="false" hidden="false"/>
    </xf>
    <xf numFmtId="165" fontId="47" fillId="0" borderId="0" xfId="86" applyFont="true" applyBorder="true" applyAlignment="true" applyProtection="true">
      <alignment horizontal="justify" vertical="bottom" textRotation="0" wrapText="false" indent="0" shrinkToFit="false"/>
      <protection locked="true" hidden="false"/>
    </xf>
    <xf numFmtId="165" fontId="47" fillId="0" borderId="0" xfId="86" applyFont="true" applyBorder="true" applyAlignment="true" applyProtection="true">
      <alignment horizontal="general" vertical="bottom" textRotation="0" wrapText="false" indent="0" shrinkToFit="false"/>
      <protection locked="true" hidden="false"/>
    </xf>
    <xf numFmtId="165" fontId="45" fillId="0" borderId="28" xfId="88" applyFont="true" applyBorder="true" applyAlignment="true" applyProtection="true">
      <alignment horizontal="center" vertical="center" textRotation="0" wrapText="false" indent="0" shrinkToFit="false"/>
      <protection locked="false" hidden="false"/>
    </xf>
    <xf numFmtId="165" fontId="98" fillId="0" borderId="0" xfId="86" applyFont="true" applyBorder="true" applyAlignment="true" applyProtection="true">
      <alignment horizontal="general" vertical="bottom" textRotation="0" wrapText="false" indent="0" shrinkToFit="false"/>
      <protection locked="true" hidden="false"/>
    </xf>
    <xf numFmtId="165" fontId="47" fillId="0" borderId="30" xfId="0" applyFont="true" applyBorder="true" applyAlignment="true" applyProtection="true">
      <alignment horizontal="general" vertical="center" textRotation="0" wrapText="false" indent="0" shrinkToFit="false"/>
      <protection locked="false" hidden="false"/>
    </xf>
    <xf numFmtId="165" fontId="47" fillId="0" borderId="30" xfId="86" applyFont="true" applyBorder="true" applyAlignment="true" applyProtection="true">
      <alignment horizontal="justify" vertical="bottom" textRotation="0" wrapText="false" indent="0" shrinkToFit="false"/>
      <protection locked="true" hidden="false"/>
    </xf>
    <xf numFmtId="165" fontId="47" fillId="0" borderId="30" xfId="86" applyFont="true" applyBorder="true" applyAlignment="true" applyProtection="true">
      <alignment horizontal="general" vertical="bottom" textRotation="0" wrapText="false" indent="0" shrinkToFit="false"/>
      <protection locked="true" hidden="false"/>
    </xf>
    <xf numFmtId="180" fontId="100" fillId="0" borderId="34" xfId="86" applyFont="true" applyBorder="true" applyAlignment="true" applyProtection="true">
      <alignment horizontal="center" vertical="center" textRotation="0" wrapText="true" indent="0" shrinkToFit="false"/>
      <protection locked="true" hidden="false"/>
    </xf>
    <xf numFmtId="165" fontId="45" fillId="0" borderId="30" xfId="86" applyFont="true" applyBorder="true" applyAlignment="true" applyProtection="true">
      <alignment horizontal="center" vertical="bottom" textRotation="0" wrapText="true" indent="0" shrinkToFit="false"/>
      <protection locked="true" hidden="false"/>
    </xf>
    <xf numFmtId="165" fontId="45" fillId="0" borderId="50" xfId="86" applyFont="true" applyBorder="true" applyAlignment="true" applyProtection="true">
      <alignment horizontal="center" vertical="center" textRotation="0" wrapText="true" indent="0" shrinkToFit="false"/>
      <protection locked="true" hidden="false"/>
    </xf>
    <xf numFmtId="165" fontId="45" fillId="0" borderId="65" xfId="86" applyFont="true" applyBorder="true" applyAlignment="true" applyProtection="true">
      <alignment horizontal="center" vertical="center" textRotation="0" wrapText="true" indent="0" shrinkToFit="false"/>
      <protection locked="true" hidden="false"/>
    </xf>
    <xf numFmtId="165" fontId="45" fillId="0" borderId="52" xfId="86" applyFont="true" applyBorder="true" applyAlignment="true" applyProtection="true">
      <alignment horizontal="left" vertical="center" textRotation="0" wrapText="true" indent="0" shrinkToFit="false"/>
      <protection locked="true" hidden="false"/>
    </xf>
    <xf numFmtId="165" fontId="45" fillId="0" borderId="53" xfId="86" applyFont="true" applyBorder="true" applyAlignment="true" applyProtection="true">
      <alignment horizontal="left" vertical="center" textRotation="0" wrapText="true" indent="0" shrinkToFit="false"/>
      <protection locked="true" hidden="false"/>
    </xf>
    <xf numFmtId="165" fontId="45" fillId="0" borderId="0" xfId="86" applyFont="true" applyBorder="true" applyAlignment="true" applyProtection="true">
      <alignment horizontal="center" vertical="center" textRotation="0" wrapText="false" indent="0" shrinkToFit="false"/>
      <protection locked="true" hidden="false"/>
    </xf>
    <xf numFmtId="165" fontId="45" fillId="0" borderId="69" xfId="86" applyFont="true" applyBorder="true" applyAlignment="true" applyProtection="true">
      <alignment horizontal="left" vertical="center" textRotation="0" wrapText="true" indent="0" shrinkToFit="false"/>
      <protection locked="true" hidden="false"/>
    </xf>
    <xf numFmtId="165" fontId="45" fillId="0" borderId="63" xfId="86" applyFont="true" applyBorder="true" applyAlignment="true" applyProtection="true">
      <alignment horizontal="left" vertical="center" textRotation="0" wrapText="true" indent="0" shrinkToFit="false"/>
      <protection locked="true" hidden="false"/>
    </xf>
    <xf numFmtId="165" fontId="45" fillId="0" borderId="55" xfId="86" applyFont="true" applyBorder="true" applyAlignment="true" applyProtection="true">
      <alignment horizontal="left" vertical="center" textRotation="0" wrapText="true" indent="0" shrinkToFit="false"/>
      <protection locked="true" hidden="false"/>
    </xf>
    <xf numFmtId="165" fontId="45" fillId="0" borderId="30" xfId="86" applyFont="true" applyBorder="true" applyAlignment="true" applyProtection="true">
      <alignment horizontal="left" vertical="center" textRotation="0" wrapText="true" indent="0" shrinkToFit="false"/>
      <protection locked="true" hidden="false"/>
    </xf>
    <xf numFmtId="165" fontId="45" fillId="0" borderId="50" xfId="102" applyFont="true" applyBorder="true" applyAlignment="true" applyProtection="true">
      <alignment horizontal="center" vertical="center" textRotation="0" wrapText="false" indent="0" shrinkToFit="false"/>
      <protection locked="true" hidden="false"/>
    </xf>
    <xf numFmtId="165" fontId="44" fillId="0" borderId="51" xfId="86" applyFont="true" applyBorder="true" applyAlignment="true" applyProtection="true">
      <alignment horizontal="right" vertical="center" textRotation="0" wrapText="false" indent="0" shrinkToFit="false"/>
      <protection locked="true" hidden="false"/>
    </xf>
    <xf numFmtId="165" fontId="144" fillId="0" borderId="52" xfId="86" applyFont="true" applyBorder="true" applyAlignment="true" applyProtection="true">
      <alignment horizontal="right" vertical="center" textRotation="0" wrapText="false" indent="0" shrinkToFit="false"/>
      <protection locked="true" hidden="false"/>
    </xf>
    <xf numFmtId="165" fontId="144" fillId="0" borderId="71" xfId="86" applyFont="true" applyBorder="true" applyAlignment="true" applyProtection="true">
      <alignment horizontal="right" vertical="center" textRotation="0" wrapText="false" indent="0" shrinkToFit="false"/>
      <protection locked="true" hidden="false"/>
    </xf>
    <xf numFmtId="165" fontId="98" fillId="0" borderId="0" xfId="86" applyFont="true" applyBorder="true" applyAlignment="true" applyProtection="true">
      <alignment horizontal="center" vertical="center" textRotation="0" wrapText="false" indent="0" shrinkToFit="false"/>
      <protection locked="true" hidden="false"/>
    </xf>
    <xf numFmtId="165" fontId="44" fillId="0" borderId="89" xfId="86" applyFont="true" applyBorder="true" applyAlignment="true" applyProtection="true">
      <alignment horizontal="right" vertical="center" textRotation="0" wrapText="false" indent="0" shrinkToFit="false"/>
      <protection locked="true" hidden="false"/>
    </xf>
    <xf numFmtId="165" fontId="144" fillId="0" borderId="7" xfId="86" applyFont="true" applyBorder="true" applyAlignment="true" applyProtection="true">
      <alignment horizontal="right" vertical="center" textRotation="0" wrapText="false" indent="0" shrinkToFit="false"/>
      <protection locked="true" hidden="false"/>
    </xf>
    <xf numFmtId="165" fontId="144" fillId="0" borderId="20" xfId="86" applyFont="true" applyBorder="true" applyAlignment="true" applyProtection="true">
      <alignment horizontal="right" vertical="center" textRotation="0" wrapText="false" indent="0" shrinkToFit="false"/>
      <protection locked="true" hidden="false"/>
    </xf>
    <xf numFmtId="165" fontId="45" fillId="0" borderId="60" xfId="102" applyFont="true" applyBorder="true" applyAlignment="true" applyProtection="true">
      <alignment horizontal="center" vertical="center" textRotation="0" wrapText="false" indent="0" shrinkToFit="false"/>
      <protection locked="true" hidden="false"/>
    </xf>
    <xf numFmtId="165" fontId="44" fillId="0" borderId="54" xfId="86" applyFont="true" applyBorder="true" applyAlignment="true" applyProtection="true">
      <alignment horizontal="right" vertical="center" textRotation="0" wrapText="false" indent="0" shrinkToFit="false"/>
      <protection locked="true" hidden="false"/>
    </xf>
    <xf numFmtId="165" fontId="144" fillId="0" borderId="64" xfId="86" applyFont="true" applyBorder="true" applyAlignment="true" applyProtection="true">
      <alignment horizontal="right" vertical="center" textRotation="0" wrapText="false" indent="0" shrinkToFit="false"/>
      <protection locked="true" hidden="false"/>
    </xf>
    <xf numFmtId="165" fontId="144" fillId="0" borderId="30" xfId="86" applyFont="true" applyBorder="true" applyAlignment="true" applyProtection="true">
      <alignment horizontal="right" vertical="center" textRotation="0" wrapText="false" indent="0" shrinkToFit="false"/>
      <protection locked="true" hidden="false"/>
    </xf>
    <xf numFmtId="165" fontId="145" fillId="0" borderId="0" xfId="86" applyFont="true" applyBorder="true" applyAlignment="true" applyProtection="true">
      <alignment horizontal="general" vertical="bottom" textRotation="0" wrapText="false" indent="0" shrinkToFit="false"/>
      <protection locked="true" hidden="false"/>
    </xf>
    <xf numFmtId="165" fontId="53" fillId="0" borderId="7" xfId="0" applyFont="true" applyBorder="true" applyAlignment="true" applyProtection="true">
      <alignment horizontal="center" vertical="center" textRotation="0" wrapText="false" indent="0" shrinkToFit="false"/>
      <protection locked="false" hidden="false"/>
    </xf>
    <xf numFmtId="165" fontId="45" fillId="0" borderId="51" xfId="0" applyFont="true" applyBorder="true" applyAlignment="true" applyProtection="true">
      <alignment horizontal="center" vertical="center" textRotation="0" wrapText="false" indent="0" shrinkToFit="false"/>
      <protection locked="true" hidden="true"/>
    </xf>
    <xf numFmtId="165" fontId="0" fillId="0" borderId="52" xfId="0" applyFont="true" applyBorder="true" applyAlignment="true" applyProtection="true">
      <alignment horizontal="right" vertical="center" textRotation="0" wrapText="false" indent="0" shrinkToFit="false"/>
      <protection locked="false" hidden="false"/>
    </xf>
    <xf numFmtId="165" fontId="0" fillId="0" borderId="68" xfId="0" applyFont="true" applyBorder="true" applyAlignment="true" applyProtection="true">
      <alignment horizontal="right" vertical="center" textRotation="0" wrapText="false" indent="0" shrinkToFit="false"/>
      <protection locked="false" hidden="false"/>
    </xf>
    <xf numFmtId="165" fontId="0" fillId="0" borderId="71" xfId="0" applyFont="true" applyBorder="true" applyAlignment="true" applyProtection="true">
      <alignment horizontal="right" vertical="center" textRotation="0" wrapText="false" indent="0" shrinkToFit="false"/>
      <protection locked="false" hidden="false"/>
    </xf>
    <xf numFmtId="165" fontId="45" fillId="0" borderId="89" xfId="0" applyFont="true" applyBorder="true" applyAlignment="true" applyProtection="true">
      <alignment horizontal="center" vertical="center" textRotation="0" wrapText="false" indent="0" shrinkToFit="false"/>
      <protection locked="true" hidden="true"/>
    </xf>
    <xf numFmtId="165" fontId="0" fillId="0" borderId="21" xfId="0" applyFont="true" applyBorder="true" applyAlignment="true" applyProtection="true">
      <alignment horizontal="right" vertical="center" textRotation="0" wrapText="false" indent="0" shrinkToFit="false"/>
      <protection locked="false" hidden="false"/>
    </xf>
    <xf numFmtId="165" fontId="45" fillId="0" borderId="54" xfId="0" applyFont="true" applyBorder="true" applyAlignment="true" applyProtection="true">
      <alignment horizontal="center" vertical="center" textRotation="0" wrapText="false" indent="0" shrinkToFit="false"/>
      <protection locked="true" hidden="true"/>
    </xf>
    <xf numFmtId="165" fontId="0" fillId="0" borderId="64" xfId="0" applyFont="true" applyBorder="true" applyAlignment="true" applyProtection="true">
      <alignment horizontal="right" vertical="center" textRotation="0" wrapText="false" indent="0" shrinkToFit="false"/>
      <protection locked="false" hidden="false"/>
    </xf>
    <xf numFmtId="165" fontId="0" fillId="0" borderId="63" xfId="0" applyFont="true" applyBorder="true" applyAlignment="true" applyProtection="true">
      <alignment horizontal="right" vertical="center" textRotation="0" wrapText="false" indent="0" shrinkToFit="false"/>
      <protection locked="false" hidden="false"/>
    </xf>
    <xf numFmtId="165" fontId="0" fillId="0" borderId="30" xfId="0" applyFont="true" applyBorder="true" applyAlignment="true" applyProtection="true">
      <alignment horizontal="right" vertical="center" textRotation="0" wrapText="false" indent="0" shrinkToFit="false"/>
      <protection locked="false" hidden="false"/>
    </xf>
    <xf numFmtId="165" fontId="45" fillId="0" borderId="0" xfId="0" applyFont="true" applyBorder="false" applyAlignment="true" applyProtection="true">
      <alignment horizontal="left" vertical="top" textRotation="0" wrapText="false" indent="0" shrinkToFit="false"/>
      <protection locked="false" hidden="false"/>
    </xf>
    <xf numFmtId="165" fontId="45" fillId="0" borderId="0" xfId="0" applyFont="true" applyBorder="false" applyAlignment="true" applyProtection="true">
      <alignment horizontal="right" vertical="top" textRotation="0" wrapText="false" indent="0" shrinkToFit="false"/>
      <protection locked="false" hidden="false"/>
    </xf>
    <xf numFmtId="165" fontId="49" fillId="0" borderId="0" xfId="0" applyFont="true" applyBorder="true" applyAlignment="true" applyProtection="true">
      <alignment horizontal="right" vertical="bottom" textRotation="0" wrapText="false" indent="0" shrinkToFit="false"/>
      <protection locked="false" hidden="false"/>
    </xf>
    <xf numFmtId="165" fontId="45" fillId="0" borderId="69" xfId="0" applyFont="true" applyBorder="true" applyAlignment="true" applyProtection="true">
      <alignment horizontal="center" vertical="center" textRotation="0" wrapText="false" indent="0" shrinkToFit="false"/>
      <protection locked="false" hidden="false"/>
    </xf>
    <xf numFmtId="165" fontId="45" fillId="0" borderId="61" xfId="0" applyFont="true" applyBorder="true" applyAlignment="true" applyProtection="true">
      <alignment horizontal="center" vertical="center" textRotation="0" wrapText="false" indent="0" shrinkToFit="false"/>
      <protection locked="true" hidden="true"/>
    </xf>
    <xf numFmtId="165" fontId="0" fillId="0" borderId="70" xfId="0" applyFont="true" applyBorder="true" applyAlignment="true" applyProtection="true">
      <alignment horizontal="right" vertical="center" textRotation="0" wrapText="false" indent="0" shrinkToFit="false"/>
      <protection locked="false" hidden="false"/>
    </xf>
    <xf numFmtId="165" fontId="45" fillId="0" borderId="0" xfId="0" applyFont="true" applyBorder="false" applyAlignment="true" applyProtection="true">
      <alignment horizontal="center" vertical="top" textRotation="0" wrapText="false" indent="0" shrinkToFit="false"/>
      <protection locked="false" hidden="false"/>
    </xf>
    <xf numFmtId="165" fontId="0" fillId="0" borderId="0" xfId="0" applyFont="false" applyBorder="false" applyAlignment="true" applyProtection="true">
      <alignment horizontal="left" vertical="bottom" textRotation="0" wrapText="false" indent="0" shrinkToFit="false"/>
      <protection locked="true" hidden="false"/>
    </xf>
    <xf numFmtId="165" fontId="49" fillId="0" borderId="0" xfId="0" applyFont="true" applyBorder="true" applyAlignment="true" applyProtection="true">
      <alignment horizontal="left" vertical="bottom" textRotation="0" wrapText="true" indent="0" shrinkToFit="false"/>
      <protection locked="false" hidden="false"/>
    </xf>
    <xf numFmtId="165" fontId="146" fillId="0" borderId="20" xfId="0" applyFont="true" applyBorder="true" applyAlignment="true" applyProtection="true">
      <alignment horizontal="right" vertical="center" textRotation="0" wrapText="false" indent="0" shrinkToFit="false"/>
      <protection locked="false" hidden="false"/>
    </xf>
    <xf numFmtId="165" fontId="146" fillId="0" borderId="30" xfId="0" applyFont="true" applyBorder="true" applyAlignment="true" applyProtection="true">
      <alignment horizontal="right" vertical="center" textRotation="0" wrapText="false" indent="0" shrinkToFit="false"/>
      <protection locked="false" hidden="false"/>
    </xf>
    <xf numFmtId="165" fontId="49" fillId="0" borderId="0" xfId="0" applyFont="true" applyBorder="false" applyAlignment="true" applyProtection="true">
      <alignment horizontal="right" vertical="top" textRotation="0" wrapText="false" indent="0" shrinkToFit="false"/>
      <protection locked="false" hidden="false"/>
    </xf>
    <xf numFmtId="167" fontId="45" fillId="0" borderId="0" xfId="90" applyFont="true" applyBorder="true" applyAlignment="true" applyProtection="true">
      <alignment horizontal="general" vertical="bottom" textRotation="0" wrapText="false" indent="0" shrinkToFit="false"/>
      <protection locked="true" hidden="false"/>
    </xf>
    <xf numFmtId="200" fontId="45" fillId="0" borderId="7" xfId="90" applyFont="true" applyBorder="true" applyAlignment="true" applyProtection="true">
      <alignment horizontal="center" vertical="center" textRotation="0" wrapText="false" indent="0" shrinkToFit="false"/>
      <protection locked="true" hidden="false"/>
    </xf>
    <xf numFmtId="167" fontId="45" fillId="0" borderId="7" xfId="90" applyFont="true" applyBorder="true" applyAlignment="true" applyProtection="true">
      <alignment horizontal="center" vertical="center" textRotation="0" wrapText="false" indent="0" shrinkToFit="false"/>
      <protection locked="true" hidden="false"/>
    </xf>
    <xf numFmtId="167" fontId="45" fillId="0" borderId="7" xfId="90" applyFont="true" applyBorder="true" applyAlignment="true" applyProtection="true">
      <alignment horizontal="center" vertical="center" textRotation="0" wrapText="true" indent="0" shrinkToFit="false"/>
      <protection locked="true" hidden="false"/>
    </xf>
    <xf numFmtId="167" fontId="45" fillId="0" borderId="0" xfId="90" applyFont="true" applyBorder="true" applyAlignment="true" applyProtection="true">
      <alignment horizontal="general" vertical="center" textRotation="0" wrapText="false" indent="0" shrinkToFit="false"/>
      <protection locked="true" hidden="false"/>
    </xf>
    <xf numFmtId="165" fontId="45" fillId="0" borderId="17" xfId="97" applyFont="true" applyBorder="true" applyAlignment="true" applyProtection="true">
      <alignment horizontal="left" vertical="center" textRotation="0" wrapText="false" indent="0" shrinkToFit="false"/>
      <protection locked="true" hidden="false"/>
    </xf>
    <xf numFmtId="167" fontId="45" fillId="0" borderId="9" xfId="90" applyFont="true" applyBorder="true" applyAlignment="true" applyProtection="true">
      <alignment horizontal="general" vertical="center" textRotation="0" wrapText="false" indent="0" shrinkToFit="false"/>
      <protection locked="true" hidden="false"/>
    </xf>
    <xf numFmtId="167" fontId="147" fillId="0" borderId="7" xfId="90" applyFont="true" applyBorder="true" applyAlignment="true" applyProtection="true">
      <alignment horizontal="center" vertical="center" textRotation="0" wrapText="false" indent="0" shrinkToFit="false"/>
      <protection locked="true" hidden="false"/>
    </xf>
    <xf numFmtId="167" fontId="45" fillId="0" borderId="0" xfId="90" applyFont="true" applyBorder="true" applyAlignment="true" applyProtection="true">
      <alignment horizontal="left" vertical="center" textRotation="0" wrapText="false" indent="0" shrinkToFit="false"/>
      <protection locked="true" hidden="false"/>
    </xf>
    <xf numFmtId="165" fontId="45" fillId="0" borderId="0" xfId="97" applyFont="true" applyBorder="true" applyAlignment="true" applyProtection="true">
      <alignment horizontal="left" vertical="center" textRotation="0" wrapText="false" indent="0" shrinkToFit="false"/>
      <protection locked="true" hidden="false"/>
    </xf>
    <xf numFmtId="167" fontId="140" fillId="0" borderId="0" xfId="90" applyFont="true" applyBorder="true" applyAlignment="true" applyProtection="true">
      <alignment horizontal="general" vertical="bottom" textRotation="0" wrapText="false" indent="0" shrinkToFit="false"/>
      <protection locked="true" hidden="false"/>
    </xf>
    <xf numFmtId="167" fontId="97" fillId="0" borderId="0" xfId="90" applyFont="true" applyBorder="true" applyAlignment="true" applyProtection="true">
      <alignment horizontal="center" vertical="bottom" textRotation="0" wrapText="false" indent="0" shrinkToFit="false"/>
      <protection locked="true" hidden="false"/>
    </xf>
    <xf numFmtId="167" fontId="46" fillId="0" borderId="0" xfId="90" applyFont="true" applyBorder="true" applyAlignment="true" applyProtection="true">
      <alignment horizontal="left" vertical="bottom" textRotation="0" wrapText="false" indent="0" shrinkToFit="false"/>
      <protection locked="true" hidden="false"/>
    </xf>
    <xf numFmtId="167" fontId="45" fillId="0" borderId="0" xfId="90" applyFont="true" applyBorder="true" applyAlignment="true" applyProtection="true">
      <alignment horizontal="left" vertical="bottom" textRotation="0" wrapText="false" indent="0" shrinkToFit="false"/>
      <protection locked="true" hidden="false"/>
    </xf>
    <xf numFmtId="167" fontId="45" fillId="0" borderId="9" xfId="90" applyFont="true" applyBorder="true" applyAlignment="true" applyProtection="true">
      <alignment horizontal="center" vertical="center" textRotation="0" wrapText="false" indent="0" shrinkToFit="false"/>
      <protection locked="true" hidden="false"/>
    </xf>
    <xf numFmtId="167" fontId="45" fillId="0" borderId="9" xfId="90" applyFont="true" applyBorder="true" applyAlignment="true" applyProtection="true">
      <alignment horizontal="right" vertical="center" textRotation="0" wrapText="false" indent="0" shrinkToFit="false"/>
      <protection locked="true" hidden="false"/>
    </xf>
    <xf numFmtId="167" fontId="45" fillId="0" borderId="0" xfId="90" applyFont="true" applyBorder="true" applyAlignment="true" applyProtection="true">
      <alignment horizontal="center" vertical="center" textRotation="0" wrapText="false" indent="0" shrinkToFit="false"/>
      <protection locked="true" hidden="false"/>
    </xf>
    <xf numFmtId="167" fontId="45" fillId="0" borderId="21" xfId="90" applyFont="true" applyBorder="true" applyAlignment="true" applyProtection="true">
      <alignment horizontal="center" vertical="center" textRotation="0" wrapText="true" indent="0" shrinkToFit="false"/>
      <protection locked="true" hidden="false"/>
    </xf>
    <xf numFmtId="167" fontId="45" fillId="0" borderId="19" xfId="90" applyFont="true" applyBorder="true" applyAlignment="true" applyProtection="true">
      <alignment horizontal="center" vertical="center" textRotation="0" wrapText="true" indent="0" shrinkToFit="false"/>
      <protection locked="true" hidden="false"/>
    </xf>
    <xf numFmtId="167" fontId="45" fillId="0" borderId="11" xfId="90" applyFont="true" applyBorder="true" applyAlignment="true" applyProtection="true">
      <alignment horizontal="center" vertical="center" textRotation="0" wrapText="false" indent="0" shrinkToFit="false"/>
      <protection locked="true" hidden="false"/>
    </xf>
    <xf numFmtId="167" fontId="45" fillId="0" borderId="11" xfId="90" applyFont="true" applyBorder="true" applyAlignment="true" applyProtection="true">
      <alignment horizontal="center" vertical="center" textRotation="0" wrapText="true" indent="0" shrinkToFit="false"/>
      <protection locked="true" hidden="false"/>
    </xf>
    <xf numFmtId="167" fontId="45" fillId="0" borderId="18" xfId="90" applyFont="true" applyBorder="true" applyAlignment="true" applyProtection="true">
      <alignment horizontal="center" vertical="center" textRotation="0" wrapText="true" indent="0" shrinkToFit="false"/>
      <protection locked="true" hidden="false"/>
    </xf>
    <xf numFmtId="167" fontId="45" fillId="0" borderId="17" xfId="90" applyFont="true" applyBorder="true" applyAlignment="true" applyProtection="true">
      <alignment horizontal="center" vertical="center" textRotation="0" wrapText="true" indent="0" shrinkToFit="false"/>
      <protection locked="true" hidden="false"/>
    </xf>
    <xf numFmtId="167" fontId="45" fillId="0" borderId="18" xfId="90" applyFont="true" applyBorder="true" applyAlignment="true" applyProtection="true">
      <alignment horizontal="center" vertical="bottom" textRotation="0" wrapText="false" indent="0" shrinkToFit="false"/>
      <protection locked="true" hidden="false"/>
    </xf>
    <xf numFmtId="191" fontId="45" fillId="0" borderId="11" xfId="90" applyFont="true" applyBorder="true" applyAlignment="true" applyProtection="true">
      <alignment horizontal="general" vertical="bottom" textRotation="0" wrapText="false" indent="0" shrinkToFit="false"/>
      <protection locked="true" hidden="false"/>
    </xf>
    <xf numFmtId="191" fontId="45" fillId="0" borderId="0" xfId="90" applyFont="true" applyBorder="true" applyAlignment="true" applyProtection="true">
      <alignment horizontal="general" vertical="bottom" textRotation="0" wrapText="false" indent="0" shrinkToFit="false"/>
      <protection locked="true" hidden="false"/>
    </xf>
    <xf numFmtId="191" fontId="45" fillId="0" borderId="15" xfId="90" applyFont="true" applyBorder="true" applyAlignment="true" applyProtection="true">
      <alignment horizontal="general" vertical="bottom" textRotation="0" wrapText="false" indent="0" shrinkToFit="false"/>
      <protection locked="true" hidden="false"/>
    </xf>
    <xf numFmtId="191" fontId="45" fillId="0" borderId="12" xfId="90" applyFont="true" applyBorder="true" applyAlignment="true" applyProtection="true">
      <alignment horizontal="general" vertical="bottom" textRotation="0" wrapText="false" indent="0" shrinkToFit="false"/>
      <protection locked="true" hidden="false"/>
    </xf>
    <xf numFmtId="201" fontId="0" fillId="0" borderId="87" xfId="0" applyFont="true" applyBorder="true" applyAlignment="true" applyProtection="true">
      <alignment horizontal="general" vertical="center" textRotation="0" wrapText="false" indent="0" shrinkToFit="false"/>
      <protection locked="true" hidden="false"/>
    </xf>
    <xf numFmtId="191" fontId="45" fillId="0" borderId="7" xfId="90" applyFont="true" applyBorder="true" applyAlignment="true" applyProtection="true">
      <alignment horizontal="general" vertical="bottom" textRotation="0" wrapText="false" indent="0" shrinkToFit="false"/>
      <protection locked="true" hidden="false"/>
    </xf>
    <xf numFmtId="191" fontId="45" fillId="0" borderId="20" xfId="90" applyFont="true" applyBorder="true" applyAlignment="true" applyProtection="true">
      <alignment horizontal="general" vertical="bottom" textRotation="0" wrapText="false" indent="0" shrinkToFit="false"/>
      <protection locked="true" hidden="false"/>
    </xf>
    <xf numFmtId="191" fontId="45" fillId="0" borderId="19" xfId="90" applyFont="true" applyBorder="true" applyAlignment="true" applyProtection="true">
      <alignment horizontal="general" vertical="bottom" textRotation="0" wrapText="false" indent="0" shrinkToFit="false"/>
      <protection locked="true" hidden="false"/>
    </xf>
    <xf numFmtId="201" fontId="45" fillId="0" borderId="87" xfId="0" applyFont="true" applyBorder="true" applyAlignment="true" applyProtection="true">
      <alignment horizontal="general" vertical="center" textRotation="0" wrapText="false" indent="0" shrinkToFit="false"/>
      <protection locked="true" hidden="false"/>
    </xf>
    <xf numFmtId="201" fontId="45" fillId="0" borderId="87" xfId="0" applyFont="true" applyBorder="true" applyAlignment="true" applyProtection="true">
      <alignment horizontal="center" vertical="center" textRotation="0" wrapText="false" indent="0" shrinkToFit="false"/>
      <protection locked="true" hidden="false"/>
    </xf>
    <xf numFmtId="191" fontId="45" fillId="0" borderId="21" xfId="90" applyFont="true" applyBorder="true" applyAlignment="true" applyProtection="true">
      <alignment horizontal="general" vertical="bottom" textRotation="0" wrapText="false" indent="0" shrinkToFit="false"/>
      <protection locked="true" hidden="false"/>
    </xf>
    <xf numFmtId="167" fontId="45" fillId="0" borderId="21" xfId="90" applyFont="true" applyBorder="true" applyAlignment="true" applyProtection="true">
      <alignment horizontal="general" vertical="center" textRotation="0" wrapText="false" indent="0" shrinkToFit="false"/>
      <protection locked="true" hidden="false"/>
    </xf>
    <xf numFmtId="167" fontId="45" fillId="0" borderId="7" xfId="90" applyFont="true" applyBorder="true" applyAlignment="true" applyProtection="true">
      <alignment horizontal="general" vertical="center" textRotation="0" wrapText="false" indent="0" shrinkToFit="false"/>
      <protection locked="true" hidden="false"/>
    </xf>
    <xf numFmtId="167" fontId="45" fillId="0" borderId="7" xfId="90" applyFont="true" applyBorder="true" applyAlignment="true" applyProtection="true">
      <alignment horizontal="general" vertical="bottom" textRotation="0" wrapText="false" indent="0" shrinkToFit="false"/>
      <protection locked="true" hidden="false"/>
    </xf>
    <xf numFmtId="167" fontId="45" fillId="0" borderId="7" xfId="90" applyFont="true" applyBorder="true" applyAlignment="true" applyProtection="true">
      <alignment horizontal="right" vertical="center" textRotation="0" wrapText="false" indent="0" shrinkToFit="false"/>
      <protection locked="true" hidden="false"/>
    </xf>
    <xf numFmtId="167" fontId="45" fillId="0" borderId="7" xfId="90" applyFont="true" applyBorder="true" applyAlignment="true" applyProtection="true">
      <alignment horizontal="right" vertical="bottom" textRotation="0" wrapText="false" indent="0" shrinkToFit="false"/>
      <protection locked="true" hidden="false"/>
    </xf>
    <xf numFmtId="165" fontId="45" fillId="0" borderId="7" xfId="97" applyFont="true" applyBorder="true" applyAlignment="true" applyProtection="true">
      <alignment horizontal="general" vertical="center" textRotation="0" wrapText="false" indent="0" shrinkToFit="false"/>
      <protection locked="true" hidden="false"/>
    </xf>
    <xf numFmtId="167" fontId="45" fillId="0" borderId="20" xfId="90" applyFont="true" applyBorder="true" applyAlignment="true" applyProtection="true">
      <alignment horizontal="right" vertical="center" textRotation="0" wrapText="false" indent="0" shrinkToFit="false"/>
      <protection locked="true" hidden="false"/>
    </xf>
    <xf numFmtId="201" fontId="0" fillId="31" borderId="87" xfId="0" applyFont="true" applyBorder="true" applyAlignment="true" applyProtection="true">
      <alignment horizontal="general" vertical="center" textRotation="0" wrapText="false" indent="0" shrinkToFit="false"/>
      <protection locked="true" hidden="false"/>
    </xf>
    <xf numFmtId="191" fontId="45" fillId="31" borderId="21" xfId="90" applyFont="true" applyBorder="true" applyAlignment="true" applyProtection="true">
      <alignment horizontal="general" vertical="bottom" textRotation="0" wrapText="false" indent="0" shrinkToFit="false"/>
      <protection locked="true" hidden="false"/>
    </xf>
    <xf numFmtId="191" fontId="45" fillId="31" borderId="7" xfId="90" applyFont="true" applyBorder="true" applyAlignment="true" applyProtection="true">
      <alignment horizontal="general" vertical="bottom" textRotation="0" wrapText="false" indent="0" shrinkToFit="false"/>
      <protection locked="true" hidden="false"/>
    </xf>
    <xf numFmtId="167" fontId="45" fillId="31" borderId="21" xfId="90" applyFont="true" applyBorder="true" applyAlignment="true" applyProtection="true">
      <alignment horizontal="general" vertical="center" textRotation="0" wrapText="false" indent="0" shrinkToFit="false"/>
      <protection locked="true" hidden="false"/>
    </xf>
    <xf numFmtId="167" fontId="45" fillId="31" borderId="7" xfId="90" applyFont="true" applyBorder="true" applyAlignment="true" applyProtection="true">
      <alignment horizontal="general" vertical="center" textRotation="0" wrapText="false" indent="0" shrinkToFit="false"/>
      <protection locked="true" hidden="false"/>
    </xf>
    <xf numFmtId="167" fontId="45" fillId="31" borderId="7" xfId="90" applyFont="true" applyBorder="true" applyAlignment="true" applyProtection="true">
      <alignment horizontal="general" vertical="bottom" textRotation="0" wrapText="false" indent="0" shrinkToFit="false"/>
      <protection locked="true" hidden="false"/>
    </xf>
    <xf numFmtId="167" fontId="45" fillId="31" borderId="7" xfId="90" applyFont="true" applyBorder="true" applyAlignment="true" applyProtection="true">
      <alignment horizontal="left" vertical="center" textRotation="0" wrapText="false" indent="0" shrinkToFit="false"/>
      <protection locked="true" hidden="false"/>
    </xf>
    <xf numFmtId="167" fontId="45" fillId="31" borderId="7" xfId="90" applyFont="true" applyBorder="true" applyAlignment="true" applyProtection="true">
      <alignment horizontal="right" vertical="center" textRotation="0" wrapText="false" indent="0" shrinkToFit="false"/>
      <protection locked="true" hidden="false"/>
    </xf>
    <xf numFmtId="167" fontId="45" fillId="31" borderId="9" xfId="90" applyFont="true" applyBorder="true" applyAlignment="true" applyProtection="true">
      <alignment horizontal="general" vertical="center" textRotation="0" wrapText="false" indent="0" shrinkToFit="false"/>
      <protection locked="true" hidden="false"/>
    </xf>
    <xf numFmtId="167" fontId="45" fillId="31" borderId="0" xfId="90" applyFont="true" applyBorder="true" applyAlignment="true" applyProtection="true">
      <alignment horizontal="general" vertical="bottom" textRotation="0" wrapText="false" indent="0" shrinkToFit="false"/>
      <protection locked="true" hidden="false"/>
    </xf>
    <xf numFmtId="167" fontId="45" fillId="0" borderId="21" xfId="90" applyFont="true" applyBorder="true" applyAlignment="true" applyProtection="true">
      <alignment horizontal="general" vertical="bottom" textRotation="0" wrapText="false" indent="0" shrinkToFit="false"/>
      <protection locked="true" hidden="false"/>
    </xf>
    <xf numFmtId="167" fontId="45" fillId="0" borderId="7" xfId="90" applyFont="true" applyBorder="true" applyAlignment="true" applyProtection="true">
      <alignment horizontal="left" vertical="center" textRotation="0" wrapText="false" indent="0" shrinkToFit="false"/>
      <protection locked="true" hidden="false"/>
    </xf>
    <xf numFmtId="167" fontId="45" fillId="0" borderId="11" xfId="90" applyFont="true" applyBorder="true" applyAlignment="true" applyProtection="true">
      <alignment horizontal="general" vertical="center" textRotation="0" wrapText="false" indent="0" shrinkToFit="false"/>
      <protection locked="true" hidden="false"/>
    </xf>
    <xf numFmtId="165" fontId="45" fillId="0" borderId="0" xfId="98" applyFont="true" applyBorder="true" applyAlignment="true" applyProtection="true">
      <alignment horizontal="left" vertical="center" textRotation="0" wrapText="false" indent="0" shrinkToFit="false"/>
      <protection locked="true" hidden="false"/>
    </xf>
    <xf numFmtId="167" fontId="45" fillId="0" borderId="0" xfId="90" applyFont="true" applyBorder="true" applyAlignment="true" applyProtection="true">
      <alignment horizontal="right" vertical="center" textRotation="0" wrapText="false" indent="0" shrinkToFit="false"/>
      <protection locked="true" hidden="false"/>
    </xf>
    <xf numFmtId="165" fontId="45" fillId="0" borderId="7" xfId="90" applyFont="true" applyBorder="true" applyAlignment="true" applyProtection="true">
      <alignment horizontal="left" vertical="bottom" textRotation="0" wrapText="false" indent="0" shrinkToFit="false"/>
      <protection locked="true" hidden="false"/>
    </xf>
    <xf numFmtId="200" fontId="45" fillId="0" borderId="15" xfId="90" applyFont="true" applyBorder="true" applyAlignment="true" applyProtection="true">
      <alignment horizontal="general" vertical="center" textRotation="0" wrapText="false" indent="0" shrinkToFit="false"/>
      <protection locked="true" hidden="false"/>
    </xf>
    <xf numFmtId="164" fontId="0" fillId="0" borderId="9" xfId="0" applyFont="false" applyBorder="true" applyAlignment="true" applyProtection="true">
      <alignment horizontal="general" vertical="center" textRotation="0" wrapText="false" indent="0" shrinkToFit="false"/>
      <protection locked="true" hidden="false"/>
    </xf>
    <xf numFmtId="167" fontId="45" fillId="0" borderId="13" xfId="90" applyFont="true" applyBorder="true" applyAlignment="true" applyProtection="true">
      <alignment horizontal="left" vertical="center" textRotation="0" wrapText="false" indent="0" shrinkToFit="false"/>
      <protection locked="true" hidden="false"/>
    </xf>
    <xf numFmtId="165" fontId="45" fillId="0" borderId="13" xfId="97" applyFont="true" applyBorder="true" applyAlignment="true" applyProtection="true">
      <alignment horizontal="left" vertical="center" textRotation="0" wrapText="false" indent="0" shrinkToFit="false"/>
      <protection locked="true" hidden="false"/>
    </xf>
    <xf numFmtId="167" fontId="140" fillId="0" borderId="13" xfId="90" applyFont="true" applyBorder="true" applyAlignment="true" applyProtection="true">
      <alignment horizontal="general" vertical="bottom" textRotation="0" wrapText="false" indent="0" shrinkToFit="false"/>
      <protection locked="true" hidden="false"/>
    </xf>
    <xf numFmtId="167" fontId="45" fillId="0" borderId="13" xfId="90" applyFont="true" applyBorder="true" applyAlignment="true" applyProtection="true">
      <alignment horizontal="general" vertical="bottom" textRotation="0" wrapText="false" indent="0" shrinkToFit="false"/>
      <protection locked="true" hidden="false"/>
    </xf>
    <xf numFmtId="167" fontId="45" fillId="0" borderId="30" xfId="90" applyFont="true" applyBorder="true" applyAlignment="true" applyProtection="true">
      <alignment horizontal="center" vertical="center" textRotation="0" wrapText="false" indent="0" shrinkToFit="false"/>
      <protection locked="true" hidden="false"/>
    </xf>
    <xf numFmtId="167" fontId="45" fillId="0" borderId="66" xfId="90" applyFont="true" applyBorder="true" applyAlignment="true" applyProtection="true">
      <alignment horizontal="center" vertical="center" textRotation="0" wrapText="true" indent="0" shrinkToFit="false"/>
      <protection locked="true" hidden="false"/>
    </xf>
    <xf numFmtId="167" fontId="45" fillId="0" borderId="62" xfId="90" applyFont="true" applyBorder="true" applyAlignment="true" applyProtection="true">
      <alignment horizontal="center" vertical="center" textRotation="0" wrapText="true" indent="0" shrinkToFit="false"/>
      <protection locked="true" hidden="false"/>
    </xf>
    <xf numFmtId="167" fontId="45" fillId="0" borderId="52" xfId="90" applyFont="true" applyBorder="true" applyAlignment="true" applyProtection="true">
      <alignment horizontal="center" vertical="center" textRotation="0" wrapText="false" indent="0" shrinkToFit="false"/>
      <protection locked="true" hidden="false"/>
    </xf>
    <xf numFmtId="165" fontId="45" fillId="0" borderId="53" xfId="0" applyFont="true" applyBorder="true" applyAlignment="true" applyProtection="true">
      <alignment horizontal="center" vertical="center" textRotation="0" wrapText="true" indent="0" shrinkToFit="false"/>
      <protection locked="true" hidden="false"/>
    </xf>
    <xf numFmtId="167" fontId="45" fillId="0" borderId="55" xfId="90" applyFont="true" applyBorder="true" applyAlignment="true" applyProtection="true">
      <alignment horizontal="center" vertical="center" textRotation="0" wrapText="true" indent="0" shrinkToFit="false"/>
      <protection locked="true" hidden="false"/>
    </xf>
    <xf numFmtId="165" fontId="53" fillId="0" borderId="55" xfId="90" applyFont="true" applyBorder="true" applyAlignment="true" applyProtection="true">
      <alignment horizontal="center" vertical="center" textRotation="0" wrapText="true" indent="0" shrinkToFit="false"/>
      <protection locked="true" hidden="false"/>
    </xf>
    <xf numFmtId="167" fontId="53" fillId="0" borderId="55" xfId="90" applyFont="true" applyBorder="true" applyAlignment="true" applyProtection="true">
      <alignment horizontal="center" vertical="center" textRotation="0" wrapText="true" indent="0" shrinkToFit="false"/>
      <protection locked="true" hidden="false"/>
    </xf>
    <xf numFmtId="167" fontId="147" fillId="0" borderId="56" xfId="90" applyFont="true" applyBorder="true" applyAlignment="true" applyProtection="true">
      <alignment horizontal="center" vertical="center" textRotation="0" wrapText="true" indent="0" shrinkToFit="false"/>
      <protection locked="true" hidden="false"/>
    </xf>
    <xf numFmtId="191" fontId="45" fillId="0" borderId="17" xfId="90" applyFont="true" applyBorder="true" applyAlignment="true" applyProtection="true">
      <alignment horizontal="general" vertical="bottom" textRotation="0" wrapText="false" indent="0" shrinkToFit="false"/>
      <protection locked="true" hidden="false"/>
    </xf>
    <xf numFmtId="191" fontId="110" fillId="0" borderId="7" xfId="90" applyFont="true" applyBorder="true" applyAlignment="true" applyProtection="true">
      <alignment horizontal="general" vertical="bottom" textRotation="0" wrapText="false" indent="0" shrinkToFit="false"/>
      <protection locked="true" hidden="false"/>
    </xf>
    <xf numFmtId="191" fontId="110" fillId="0" borderId="7" xfId="90" applyFont="true" applyBorder="true" applyAlignment="true" applyProtection="true">
      <alignment horizontal="center" vertical="bottom" textRotation="0" wrapText="false" indent="0" shrinkToFit="false"/>
      <protection locked="true" hidden="false"/>
    </xf>
    <xf numFmtId="191" fontId="110" fillId="0" borderId="19" xfId="90" applyFont="true" applyBorder="true" applyAlignment="true" applyProtection="true">
      <alignment horizontal="general" vertical="bottom" textRotation="0" wrapText="false" indent="0" shrinkToFit="false"/>
      <protection locked="true" hidden="false"/>
    </xf>
    <xf numFmtId="202" fontId="45" fillId="0" borderId="87" xfId="0" applyFont="true" applyBorder="true" applyAlignment="true" applyProtection="true">
      <alignment horizontal="center" vertical="center" textRotation="0" wrapText="false" indent="0" shrinkToFit="false"/>
      <protection locked="true" hidden="false"/>
    </xf>
    <xf numFmtId="167" fontId="45" fillId="0" borderId="21" xfId="90" applyFont="true" applyBorder="true" applyAlignment="true" applyProtection="true">
      <alignment horizontal="center" vertical="bottom" textRotation="0" wrapText="false" indent="0" shrinkToFit="false"/>
      <protection locked="true" hidden="false"/>
    </xf>
    <xf numFmtId="167" fontId="45" fillId="0" borderId="69" xfId="90" applyFont="true" applyBorder="true" applyAlignment="true" applyProtection="true">
      <alignment horizontal="center" vertical="center" textRotation="0" wrapText="false" indent="0" shrinkToFit="false"/>
      <protection locked="true" hidden="false"/>
    </xf>
    <xf numFmtId="167" fontId="45" fillId="0" borderId="84" xfId="90" applyFont="true" applyBorder="true" applyAlignment="true" applyProtection="true">
      <alignment horizontal="general" vertical="center" textRotation="0" wrapText="false" indent="0" shrinkToFit="false"/>
      <protection locked="true" hidden="false"/>
    </xf>
    <xf numFmtId="167" fontId="45" fillId="0" borderId="84" xfId="90" applyFont="true" applyBorder="true" applyAlignment="true" applyProtection="true">
      <alignment horizontal="general" vertical="bottom" textRotation="0" wrapText="false" indent="0" shrinkToFit="false"/>
      <protection locked="true" hidden="false"/>
    </xf>
    <xf numFmtId="167" fontId="45" fillId="0" borderId="84" xfId="90" applyFont="true" applyBorder="true" applyAlignment="true" applyProtection="true">
      <alignment horizontal="right" vertical="center" textRotation="0" wrapText="false" indent="0" shrinkToFit="false"/>
      <protection locked="true" hidden="false"/>
    </xf>
    <xf numFmtId="167" fontId="45" fillId="0" borderId="84" xfId="90" applyFont="true" applyBorder="true" applyAlignment="true" applyProtection="true">
      <alignment horizontal="right" vertical="bottom" textRotation="0" wrapText="false" indent="0" shrinkToFit="false"/>
      <protection locked="true" hidden="false"/>
    </xf>
    <xf numFmtId="165" fontId="45" fillId="0" borderId="84" xfId="97" applyFont="true" applyBorder="true" applyAlignment="true" applyProtection="true">
      <alignment horizontal="general" vertical="center" textRotation="0" wrapText="false" indent="0" shrinkToFit="false"/>
      <protection locked="true" hidden="false"/>
    </xf>
    <xf numFmtId="167" fontId="148" fillId="0" borderId="0" xfId="90" applyFont="true" applyBorder="true" applyAlignment="true" applyProtection="true">
      <alignment horizontal="general" vertical="bottom" textRotation="0" wrapText="false" indent="0" shrinkToFit="false"/>
      <protection locked="true" hidden="false"/>
    </xf>
    <xf numFmtId="165" fontId="45" fillId="0" borderId="9" xfId="97" applyFont="true" applyBorder="true" applyAlignment="true" applyProtection="true">
      <alignment horizontal="left" vertical="center" textRotation="0" wrapText="false" indent="0" shrinkToFit="false"/>
      <protection locked="true" hidden="false"/>
    </xf>
    <xf numFmtId="180" fontId="147" fillId="0" borderId="7" xfId="90" applyFont="true" applyBorder="true" applyAlignment="true" applyProtection="true">
      <alignment horizontal="center" vertical="center" textRotation="0" wrapText="false" indent="0" shrinkToFit="false"/>
      <protection locked="true" hidden="false"/>
    </xf>
    <xf numFmtId="167" fontId="124" fillId="0" borderId="13" xfId="90" applyFont="true" applyBorder="true" applyAlignment="true" applyProtection="true">
      <alignment horizontal="center" vertical="center" textRotation="0" wrapText="false" indent="0" shrinkToFit="false"/>
      <protection locked="true" hidden="false"/>
    </xf>
    <xf numFmtId="165" fontId="45" fillId="0" borderId="7" xfId="0" applyFont="true" applyBorder="true" applyAlignment="true" applyProtection="true">
      <alignment horizontal="center" vertical="bottom" textRotation="0" wrapText="true" indent="0" shrinkToFit="false"/>
      <protection locked="true" hidden="false"/>
    </xf>
    <xf numFmtId="165" fontId="45" fillId="0" borderId="20" xfId="0" applyFont="true" applyBorder="true" applyAlignment="true" applyProtection="true">
      <alignment horizontal="center" vertical="center" textRotation="0" wrapText="false" indent="0" shrinkToFit="false"/>
      <protection locked="true" hidden="false"/>
    </xf>
    <xf numFmtId="165" fontId="45" fillId="0" borderId="21" xfId="0" applyFont="true" applyBorder="true" applyAlignment="true" applyProtection="true">
      <alignment horizontal="center" vertical="center" textRotation="0" wrapText="false" indent="0" shrinkToFit="false"/>
      <protection locked="true" hidden="false"/>
    </xf>
    <xf numFmtId="191" fontId="45" fillId="0" borderId="7" xfId="90" applyFont="true" applyBorder="true" applyAlignment="true" applyProtection="true">
      <alignment horizontal="general" vertical="center" textRotation="0" wrapText="false" indent="0" shrinkToFit="false"/>
      <protection locked="true" hidden="false"/>
    </xf>
    <xf numFmtId="191" fontId="45" fillId="0" borderId="19" xfId="90" applyFont="true" applyBorder="true" applyAlignment="true" applyProtection="true">
      <alignment horizontal="general" vertical="center" textRotation="0" wrapText="false" indent="0" shrinkToFit="false"/>
      <protection locked="true" hidden="false"/>
    </xf>
    <xf numFmtId="203" fontId="45" fillId="0" borderId="7" xfId="90" applyFont="true" applyBorder="true" applyAlignment="true" applyProtection="true">
      <alignment horizontal="general" vertical="center" textRotation="0" wrapText="false" indent="0" shrinkToFit="false"/>
      <protection locked="true" hidden="false"/>
    </xf>
    <xf numFmtId="165" fontId="110" fillId="0" borderId="21" xfId="0" applyFont="true" applyBorder="true" applyAlignment="true" applyProtection="true">
      <alignment horizontal="center" vertical="center" textRotation="0" wrapText="false" indent="0" shrinkToFit="false"/>
      <protection locked="true" hidden="false"/>
    </xf>
    <xf numFmtId="191" fontId="110" fillId="0" borderId="7" xfId="90" applyFont="true" applyBorder="true" applyAlignment="true" applyProtection="true">
      <alignment horizontal="general" vertical="center" textRotation="0" wrapText="false" indent="0" shrinkToFit="false"/>
      <protection locked="true" hidden="false"/>
    </xf>
    <xf numFmtId="203" fontId="110" fillId="0" borderId="7" xfId="90" applyFont="true" applyBorder="true" applyAlignment="true" applyProtection="true">
      <alignment horizontal="general" vertical="center" textRotation="0" wrapText="false" indent="0" shrinkToFit="false"/>
      <protection locked="true" hidden="false"/>
    </xf>
    <xf numFmtId="191" fontId="110" fillId="0" borderId="19" xfId="90" applyFont="true" applyBorder="true" applyAlignment="true" applyProtection="true">
      <alignment horizontal="general" vertical="center" textRotation="0" wrapText="false" indent="0" shrinkToFit="false"/>
      <protection locked="true" hidden="false"/>
    </xf>
    <xf numFmtId="165" fontId="45" fillId="0" borderId="21" xfId="0" applyFont="true" applyBorder="true" applyAlignment="true" applyProtection="true">
      <alignment horizontal="right" vertical="center" textRotation="0" wrapText="false" indent="0" shrinkToFit="false"/>
      <protection locked="true" hidden="false"/>
    </xf>
    <xf numFmtId="165" fontId="45" fillId="0" borderId="21" xfId="0" applyFont="true" applyBorder="true" applyAlignment="true" applyProtection="true">
      <alignment horizontal="general" vertical="center" textRotation="0" wrapText="false" indent="0" shrinkToFit="false"/>
      <protection locked="true" hidden="false"/>
    </xf>
    <xf numFmtId="167" fontId="45" fillId="0" borderId="0" xfId="90" applyFont="true" applyBorder="true" applyAlignment="true" applyProtection="true">
      <alignment horizontal="right" vertical="bottom" textRotation="0" wrapText="false" indent="0" shrinkToFit="false"/>
      <protection locked="true" hidden="false"/>
    </xf>
    <xf numFmtId="167" fontId="45" fillId="0" borderId="0" xfId="90" applyFont="true" applyBorder="true" applyAlignment="true" applyProtection="true">
      <alignment horizontal="general" vertical="top" textRotation="0" wrapText="true" indent="0" shrinkToFit="false"/>
      <protection locked="true" hidden="false"/>
    </xf>
    <xf numFmtId="167" fontId="45" fillId="0" borderId="0" xfId="90" applyFont="true" applyBorder="true" applyAlignment="true" applyProtection="true">
      <alignment horizontal="left" vertical="top" textRotation="0" wrapText="false" indent="0" shrinkToFit="false"/>
      <protection locked="true" hidden="false"/>
    </xf>
    <xf numFmtId="165" fontId="149" fillId="0" borderId="0" xfId="0" applyFont="true" applyBorder="true" applyAlignment="true" applyProtection="true">
      <alignment horizontal="center" vertical="center" textRotation="0" wrapText="false" indent="0" shrinkToFit="false"/>
      <protection locked="true" hidden="false"/>
    </xf>
    <xf numFmtId="165" fontId="149" fillId="0" borderId="0" xfId="0" applyFont="true" applyBorder="false" applyAlignment="true" applyProtection="true">
      <alignment horizontal="center" vertical="center" textRotation="0" wrapText="false" indent="0" shrinkToFit="false"/>
      <protection locked="true" hidden="false"/>
    </xf>
    <xf numFmtId="165" fontId="64" fillId="0" borderId="9" xfId="0" applyFont="true" applyBorder="true" applyAlignment="true" applyProtection="true">
      <alignment horizontal="general" vertical="center" textRotation="0" wrapText="false" indent="0" shrinkToFit="false"/>
      <protection locked="true" hidden="false"/>
    </xf>
    <xf numFmtId="165" fontId="0" fillId="0" borderId="7" xfId="0" applyFont="true" applyBorder="true" applyAlignment="true" applyProtection="true">
      <alignment horizontal="center" vertical="center" textRotation="0" wrapText="true" indent="0" shrinkToFit="false"/>
      <protection locked="true" hidden="false"/>
    </xf>
    <xf numFmtId="165" fontId="0" fillId="0" borderId="7" xfId="0" applyFont="true" applyBorder="true" applyAlignment="true" applyProtection="true">
      <alignment horizontal="center" vertical="center" textRotation="0" wrapText="false" indent="0" shrinkToFit="false"/>
      <protection locked="true" hidden="false"/>
    </xf>
    <xf numFmtId="165" fontId="140" fillId="0" borderId="7" xfId="0" applyFont="true" applyBorder="true" applyAlignment="true" applyProtection="true">
      <alignment horizontal="general" vertical="center" textRotation="0" wrapText="false" indent="0" shrinkToFit="false"/>
      <protection locked="true" hidden="false"/>
    </xf>
    <xf numFmtId="165" fontId="58" fillId="0" borderId="7" xfId="0" applyFont="true" applyBorder="true" applyAlignment="true" applyProtection="true">
      <alignment horizontal="general" vertical="center" textRotation="0" wrapText="false" indent="0" shrinkToFit="false"/>
      <protection locked="true" hidden="false"/>
    </xf>
    <xf numFmtId="165" fontId="58" fillId="0" borderId="7" xfId="0" applyFont="true" applyBorder="true" applyAlignment="true" applyProtection="true">
      <alignment horizontal="general" vertical="center" textRotation="0" wrapText="true" indent="0" shrinkToFit="false"/>
      <protection locked="true" hidden="false"/>
    </xf>
    <xf numFmtId="165" fontId="58" fillId="0" borderId="7" xfId="0" applyFont="true" applyBorder="true" applyAlignment="true" applyProtection="true">
      <alignment horizontal="center" vertical="center" textRotation="0" wrapText="true" indent="0" shrinkToFit="false"/>
      <protection locked="true" hidden="false"/>
    </xf>
    <xf numFmtId="165" fontId="58" fillId="0" borderId="11" xfId="0" applyFont="true" applyBorder="true" applyAlignment="true" applyProtection="true">
      <alignment horizontal="center" vertical="center" textRotation="0" wrapText="true" indent="0" shrinkToFit="false"/>
      <protection locked="true" hidden="false"/>
    </xf>
    <xf numFmtId="165" fontId="0" fillId="0" borderId="7" xfId="0" applyFont="true" applyBorder="true" applyAlignment="true" applyProtection="true">
      <alignment horizontal="general" vertical="center" textRotation="0" wrapText="false" indent="0" shrinkToFit="false"/>
      <protection locked="true" hidden="false"/>
    </xf>
    <xf numFmtId="165" fontId="0" fillId="0" borderId="13" xfId="0" applyFont="true" applyBorder="true" applyAlignment="true" applyProtection="true">
      <alignment horizontal="general" vertical="center" textRotation="0" wrapText="false" indent="0" shrinkToFit="false"/>
      <protection locked="true" hidden="false"/>
    </xf>
    <xf numFmtId="165" fontId="0" fillId="0" borderId="0" xfId="0" applyFont="true" applyBorder="true" applyAlignment="true" applyProtection="true">
      <alignment horizontal="general" vertical="center" textRotation="0" wrapText="false" indent="0" shrinkToFit="false"/>
      <protection locked="true" hidden="false"/>
    </xf>
    <xf numFmtId="180" fontId="0" fillId="0" borderId="0" xfId="0" applyFont="true" applyBorder="true" applyAlignment="true" applyProtection="true">
      <alignment horizontal="left" vertical="center" textRotation="0" wrapText="false" indent="6" shrinkToFit="false"/>
      <protection locked="true" hidden="false"/>
    </xf>
    <xf numFmtId="165" fontId="0" fillId="0" borderId="0" xfId="0" applyFont="true" applyBorder="true" applyAlignment="true" applyProtection="true">
      <alignment horizontal="left" vertical="center" textRotation="0" wrapText="false" indent="6" shrinkToFit="false"/>
      <protection locked="true" hidden="false"/>
    </xf>
    <xf numFmtId="165" fontId="140" fillId="0" borderId="7" xfId="0" applyFont="true" applyBorder="true" applyAlignment="true" applyProtection="true">
      <alignment horizontal="center" vertical="center" textRotation="0" wrapText="false" indent="0" shrinkToFit="false"/>
      <protection locked="true" hidden="false"/>
    </xf>
    <xf numFmtId="165" fontId="140" fillId="0" borderId="0" xfId="0" applyFont="true" applyBorder="false" applyAlignment="true" applyProtection="true">
      <alignment horizontal="general" vertical="center" textRotation="0" wrapText="false" indent="0" shrinkToFit="false"/>
      <protection locked="true" hidden="false"/>
    </xf>
    <xf numFmtId="165" fontId="58" fillId="0" borderId="7" xfId="0" applyFont="true" applyBorder="true" applyAlignment="true" applyProtection="true">
      <alignment horizontal="center" vertical="bottom" textRotation="0" wrapText="false" indent="0" shrinkToFit="false"/>
      <protection locked="true" hidden="false"/>
    </xf>
    <xf numFmtId="165" fontId="140" fillId="0" borderId="17" xfId="0" applyFont="true" applyBorder="true" applyAlignment="true" applyProtection="true">
      <alignment horizontal="general" vertical="center" textRotation="0" wrapText="false" indent="0" shrinkToFit="false"/>
      <protection locked="true" hidden="false"/>
    </xf>
    <xf numFmtId="165" fontId="140" fillId="0" borderId="9" xfId="0" applyFont="true" applyBorder="true" applyAlignment="true" applyProtection="true">
      <alignment horizontal="general" vertical="center" textRotation="0" wrapText="false" indent="0" shrinkToFit="false"/>
      <protection locked="true" hidden="false"/>
    </xf>
    <xf numFmtId="165" fontId="58" fillId="0" borderId="0" xfId="0" applyFont="true" applyBorder="false" applyAlignment="true" applyProtection="true">
      <alignment horizontal="center" vertical="center" textRotation="0" wrapText="false" indent="0" shrinkToFit="false"/>
      <protection locked="true" hidden="false"/>
    </xf>
    <xf numFmtId="165" fontId="140" fillId="0" borderId="13" xfId="0" applyFont="true" applyBorder="true" applyAlignment="true" applyProtection="true">
      <alignment horizontal="general" vertical="center" textRotation="0" wrapText="false" indent="0" shrinkToFit="false"/>
      <protection locked="true" hidden="false"/>
    </xf>
    <xf numFmtId="165" fontId="140" fillId="0" borderId="0" xfId="0" applyFont="true" applyBorder="false" applyAlignment="true" applyProtection="true">
      <alignment horizontal="right" vertical="center" textRotation="0" wrapText="false" indent="0" shrinkToFit="false"/>
      <protection locked="true" hidden="false"/>
    </xf>
    <xf numFmtId="165" fontId="140" fillId="0" borderId="0" xfId="0" applyFont="true" applyBorder="true" applyAlignment="true" applyProtection="true">
      <alignment horizontal="center" vertical="center" textRotation="0" wrapText="false" indent="0" shrinkToFit="false"/>
      <protection locked="true" hidden="false"/>
    </xf>
    <xf numFmtId="165" fontId="140" fillId="0" borderId="0" xfId="0" applyFont="true" applyBorder="true" applyAlignment="true" applyProtection="true">
      <alignment horizontal="right" vertical="center" textRotation="0" wrapText="false" indent="0" shrinkToFit="false"/>
      <protection locked="true" hidden="false"/>
    </xf>
    <xf numFmtId="165" fontId="150" fillId="0" borderId="0" xfId="0" applyFont="true" applyBorder="false" applyAlignment="true" applyProtection="true">
      <alignment horizontal="general" vertical="bottom" textRotation="0" wrapText="false" indent="0" shrinkToFit="false"/>
      <protection locked="true" hidden="false"/>
    </xf>
    <xf numFmtId="165" fontId="150" fillId="0" borderId="0" xfId="0" applyFont="true" applyBorder="false" applyAlignment="true" applyProtection="true">
      <alignment horizontal="right" vertical="bottom" textRotation="0" wrapText="false" indent="0" shrinkToFit="false"/>
      <protection locked="true" hidden="false"/>
    </xf>
    <xf numFmtId="165" fontId="150" fillId="0" borderId="14" xfId="0" applyFont="true" applyBorder="true" applyAlignment="true" applyProtection="true">
      <alignment horizontal="center" vertical="bottom" textRotation="0" wrapText="false" indent="0" shrinkToFit="false"/>
      <protection locked="true" hidden="false"/>
    </xf>
    <xf numFmtId="165" fontId="150" fillId="0" borderId="7" xfId="0" applyFont="true" applyBorder="true" applyAlignment="true" applyProtection="true">
      <alignment horizontal="center" vertical="bottom" textRotation="0" wrapText="false" indent="0" shrinkToFit="false"/>
      <protection locked="true" hidden="false"/>
    </xf>
    <xf numFmtId="165" fontId="150" fillId="0" borderId="19" xfId="0" applyFont="true" applyBorder="true" applyAlignment="true" applyProtection="true">
      <alignment horizontal="center" vertical="center" textRotation="0" wrapText="false" indent="0" shrinkToFit="false"/>
      <protection locked="true" hidden="false"/>
    </xf>
    <xf numFmtId="165" fontId="150" fillId="0" borderId="18" xfId="0" applyFont="true" applyBorder="true" applyAlignment="true" applyProtection="true">
      <alignment horizontal="center" vertical="bottom" textRotation="0" wrapText="false" indent="0" shrinkToFit="false"/>
      <protection locked="true" hidden="false"/>
    </xf>
    <xf numFmtId="165" fontId="150" fillId="0" borderId="20" xfId="0" applyFont="true" applyBorder="true" applyAlignment="true" applyProtection="true">
      <alignment horizontal="center" vertical="bottom" textRotation="0" wrapText="false" indent="0" shrinkToFit="false"/>
      <protection locked="true" hidden="false"/>
    </xf>
    <xf numFmtId="165" fontId="0" fillId="0" borderId="0" xfId="0" applyFont="false" applyBorder="false" applyAlignment="true" applyProtection="true">
      <alignment horizontal="right" vertical="bottom" textRotation="0" wrapText="false" indent="0" shrinkToFit="false"/>
      <protection locked="true" hidden="false"/>
    </xf>
    <xf numFmtId="165" fontId="150" fillId="0" borderId="21" xfId="0" applyFont="true" applyBorder="true" applyAlignment="true" applyProtection="true">
      <alignment horizontal="center" vertical="center" textRotation="0" wrapText="false" indent="0" shrinkToFit="false"/>
      <protection locked="true" hidden="false"/>
    </xf>
    <xf numFmtId="193" fontId="150" fillId="0" borderId="7" xfId="0" applyFont="true" applyBorder="true" applyAlignment="true" applyProtection="true">
      <alignment horizontal="right" vertical="center" textRotation="0" wrapText="false" indent="0" shrinkToFit="false"/>
      <protection locked="true" hidden="false"/>
    </xf>
    <xf numFmtId="165" fontId="150" fillId="0" borderId="19" xfId="0" applyFont="true" applyBorder="true" applyAlignment="true" applyProtection="true">
      <alignment horizontal="general" vertical="bottom" textRotation="0" wrapText="false" indent="0" shrinkToFit="false"/>
      <protection locked="true" hidden="false"/>
    </xf>
    <xf numFmtId="165" fontId="0" fillId="0" borderId="19" xfId="0" applyFont="false" applyBorder="true" applyAlignment="true" applyProtection="true">
      <alignment horizontal="general" vertical="bottom" textRotation="0" wrapText="false" indent="0" shrinkToFit="false"/>
      <protection locked="true" hidden="false"/>
    </xf>
    <xf numFmtId="165" fontId="150" fillId="0" borderId="0" xfId="0" applyFont="true" applyBorder="false" applyAlignment="true" applyProtection="true">
      <alignment horizontal="center" vertical="center" textRotation="0" wrapText="false" indent="0" shrinkToFit="false"/>
      <protection locked="true" hidden="false"/>
    </xf>
    <xf numFmtId="193" fontId="150" fillId="0" borderId="0" xfId="0" applyFont="true" applyBorder="false" applyAlignment="true" applyProtection="true">
      <alignment horizontal="right" vertical="center" textRotation="0" wrapText="false" indent="0" shrinkToFit="false"/>
      <protection locked="true" hidden="false"/>
    </xf>
    <xf numFmtId="165" fontId="151" fillId="0" borderId="0" xfId="104" applyFont="true" applyBorder="true" applyAlignment="true" applyProtection="true">
      <alignment horizontal="general" vertical="center" textRotation="0" wrapText="false" indent="0" shrinkToFit="false"/>
      <protection locked="true" hidden="false"/>
    </xf>
    <xf numFmtId="165" fontId="58" fillId="0" borderId="0" xfId="0" applyFont="true" applyBorder="false" applyAlignment="true" applyProtection="true">
      <alignment horizontal="general" vertical="bottom" textRotation="0" wrapText="false" indent="0" shrinkToFit="false"/>
      <protection locked="true" hidden="false"/>
    </xf>
    <xf numFmtId="165" fontId="152" fillId="0" borderId="0" xfId="104" applyFont="true" applyBorder="true" applyAlignment="true" applyProtection="true">
      <alignment horizontal="general" vertical="center" textRotation="0" wrapText="false" indent="0" shrinkToFit="false"/>
      <protection locked="true" hidden="false"/>
    </xf>
    <xf numFmtId="165" fontId="150" fillId="0" borderId="0" xfId="0" applyFont="true" applyBorder="false" applyAlignment="true" applyProtection="true">
      <alignment horizontal="left" vertical="bottom" textRotation="0" wrapText="false" indent="0" shrinkToFit="false"/>
      <protection locked="true" hidden="false"/>
    </xf>
    <xf numFmtId="165" fontId="58" fillId="0" borderId="0" xfId="0" applyFont="true" applyBorder="false" applyAlignment="true" applyProtection="true">
      <alignment horizontal="left" vertical="bottom" textRotation="0" wrapText="false" indent="0" shrinkToFit="false"/>
      <protection locked="true" hidden="false"/>
    </xf>
    <xf numFmtId="165" fontId="0" fillId="0" borderId="9" xfId="0" applyFont="false" applyBorder="true" applyAlignment="true" applyProtection="true">
      <alignment horizontal="general" vertical="bottom" textRotation="0" wrapText="false" indent="0" shrinkToFit="false"/>
      <protection locked="true" hidden="false"/>
    </xf>
    <xf numFmtId="165" fontId="149" fillId="0" borderId="0" xfId="0" applyFont="true" applyBorder="false" applyAlignment="true" applyProtection="true">
      <alignment horizontal="general" vertical="bottom" textRotation="0" wrapText="false" indent="0" shrinkToFit="false"/>
      <protection locked="true" hidden="false"/>
    </xf>
    <xf numFmtId="165" fontId="153" fillId="0" borderId="13" xfId="0" applyFont="true" applyBorder="true" applyAlignment="true" applyProtection="true">
      <alignment horizontal="left" vertical="center" textRotation="0" wrapText="false" indent="0" shrinkToFit="false"/>
      <protection locked="true" hidden="false"/>
    </xf>
    <xf numFmtId="165" fontId="124" fillId="0" borderId="13" xfId="0" applyFont="true" applyBorder="true" applyAlignment="true" applyProtection="true">
      <alignment horizontal="left" vertical="center" textRotation="0" wrapText="false" indent="0" shrinkToFit="false"/>
      <protection locked="true" hidden="false"/>
    </xf>
    <xf numFmtId="165" fontId="124" fillId="0" borderId="0" xfId="0" applyFont="true" applyBorder="false" applyAlignment="true" applyProtection="true">
      <alignment horizontal="left" vertical="center" textRotation="0" wrapText="false" indent="0" shrinkToFit="false"/>
      <protection locked="true" hidden="false"/>
    </xf>
    <xf numFmtId="165" fontId="149" fillId="0" borderId="0" xfId="0" applyFont="true" applyBorder="false" applyAlignment="true" applyProtection="true">
      <alignment horizontal="left" vertical="center" textRotation="0" wrapText="false" indent="0" shrinkToFit="false"/>
      <protection locked="true" hidden="false"/>
    </xf>
    <xf numFmtId="165" fontId="44" fillId="0" borderId="30" xfId="0" applyFont="true" applyBorder="true" applyAlignment="true" applyProtection="true">
      <alignment horizontal="left" vertical="bottom" textRotation="0" wrapText="false" indent="0" shrinkToFit="false"/>
      <protection locked="true" hidden="false"/>
    </xf>
    <xf numFmtId="165" fontId="0" fillId="0" borderId="30" xfId="0" applyFont="false" applyBorder="true" applyAlignment="true" applyProtection="true">
      <alignment horizontal="left" vertical="bottom" textRotation="0" wrapText="false" indent="0" shrinkToFit="false"/>
      <protection locked="true" hidden="false"/>
    </xf>
    <xf numFmtId="165" fontId="45" fillId="0" borderId="30" xfId="87" applyFont="true" applyBorder="true" applyAlignment="true" applyProtection="true">
      <alignment horizontal="right" vertical="bottom" textRotation="0" wrapText="false" indent="0" shrinkToFit="false"/>
      <protection locked="true" hidden="false"/>
    </xf>
    <xf numFmtId="165" fontId="45" fillId="0" borderId="90" xfId="0" applyFont="true" applyBorder="true" applyAlignment="true" applyProtection="true">
      <alignment horizontal="center" vertical="center" textRotation="0" wrapText="true" indent="0" shrinkToFit="false"/>
      <protection locked="true" hidden="false"/>
    </xf>
    <xf numFmtId="165" fontId="0" fillId="0" borderId="52" xfId="0" applyFont="true" applyBorder="true" applyAlignment="true" applyProtection="true">
      <alignment horizontal="center" vertical="center" textRotation="0" wrapText="false" indent="0" shrinkToFit="false"/>
      <protection locked="true" hidden="false"/>
    </xf>
    <xf numFmtId="165" fontId="57" fillId="0" borderId="52" xfId="0" applyFont="true" applyBorder="true" applyAlignment="true" applyProtection="true">
      <alignment horizontal="center" vertical="center" textRotation="0" wrapText="true" indent="0" shrinkToFit="false"/>
      <protection locked="true" hidden="false"/>
    </xf>
    <xf numFmtId="165" fontId="49" fillId="0" borderId="52" xfId="0" applyFont="true" applyBorder="true" applyAlignment="true" applyProtection="true">
      <alignment horizontal="center" vertical="center" textRotation="0" wrapText="false" indent="0" shrinkToFit="false"/>
      <protection locked="true" hidden="false"/>
    </xf>
    <xf numFmtId="165" fontId="45" fillId="0" borderId="52" xfId="0" applyFont="true" applyBorder="true" applyAlignment="true" applyProtection="true">
      <alignment horizontal="left" vertical="center" textRotation="0" wrapText="false" indent="0" shrinkToFit="false"/>
      <protection locked="true" hidden="false"/>
    </xf>
    <xf numFmtId="165" fontId="45" fillId="0" borderId="68" xfId="0" applyFont="true" applyBorder="true" applyAlignment="true" applyProtection="true">
      <alignment horizontal="left" vertical="center" textRotation="0" wrapText="false" indent="0" shrinkToFit="false"/>
      <protection locked="true" hidden="false"/>
    </xf>
    <xf numFmtId="165" fontId="154" fillId="0" borderId="53" xfId="0" applyFont="true" applyBorder="true" applyAlignment="true" applyProtection="true">
      <alignment horizontal="center" vertical="center" textRotation="0" wrapText="true" indent="0" shrinkToFit="false"/>
      <protection locked="true" hidden="false"/>
    </xf>
    <xf numFmtId="165" fontId="45" fillId="0" borderId="7" xfId="0" applyFont="true" applyBorder="true" applyAlignment="true" applyProtection="true">
      <alignment horizontal="left" vertical="center" textRotation="0" wrapText="false" indent="0" shrinkToFit="false"/>
      <protection locked="true" hidden="false"/>
    </xf>
    <xf numFmtId="165" fontId="49" fillId="0" borderId="7" xfId="0" applyFont="true" applyBorder="true" applyAlignment="true" applyProtection="true">
      <alignment horizontal="left" vertical="center" textRotation="0" wrapText="false" indent="0" shrinkToFit="false"/>
      <protection locked="true" hidden="false"/>
    </xf>
    <xf numFmtId="165" fontId="154" fillId="0" borderId="7" xfId="0" applyFont="true" applyBorder="true" applyAlignment="true" applyProtection="true">
      <alignment horizontal="left" vertical="center" textRotation="0" wrapText="false" indent="0" shrinkToFit="false"/>
      <protection locked="true" hidden="false"/>
    </xf>
    <xf numFmtId="165" fontId="154" fillId="0" borderId="7" xfId="0" applyFont="true" applyBorder="true" applyAlignment="true" applyProtection="true">
      <alignment horizontal="center" vertical="center" textRotation="0" wrapText="false" indent="0" shrinkToFit="false"/>
      <protection locked="true" hidden="false"/>
    </xf>
    <xf numFmtId="165" fontId="154" fillId="0" borderId="7" xfId="0" applyFont="true" applyBorder="true" applyAlignment="true" applyProtection="true">
      <alignment horizontal="center" vertical="center" textRotation="0" wrapText="true" indent="0" shrinkToFit="false"/>
      <protection locked="true" hidden="false"/>
    </xf>
    <xf numFmtId="165" fontId="45" fillId="0" borderId="14" xfId="0" applyFont="true" applyBorder="true" applyAlignment="true" applyProtection="true">
      <alignment horizontal="center" vertical="center" textRotation="0" wrapText="true" indent="0" shrinkToFit="false"/>
      <protection locked="true" hidden="false"/>
    </xf>
    <xf numFmtId="165" fontId="154" fillId="0" borderId="10" xfId="0" applyFont="true" applyBorder="true" applyAlignment="true" applyProtection="true">
      <alignment horizontal="center" vertical="center" textRotation="0" wrapText="false" indent="0" shrinkToFit="false"/>
      <protection locked="true" hidden="false"/>
    </xf>
    <xf numFmtId="165" fontId="154" fillId="0" borderId="14" xfId="0" applyFont="true" applyBorder="true" applyAlignment="true" applyProtection="true">
      <alignment horizontal="center" vertical="center" textRotation="0" wrapText="true" indent="0" shrinkToFit="false"/>
      <protection locked="true" hidden="false"/>
    </xf>
    <xf numFmtId="165" fontId="154" fillId="0" borderId="10" xfId="0" applyFont="true" applyBorder="true" applyAlignment="true" applyProtection="true">
      <alignment horizontal="center" vertical="center" textRotation="0" wrapText="true" indent="0" shrinkToFit="false"/>
      <protection locked="true" hidden="false"/>
    </xf>
    <xf numFmtId="165" fontId="154" fillId="0" borderId="12" xfId="0" applyFont="true" applyBorder="true" applyAlignment="true" applyProtection="true">
      <alignment horizontal="center" vertical="center" textRotation="0" wrapText="true" indent="0" shrinkToFit="false"/>
      <protection locked="true" hidden="false"/>
    </xf>
    <xf numFmtId="165" fontId="154" fillId="0" borderId="56" xfId="0" applyFont="true" applyBorder="true" applyAlignment="true" applyProtection="true">
      <alignment horizontal="center" vertical="center" textRotation="0" wrapText="true" indent="0" shrinkToFit="false"/>
      <protection locked="true" hidden="false"/>
    </xf>
    <xf numFmtId="165" fontId="50" fillId="0" borderId="7" xfId="0" applyFont="true" applyBorder="true" applyAlignment="true" applyProtection="true">
      <alignment horizontal="center" vertical="center" textRotation="0" wrapText="false" indent="0" shrinkToFit="false"/>
      <protection locked="true" hidden="false"/>
    </xf>
    <xf numFmtId="165" fontId="26" fillId="0" borderId="7" xfId="0" applyFont="true" applyBorder="true" applyAlignment="true" applyProtection="true">
      <alignment horizontal="center" vertical="center" textRotation="0" wrapText="false" indent="0" shrinkToFit="false"/>
      <protection locked="true" hidden="false"/>
    </xf>
    <xf numFmtId="165" fontId="45" fillId="0" borderId="53" xfId="0" applyFont="true" applyBorder="true" applyAlignment="true" applyProtection="true">
      <alignment horizontal="center" vertical="center" textRotation="0" wrapText="false" indent="0" shrinkToFit="false"/>
      <protection locked="true" hidden="false"/>
    </xf>
    <xf numFmtId="165" fontId="26" fillId="31" borderId="7" xfId="0" applyFont="true" applyBorder="true" applyAlignment="true" applyProtection="true">
      <alignment horizontal="center" vertical="center" textRotation="0" wrapText="false" indent="0" shrinkToFit="false"/>
      <protection locked="true" hidden="false"/>
    </xf>
    <xf numFmtId="165" fontId="0" fillId="31" borderId="7" xfId="0" applyFont="false" applyBorder="true" applyAlignment="true" applyProtection="true">
      <alignment horizontal="general" vertical="bottom" textRotation="0" wrapText="false" indent="0" shrinkToFit="false"/>
      <protection locked="true" hidden="false"/>
    </xf>
    <xf numFmtId="165" fontId="0" fillId="0" borderId="7" xfId="0" applyFont="false" applyBorder="true" applyAlignment="true" applyProtection="true">
      <alignment horizontal="general" vertical="bottom" textRotation="0" wrapText="false" indent="0" shrinkToFit="false"/>
      <protection locked="true" hidden="false"/>
    </xf>
    <xf numFmtId="165" fontId="44" fillId="31" borderId="7" xfId="0" applyFont="true" applyBorder="true" applyAlignment="true" applyProtection="true">
      <alignment horizontal="center" vertical="center" textRotation="0" wrapText="false" indent="0" shrinkToFit="false"/>
      <protection locked="true" hidden="false"/>
    </xf>
    <xf numFmtId="165" fontId="45" fillId="31" borderId="7" xfId="0" applyFont="true" applyBorder="true" applyAlignment="true" applyProtection="true">
      <alignment horizontal="center" vertical="center" textRotation="0" wrapText="false" indent="0" shrinkToFit="false"/>
      <protection locked="true" hidden="false"/>
    </xf>
    <xf numFmtId="165" fontId="45" fillId="31" borderId="53" xfId="0" applyFont="true" applyBorder="true" applyAlignment="true" applyProtection="true">
      <alignment horizontal="center" vertical="center" textRotation="0" wrapText="false" indent="0" shrinkToFit="false"/>
      <protection locked="true" hidden="false"/>
    </xf>
    <xf numFmtId="165" fontId="0" fillId="39" borderId="0" xfId="0" applyFont="false" applyBorder="false" applyAlignment="true" applyProtection="true">
      <alignment horizontal="general" vertical="bottom" textRotation="0" wrapText="false" indent="0" shrinkToFit="false"/>
      <protection locked="true" hidden="false"/>
    </xf>
    <xf numFmtId="165" fontId="44" fillId="0" borderId="69" xfId="0" applyFont="true" applyBorder="true" applyAlignment="true" applyProtection="true">
      <alignment horizontal="center" vertical="center" textRotation="0" wrapText="true" indent="0" shrinkToFit="false"/>
      <protection locked="true" hidden="false"/>
    </xf>
    <xf numFmtId="165" fontId="50" fillId="31" borderId="7" xfId="0" applyFont="true" applyBorder="true" applyAlignment="true" applyProtection="true">
      <alignment horizontal="center" vertical="center" textRotation="0" wrapText="false" indent="0" shrinkToFit="false"/>
      <protection locked="true" hidden="false"/>
    </xf>
    <xf numFmtId="165" fontId="44" fillId="31" borderId="55" xfId="0" applyFont="true" applyBorder="true" applyAlignment="true" applyProtection="true">
      <alignment horizontal="center" vertical="center" textRotation="0" wrapText="false" indent="0" shrinkToFit="false"/>
      <protection locked="true" hidden="false"/>
    </xf>
    <xf numFmtId="165" fontId="26" fillId="31" borderId="55" xfId="0" applyFont="true" applyBorder="true" applyAlignment="true" applyProtection="true">
      <alignment horizontal="center" vertical="center" textRotation="0" wrapText="false" indent="0" shrinkToFit="false"/>
      <protection locked="true" hidden="false"/>
    </xf>
    <xf numFmtId="165" fontId="0" fillId="31" borderId="55" xfId="0" applyFont="false" applyBorder="true" applyAlignment="true" applyProtection="true">
      <alignment horizontal="general" vertical="bottom" textRotation="0" wrapText="false" indent="0" shrinkToFit="false"/>
      <protection locked="true" hidden="false"/>
    </xf>
    <xf numFmtId="165" fontId="45" fillId="0" borderId="0" xfId="0" applyFont="true" applyBorder="true" applyAlignment="true" applyProtection="true">
      <alignment horizontal="center" vertical="center" textRotation="0" wrapText="false" indent="0" shrinkToFit="false"/>
      <protection locked="true" hidden="false"/>
    </xf>
    <xf numFmtId="199" fontId="45" fillId="0" borderId="0" xfId="0" applyFont="true" applyBorder="true" applyAlignment="true" applyProtection="true">
      <alignment horizontal="left" vertical="center" textRotation="0" wrapText="false" indent="0" shrinkToFit="false"/>
      <protection locked="true" hidden="false"/>
    </xf>
    <xf numFmtId="167" fontId="45" fillId="0" borderId="7" xfId="99" applyFont="true" applyBorder="true" applyAlignment="true" applyProtection="true">
      <alignment horizontal="center" vertical="bottom" textRotation="0" wrapText="false" indent="0" shrinkToFit="false"/>
      <protection locked="true" hidden="false"/>
    </xf>
    <xf numFmtId="167" fontId="45" fillId="0" borderId="11" xfId="99" applyFont="true" applyBorder="true" applyAlignment="true" applyProtection="true">
      <alignment horizontal="center" vertical="bottom" textRotation="0" wrapText="false" indent="0" shrinkToFit="false"/>
      <protection locked="true" hidden="false"/>
    </xf>
    <xf numFmtId="167" fontId="45" fillId="0" borderId="9" xfId="99" applyFont="true" applyBorder="true" applyAlignment="true" applyProtection="true">
      <alignment horizontal="left" vertical="bottom" textRotation="0" wrapText="false" indent="0" shrinkToFit="false"/>
      <protection locked="true" hidden="false"/>
    </xf>
    <xf numFmtId="167" fontId="45" fillId="0" borderId="9" xfId="99" applyFont="true" applyBorder="true" applyAlignment="true" applyProtection="true">
      <alignment horizontal="general" vertical="bottom" textRotation="0" wrapText="false" indent="0" shrinkToFit="false"/>
      <protection locked="true" hidden="false"/>
    </xf>
    <xf numFmtId="167" fontId="49" fillId="0" borderId="7" xfId="99" applyFont="true" applyBorder="true" applyAlignment="true" applyProtection="true">
      <alignment horizontal="center" vertical="bottom" textRotation="0" wrapText="false" indent="0" shrinkToFit="false"/>
      <protection locked="true" hidden="false"/>
    </xf>
    <xf numFmtId="167" fontId="97" fillId="0" borderId="0" xfId="99" applyFont="true" applyBorder="true" applyAlignment="true" applyProtection="true">
      <alignment horizontal="center" vertical="bottom" textRotation="0" wrapText="false" indent="0" shrinkToFit="false"/>
      <protection locked="true" hidden="false"/>
    </xf>
    <xf numFmtId="167" fontId="45" fillId="0" borderId="9" xfId="99" applyFont="true" applyBorder="true" applyAlignment="true" applyProtection="true">
      <alignment horizontal="center" vertical="bottom" textRotation="0" wrapText="false" indent="0" shrinkToFit="false"/>
      <protection locked="true" hidden="false"/>
    </xf>
    <xf numFmtId="167" fontId="45" fillId="0" borderId="14" xfId="99" applyFont="true" applyBorder="true" applyAlignment="true" applyProtection="true">
      <alignment horizontal="center" vertical="bottom" textRotation="0" wrapText="false" indent="0" shrinkToFit="false"/>
      <protection locked="true" hidden="false"/>
    </xf>
    <xf numFmtId="167" fontId="45" fillId="0" borderId="10" xfId="99" applyFont="true" applyBorder="true" applyAlignment="true" applyProtection="true">
      <alignment horizontal="center" vertical="center" textRotation="0" wrapText="false" indent="0" shrinkToFit="false"/>
      <protection locked="true" hidden="false"/>
    </xf>
    <xf numFmtId="167" fontId="45" fillId="0" borderId="7" xfId="99" applyFont="true" applyBorder="true" applyAlignment="true" applyProtection="true">
      <alignment horizontal="center" vertical="center" textRotation="0" wrapText="false" indent="0" shrinkToFit="false"/>
      <protection locked="true" hidden="false"/>
    </xf>
    <xf numFmtId="164" fontId="45" fillId="0" borderId="19" xfId="0" applyFont="true" applyBorder="true" applyAlignment="true" applyProtection="true">
      <alignment horizontal="center" vertical="center" textRotation="0" wrapText="false" indent="0" shrinkToFit="false"/>
      <protection locked="true" hidden="false"/>
    </xf>
    <xf numFmtId="167" fontId="45" fillId="0" borderId="11" xfId="99" applyFont="true" applyBorder="true" applyAlignment="true" applyProtection="true">
      <alignment horizontal="center" vertical="center" textRotation="0" wrapText="false" indent="0" shrinkToFit="false"/>
      <protection locked="true" hidden="false"/>
    </xf>
    <xf numFmtId="167" fontId="45" fillId="0" borderId="18" xfId="99" applyFont="true" applyBorder="true" applyAlignment="true" applyProtection="true">
      <alignment horizontal="center" vertical="center" textRotation="0" wrapText="false" indent="0" shrinkToFit="false"/>
      <protection locked="true" hidden="false"/>
    </xf>
    <xf numFmtId="167" fontId="45" fillId="0" borderId="16" xfId="99" applyFont="true" applyBorder="true" applyAlignment="true" applyProtection="true">
      <alignment horizontal="center" vertical="center" textRotation="0" wrapText="false" indent="0" shrinkToFit="false"/>
      <protection locked="true" hidden="false"/>
    </xf>
    <xf numFmtId="167" fontId="45" fillId="0" borderId="22" xfId="99" applyFont="true" applyBorder="true" applyAlignment="true" applyProtection="true">
      <alignment horizontal="right" vertical="bottom" textRotation="0" wrapText="false" indent="0" shrinkToFit="false"/>
      <protection locked="true" hidden="false"/>
    </xf>
    <xf numFmtId="167" fontId="45" fillId="0" borderId="12" xfId="99" applyFont="true" applyBorder="true" applyAlignment="true" applyProtection="true">
      <alignment horizontal="right" vertical="bottom" textRotation="0" wrapText="false" indent="0" shrinkToFit="false"/>
      <protection locked="true" hidden="false"/>
    </xf>
    <xf numFmtId="167" fontId="45" fillId="0" borderId="13" xfId="99" applyFont="true" applyBorder="true" applyAlignment="true" applyProtection="true">
      <alignment horizontal="right" vertical="bottom" textRotation="0" wrapText="false" indent="0" shrinkToFit="false"/>
      <protection locked="true" hidden="false"/>
    </xf>
    <xf numFmtId="167" fontId="53" fillId="0" borderId="13" xfId="99" applyFont="true" applyBorder="true" applyAlignment="true" applyProtection="true">
      <alignment horizontal="general" vertical="bottom" textRotation="0" wrapText="false" indent="0" shrinkToFit="false"/>
      <protection locked="true" hidden="false"/>
    </xf>
    <xf numFmtId="167" fontId="45" fillId="0" borderId="13" xfId="99" applyFont="true" applyBorder="true" applyAlignment="true" applyProtection="true">
      <alignment horizontal="general" vertical="bottom" textRotation="0" wrapText="false" indent="0" shrinkToFit="false"/>
      <protection locked="true" hidden="false"/>
    </xf>
    <xf numFmtId="167" fontId="45" fillId="0" borderId="16" xfId="99" applyFont="true" applyBorder="true" applyAlignment="true" applyProtection="true">
      <alignment horizontal="center" vertical="center" textRotation="0" wrapText="true" indent="0" shrinkToFit="false"/>
      <protection locked="true" hidden="false"/>
    </xf>
    <xf numFmtId="167" fontId="45" fillId="0" borderId="15" xfId="99" applyFont="true" applyBorder="true" applyAlignment="true" applyProtection="true">
      <alignment horizontal="general" vertical="center" textRotation="0" wrapText="false" indent="0" shrinkToFit="false"/>
      <protection locked="true" hidden="false"/>
    </xf>
    <xf numFmtId="167" fontId="45" fillId="0" borderId="16" xfId="99" applyFont="true" applyBorder="true" applyAlignment="true" applyProtection="true">
      <alignment horizontal="center" vertical="bottom" textRotation="0" wrapText="true" indent="0" shrinkToFit="false"/>
      <protection locked="true" hidden="false"/>
    </xf>
    <xf numFmtId="167" fontId="45" fillId="0" borderId="22" xfId="99" applyFont="true" applyBorder="true" applyAlignment="true" applyProtection="true">
      <alignment horizontal="center" vertical="center" textRotation="0" wrapText="false" indent="0" shrinkToFit="false"/>
      <protection locked="true" hidden="false"/>
    </xf>
    <xf numFmtId="167" fontId="45" fillId="0" borderId="15" xfId="99" applyFont="true" applyBorder="true" applyAlignment="true" applyProtection="true">
      <alignment horizontal="right" vertical="bottom" textRotation="0" wrapText="false" indent="0" shrinkToFit="false"/>
      <protection locked="true" hidden="false"/>
    </xf>
    <xf numFmtId="195" fontId="45" fillId="0" borderId="16" xfId="15" applyFont="true" applyBorder="true" applyAlignment="true" applyProtection="true">
      <alignment horizontal="general" vertical="center" textRotation="0" wrapText="false" indent="0" shrinkToFit="false"/>
      <protection locked="true" hidden="false"/>
    </xf>
    <xf numFmtId="195" fontId="45" fillId="0" borderId="15" xfId="15" applyFont="true" applyBorder="true" applyAlignment="true" applyProtection="true">
      <alignment horizontal="general" vertical="center" textRotation="0" wrapText="false" indent="0" shrinkToFit="false"/>
      <protection locked="true" hidden="false"/>
    </xf>
    <xf numFmtId="167" fontId="45" fillId="0" borderId="16" xfId="99" applyFont="true" applyBorder="true" applyAlignment="true" applyProtection="true">
      <alignment horizontal="general" vertical="center" textRotation="0" wrapText="false" indent="0" shrinkToFit="false"/>
      <protection locked="true" hidden="false"/>
    </xf>
    <xf numFmtId="167" fontId="45" fillId="0" borderId="16" xfId="99" applyFont="true" applyBorder="true" applyAlignment="true" applyProtection="true">
      <alignment horizontal="center" vertical="bottom" textRotation="0" wrapText="false" indent="0" shrinkToFit="false"/>
      <protection locked="true" hidden="false"/>
    </xf>
    <xf numFmtId="195" fontId="45" fillId="0" borderId="18" xfId="15" applyFont="true" applyBorder="true" applyAlignment="true" applyProtection="true">
      <alignment horizontal="general" vertical="center" textRotation="0" wrapText="false" indent="0" shrinkToFit="false"/>
      <protection locked="true" hidden="false"/>
    </xf>
    <xf numFmtId="195" fontId="45" fillId="0" borderId="17" xfId="15" applyFont="true" applyBorder="true" applyAlignment="true" applyProtection="true">
      <alignment horizontal="general" vertical="center" textRotation="0" wrapText="false" indent="0" shrinkToFit="false"/>
      <protection locked="true" hidden="false"/>
    </xf>
    <xf numFmtId="195" fontId="45" fillId="0" borderId="9" xfId="15" applyFont="true" applyBorder="true" applyAlignment="true" applyProtection="true">
      <alignment horizontal="general" vertical="center" textRotation="0" wrapText="false" indent="0" shrinkToFit="false"/>
      <protection locked="true" hidden="false"/>
    </xf>
    <xf numFmtId="167" fontId="45" fillId="0" borderId="19" xfId="99" applyFont="true" applyBorder="true" applyAlignment="true" applyProtection="true">
      <alignment horizontal="center" vertical="center" textRotation="0" wrapText="false" indent="0" shrinkToFit="false"/>
      <protection locked="true" hidden="false"/>
    </xf>
    <xf numFmtId="167" fontId="45" fillId="0" borderId="21" xfId="99" applyFont="true" applyBorder="true" applyAlignment="true" applyProtection="true">
      <alignment horizontal="center" vertical="center" textRotation="0" wrapText="false" indent="0" shrinkToFit="false"/>
      <protection locked="true" hidden="false"/>
    </xf>
    <xf numFmtId="165" fontId="45" fillId="0" borderId="7" xfId="15" applyFont="true" applyBorder="true" applyAlignment="true" applyProtection="true">
      <alignment horizontal="center" vertical="center" textRotation="0" wrapText="true" indent="0" shrinkToFit="false"/>
      <protection locked="true" hidden="false"/>
    </xf>
    <xf numFmtId="167" fontId="45" fillId="0" borderId="7" xfId="99" applyFont="true" applyBorder="true" applyAlignment="true" applyProtection="true">
      <alignment horizontal="center" vertical="center" textRotation="0" wrapText="true" indent="0" shrinkToFit="false"/>
      <protection locked="true" hidden="false"/>
    </xf>
    <xf numFmtId="165" fontId="45" fillId="0" borderId="19" xfId="15" applyFont="true" applyBorder="true" applyAlignment="true" applyProtection="true">
      <alignment horizontal="center" vertical="center" textRotation="0" wrapText="true" indent="0" shrinkToFit="false"/>
      <protection locked="true" hidden="false"/>
    </xf>
    <xf numFmtId="164" fontId="45" fillId="0" borderId="13" xfId="0" applyFont="true" applyBorder="true" applyAlignment="true" applyProtection="true">
      <alignment horizontal="general" vertical="bottom" textRotation="0" wrapText="false" indent="0" shrinkToFit="false"/>
      <protection locked="true" hidden="false"/>
    </xf>
    <xf numFmtId="167" fontId="45" fillId="0" borderId="18" xfId="99" applyFont="true" applyBorder="true" applyAlignment="true" applyProtection="true">
      <alignment horizontal="center" vertical="bottom" textRotation="0" wrapText="false" indent="0" shrinkToFit="false"/>
      <protection locked="true" hidden="false"/>
    </xf>
    <xf numFmtId="167" fontId="45" fillId="0" borderId="11" xfId="99" applyFont="true" applyBorder="true" applyAlignment="true" applyProtection="true">
      <alignment horizontal="left" vertical="bottom" textRotation="0" wrapText="false" indent="0" shrinkToFit="false"/>
      <protection locked="true" hidden="false"/>
    </xf>
    <xf numFmtId="167" fontId="45" fillId="0" borderId="17" xfId="99" applyFont="true" applyBorder="true" applyAlignment="true" applyProtection="true">
      <alignment horizontal="left" vertical="bottom" textRotation="0" wrapText="false" indent="0" shrinkToFit="false"/>
      <protection locked="true" hidden="false"/>
    </xf>
    <xf numFmtId="204" fontId="45" fillId="0" borderId="0" xfId="0" applyFont="true" applyBorder="false" applyAlignment="true" applyProtection="true">
      <alignment horizontal="left" vertical="bottom" textRotation="0" wrapText="false" indent="0" shrinkToFit="false"/>
      <protection locked="true" hidden="false"/>
    </xf>
    <xf numFmtId="204" fontId="45" fillId="0" borderId="0" xfId="0" applyFont="true" applyBorder="false" applyAlignment="true" applyProtection="true">
      <alignment horizontal="general" vertical="center" textRotation="0" wrapText="false" indent="0" shrinkToFit="false"/>
      <protection locked="true" hidden="false"/>
    </xf>
    <xf numFmtId="204" fontId="45" fillId="0" borderId="0" xfId="0" applyFont="true" applyBorder="false" applyAlignment="true" applyProtection="true">
      <alignment horizontal="general" vertical="bottom" textRotation="0" wrapText="false" indent="0" shrinkToFit="false"/>
      <protection locked="true" hidden="false"/>
    </xf>
    <xf numFmtId="164" fontId="53" fillId="0" borderId="0" xfId="0" applyFont="true" applyBorder="false" applyAlignment="true" applyProtection="true">
      <alignment horizontal="general" vertical="center" textRotation="0" wrapText="false" indent="0" shrinkToFit="false"/>
      <protection locked="true" hidden="false"/>
    </xf>
    <xf numFmtId="204" fontId="45" fillId="0" borderId="13" xfId="0" applyFont="true" applyBorder="true" applyAlignment="true" applyProtection="true">
      <alignment horizontal="center" vertical="bottom" textRotation="0" wrapText="false" indent="0" shrinkToFit="false"/>
      <protection locked="true" hidden="false"/>
    </xf>
    <xf numFmtId="165" fontId="45" fillId="0" borderId="7" xfId="90" applyFont="true" applyBorder="true" applyAlignment="true" applyProtection="true">
      <alignment horizontal="justify" vertical="bottom" textRotation="0" wrapText="false" indent="0" shrinkToFit="false"/>
      <protection locked="true" hidden="false"/>
    </xf>
    <xf numFmtId="164" fontId="140" fillId="0" borderId="0" xfId="0" applyFont="true" applyBorder="false" applyAlignment="tru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justify" vertical="bottom" textRotation="0" wrapText="false" indent="0" shrinkToFit="false"/>
      <protection locked="true" hidden="false"/>
    </xf>
    <xf numFmtId="165" fontId="45" fillId="0" borderId="10" xfId="90" applyFont="true" applyBorder="true" applyAlignment="true" applyProtection="true">
      <alignment horizontal="justify" vertical="bottom" textRotation="0" wrapText="false" indent="0" shrinkToFit="false"/>
      <protection locked="true" hidden="false"/>
    </xf>
    <xf numFmtId="164" fontId="45" fillId="0" borderId="15" xfId="0" applyFont="true" applyBorder="true" applyAlignment="true" applyProtection="true">
      <alignment horizontal="justify" vertical="bottom" textRotation="0" wrapText="false" indent="0" shrinkToFit="false"/>
      <protection locked="true" hidden="false"/>
    </xf>
    <xf numFmtId="167" fontId="155" fillId="0" borderId="7" xfId="90" applyFont="true" applyBorder="true" applyAlignment="true" applyProtection="true">
      <alignment horizontal="center" vertical="center" textRotation="0" wrapText="false" indent="0" shrinkToFit="false"/>
      <protection locked="true" hidden="false"/>
    </xf>
    <xf numFmtId="164" fontId="124" fillId="0" borderId="0" xfId="0" applyFont="true" applyBorder="true" applyAlignment="true" applyProtection="true">
      <alignment horizontal="center" vertical="bottom" textRotation="0" wrapText="true" indent="0" shrinkToFit="false"/>
      <protection locked="true" hidden="false"/>
    </xf>
    <xf numFmtId="164" fontId="47" fillId="0" borderId="9" xfId="0" applyFont="true" applyBorder="true" applyAlignment="true" applyProtection="true">
      <alignment horizontal="center" vertical="bottom" textRotation="0" wrapText="true" indent="0" shrinkToFit="false"/>
      <protection locked="true" hidden="false"/>
    </xf>
    <xf numFmtId="164" fontId="45" fillId="0" borderId="21" xfId="0" applyFont="true" applyBorder="true" applyAlignment="true" applyProtection="true">
      <alignment horizontal="center" vertical="center" textRotation="0" wrapText="true" indent="0" shrinkToFit="false"/>
      <protection locked="true" hidden="false"/>
    </xf>
    <xf numFmtId="164" fontId="45" fillId="0" borderId="7" xfId="0" applyFont="true" applyBorder="true" applyAlignment="true" applyProtection="true">
      <alignment horizontal="center" vertical="center" textRotation="0" wrapText="true" indent="0" shrinkToFit="false"/>
      <protection locked="true" hidden="false"/>
    </xf>
    <xf numFmtId="164" fontId="45" fillId="0" borderId="19" xfId="0" applyFont="true" applyBorder="true" applyAlignment="true" applyProtection="true">
      <alignment horizontal="center" vertical="center" textRotation="0" wrapText="true" indent="0" shrinkToFit="false"/>
      <protection locked="true" hidden="false"/>
    </xf>
    <xf numFmtId="164" fontId="44" fillId="0" borderId="7" xfId="0" applyFont="true" applyBorder="true" applyAlignment="true" applyProtection="true">
      <alignment horizontal="center" vertical="center" textRotation="0" wrapText="true" indent="0" shrinkToFit="false"/>
      <protection locked="true" hidden="false"/>
    </xf>
    <xf numFmtId="164" fontId="0" fillId="0" borderId="21" xfId="0" applyFont="true" applyBorder="true" applyAlignment="true" applyProtection="true">
      <alignment horizontal="center" vertical="center" textRotation="0" wrapText="false" indent="0" shrinkToFit="false"/>
      <protection locked="true" hidden="false"/>
    </xf>
    <xf numFmtId="164" fontId="44" fillId="0" borderId="11" xfId="0" applyFont="true" applyBorder="true" applyAlignment="true" applyProtection="true">
      <alignment horizontal="center" vertical="center" textRotation="0" wrapText="true" indent="0" shrinkToFit="false"/>
      <protection locked="true" hidden="false"/>
    </xf>
    <xf numFmtId="164" fontId="45" fillId="0" borderId="7" xfId="0" applyFont="true" applyBorder="true" applyAlignment="true" applyProtection="true">
      <alignment horizontal="general" vertical="center" textRotation="0" wrapText="true" indent="0" shrinkToFit="false"/>
      <protection locked="true" hidden="false"/>
    </xf>
    <xf numFmtId="164" fontId="99" fillId="0" borderId="18" xfId="0" applyFont="true" applyBorder="true" applyAlignment="true" applyProtection="true">
      <alignment horizontal="center" vertical="center" textRotation="0" wrapText="true" indent="0" shrinkToFit="false"/>
      <protection locked="true" hidden="false"/>
    </xf>
    <xf numFmtId="164" fontId="60" fillId="0" borderId="11" xfId="0" applyFont="true" applyBorder="true" applyAlignment="true" applyProtection="true">
      <alignment horizontal="center" vertical="center" textRotation="0" wrapText="false" indent="0" shrinkToFit="false"/>
      <protection locked="true" hidden="false"/>
    </xf>
    <xf numFmtId="193" fontId="60" fillId="0" borderId="11" xfId="0" applyFont="true" applyBorder="true" applyAlignment="true" applyProtection="true">
      <alignment horizontal="center" vertical="center" textRotation="0" wrapText="false" indent="0" shrinkToFit="false"/>
      <protection locked="true" hidden="false"/>
    </xf>
    <xf numFmtId="164" fontId="60" fillId="0" borderId="11" xfId="0" applyFont="true" applyBorder="true" applyAlignment="true" applyProtection="true">
      <alignment horizontal="center" vertical="center" textRotation="0" wrapText="true" indent="0" shrinkToFit="false"/>
      <protection locked="true" hidden="false"/>
    </xf>
    <xf numFmtId="164" fontId="157" fillId="0" borderId="11" xfId="0" applyFont="true" applyBorder="true" applyAlignment="true" applyProtection="true">
      <alignment horizontal="center" vertical="center" textRotation="0" wrapText="false" indent="0" shrinkToFit="false"/>
      <protection locked="true" hidden="false"/>
    </xf>
    <xf numFmtId="164" fontId="157" fillId="0" borderId="11" xfId="0" applyFont="true" applyBorder="true" applyAlignment="true" applyProtection="true">
      <alignment horizontal="center" vertical="center" textRotation="0" wrapText="true" indent="0" shrinkToFit="false"/>
      <protection locked="true" hidden="false"/>
    </xf>
    <xf numFmtId="164" fontId="157" fillId="0" borderId="17" xfId="0" applyFont="true" applyBorder="true" applyAlignment="true" applyProtection="true">
      <alignment horizontal="center" vertical="center" textRotation="0" wrapText="false" indent="0" shrinkToFit="false"/>
      <protection locked="true" hidden="false"/>
    </xf>
    <xf numFmtId="164" fontId="60" fillId="0" borderId="7" xfId="0" applyFont="true" applyBorder="true" applyAlignment="true" applyProtection="true">
      <alignment horizontal="center" vertical="center" textRotation="0" wrapText="false" indent="0" shrinkToFit="false"/>
      <protection locked="true" hidden="false"/>
    </xf>
    <xf numFmtId="193" fontId="60" fillId="0" borderId="7" xfId="0" applyFont="true" applyBorder="true" applyAlignment="true" applyProtection="true">
      <alignment horizontal="center" vertical="center" textRotation="0" wrapText="false" indent="0" shrinkToFit="false"/>
      <protection locked="true" hidden="false"/>
    </xf>
    <xf numFmtId="164" fontId="60" fillId="0" borderId="7" xfId="0" applyFont="true" applyBorder="true" applyAlignment="true" applyProtection="true">
      <alignment horizontal="center" vertical="center" textRotation="0" wrapText="true" indent="0" shrinkToFit="false"/>
      <protection locked="true" hidden="false"/>
    </xf>
    <xf numFmtId="164" fontId="157" fillId="0" borderId="7" xfId="0" applyFont="true" applyBorder="true" applyAlignment="true" applyProtection="true">
      <alignment horizontal="center" vertical="center" textRotation="0" wrapText="false" indent="0" shrinkToFit="false"/>
      <protection locked="true" hidden="false"/>
    </xf>
    <xf numFmtId="164" fontId="157" fillId="0" borderId="7" xfId="0" applyFont="true" applyBorder="true" applyAlignment="true" applyProtection="true">
      <alignment horizontal="center" vertical="center" textRotation="0" wrapText="true" indent="0" shrinkToFit="false"/>
      <protection locked="true" hidden="false"/>
    </xf>
    <xf numFmtId="164" fontId="60" fillId="0" borderId="19" xfId="0" applyFont="true" applyBorder="true" applyAlignment="true" applyProtection="true">
      <alignment horizontal="center" vertical="center" textRotation="0" wrapText="false" indent="0" shrinkToFit="false"/>
      <protection locked="true" hidden="false"/>
    </xf>
    <xf numFmtId="164" fontId="157" fillId="0" borderId="19" xfId="0" applyFont="true" applyBorder="true" applyAlignment="true" applyProtection="true">
      <alignment horizontal="center" vertical="center" textRotation="0" wrapText="false" indent="0" shrinkToFit="false"/>
      <protection locked="true" hidden="false"/>
    </xf>
    <xf numFmtId="167" fontId="99" fillId="0" borderId="21" xfId="90" applyFont="true" applyBorder="true" applyAlignment="true" applyProtection="true">
      <alignment horizontal="center" vertical="center" textRotation="0" wrapText="false" indent="0" shrinkToFit="false"/>
      <protection locked="true" hidden="false"/>
    </xf>
    <xf numFmtId="167" fontId="49" fillId="0" borderId="19" xfId="90" applyFont="true" applyBorder="true" applyAlignment="true" applyProtection="true">
      <alignment horizontal="general" vertical="center" textRotation="0" wrapText="true" indent="0" shrinkToFit="false"/>
      <protection locked="true" hidden="false"/>
    </xf>
    <xf numFmtId="164" fontId="45" fillId="0" borderId="0" xfId="0" applyFont="true" applyBorder="false" applyAlignment="true" applyProtection="true">
      <alignment horizontal="left" vertical="bottom" textRotation="0" wrapText="false" indent="0" shrinkToFit="false"/>
      <protection locked="true" hidden="false"/>
    </xf>
    <xf numFmtId="164" fontId="44" fillId="0" borderId="0" xfId="0" applyFont="true" applyBorder="false" applyAlignment="true" applyProtection="true">
      <alignment horizontal="right" vertical="center" textRotation="0" wrapText="false" indent="0" shrinkToFit="false"/>
      <protection locked="true" hidden="false"/>
    </xf>
    <xf numFmtId="164" fontId="99" fillId="0" borderId="0" xfId="0" applyFont="true" applyBorder="false" applyAlignment="tru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center" vertical="center" textRotation="0" wrapText="false" indent="0" shrinkToFit="false"/>
      <protection locked="true" hidden="false"/>
    </xf>
    <xf numFmtId="164" fontId="0" fillId="0" borderId="18" xfId="0" applyFont="false" applyBorder="true" applyAlignment="true" applyProtection="true">
      <alignment horizontal="general" vertical="center" textRotation="0" wrapText="false" indent="0" shrinkToFit="false"/>
      <protection locked="true" hidden="false"/>
    </xf>
    <xf numFmtId="164" fontId="97" fillId="0" borderId="13" xfId="0" applyFont="true" applyBorder="true" applyAlignment="true" applyProtection="true">
      <alignment horizontal="center" vertical="bottom" textRotation="0" wrapText="true" indent="0" shrinkToFit="false"/>
      <protection locked="true" hidden="false"/>
    </xf>
    <xf numFmtId="164" fontId="45" fillId="0" borderId="9" xfId="0" applyFont="true" applyBorder="true" applyAlignment="true" applyProtection="true">
      <alignment horizontal="center" vertical="bottom" textRotation="0" wrapText="true" indent="0" shrinkToFit="false"/>
      <protection locked="true" hidden="false"/>
    </xf>
    <xf numFmtId="164" fontId="99" fillId="0" borderId="11" xfId="0" applyFont="true" applyBorder="true" applyAlignment="true" applyProtection="true">
      <alignment horizontal="center" vertical="center" textRotation="0" wrapText="true" indent="0" shrinkToFit="false"/>
      <protection locked="true" hidden="false"/>
    </xf>
    <xf numFmtId="164" fontId="60" fillId="0" borderId="18" xfId="0" applyFont="true" applyBorder="true" applyAlignment="true" applyProtection="true">
      <alignment horizontal="center" vertical="center" textRotation="0" wrapText="false" indent="0" shrinkToFit="false"/>
      <protection locked="true" hidden="false"/>
    </xf>
    <xf numFmtId="164" fontId="60" fillId="0" borderId="18" xfId="0" applyFont="true" applyBorder="true" applyAlignment="true" applyProtection="true">
      <alignment horizontal="center" vertical="center" textRotation="0" wrapText="true" indent="0" shrinkToFit="false"/>
      <protection locked="true" hidden="false"/>
    </xf>
    <xf numFmtId="193" fontId="157" fillId="0" borderId="11" xfId="0" applyFont="true" applyBorder="true" applyAlignment="true" applyProtection="true">
      <alignment horizontal="center" vertical="center" textRotation="0" wrapText="false" indent="0" shrinkToFit="false"/>
      <protection locked="true" hidden="false"/>
    </xf>
    <xf numFmtId="193" fontId="157" fillId="0" borderId="17" xfId="0" applyFont="true" applyBorder="true" applyAlignment="true" applyProtection="true">
      <alignment horizontal="center" vertical="center" textRotation="0" wrapText="false" indent="0" shrinkToFit="false"/>
      <protection locked="true" hidden="false"/>
    </xf>
    <xf numFmtId="164" fontId="60" fillId="0" borderId="21" xfId="0" applyFont="true" applyBorder="true" applyAlignment="true" applyProtection="true">
      <alignment horizontal="center" vertical="center" textRotation="0" wrapText="false" indent="0" shrinkToFit="false"/>
      <protection locked="true" hidden="false"/>
    </xf>
    <xf numFmtId="164" fontId="60" fillId="0" borderId="21" xfId="0" applyFont="true" applyBorder="true" applyAlignment="true" applyProtection="true">
      <alignment horizontal="center" vertical="center" textRotation="0" wrapText="true" indent="0" shrinkToFit="false"/>
      <protection locked="true" hidden="false"/>
    </xf>
    <xf numFmtId="193" fontId="157" fillId="0" borderId="7" xfId="0" applyFont="true" applyBorder="true" applyAlignment="true" applyProtection="true">
      <alignment horizontal="center" vertical="center" textRotation="0" wrapText="false" indent="0" shrinkToFit="false"/>
      <protection locked="true" hidden="false"/>
    </xf>
    <xf numFmtId="193" fontId="157" fillId="0" borderId="19" xfId="0" applyFont="true" applyBorder="true" applyAlignment="true" applyProtection="true">
      <alignment horizontal="center" vertical="center" textRotation="0" wrapText="false" indent="0" shrinkToFit="false"/>
      <protection locked="true" hidden="false"/>
    </xf>
    <xf numFmtId="200" fontId="45" fillId="0" borderId="0" xfId="90" applyFont="true" applyBorder="true" applyAlignment="true" applyProtection="true">
      <alignment horizontal="general" vertical="center" textRotation="0" wrapText="false" indent="0" shrinkToFit="false"/>
      <protection locked="true" hidden="false"/>
    </xf>
    <xf numFmtId="164" fontId="97" fillId="0" borderId="13" xfId="0" applyFont="true" applyBorder="true" applyAlignment="true" applyProtection="true">
      <alignment horizontal="general" vertical="bottom" textRotation="0" wrapText="false" indent="0" shrinkToFit="false"/>
      <protection locked="true" hidden="false"/>
    </xf>
    <xf numFmtId="164" fontId="97" fillId="0" borderId="0" xfId="0" applyFont="true" applyBorder="true" applyAlignment="true" applyProtection="true">
      <alignment horizontal="center" vertical="bottom" textRotation="0" wrapText="true" indent="0" shrinkToFit="false"/>
      <protection locked="true" hidden="false"/>
    </xf>
    <xf numFmtId="164" fontId="45" fillId="0" borderId="0" xfId="0" applyFont="true" applyBorder="false" applyAlignment="true" applyProtection="true">
      <alignment horizontal="center" vertical="bottom" textRotation="0" wrapText="false" indent="0" shrinkToFit="false"/>
      <protection locked="true" hidden="false"/>
    </xf>
    <xf numFmtId="164" fontId="45" fillId="0" borderId="18" xfId="0" applyFont="true" applyBorder="true" applyAlignment="true" applyProtection="true">
      <alignment horizontal="center" vertical="center" textRotation="0" wrapText="true" indent="0" shrinkToFit="false"/>
      <protection locked="true" hidden="false"/>
    </xf>
    <xf numFmtId="164" fontId="45" fillId="0" borderId="18" xfId="0" applyFont="true" applyBorder="true" applyAlignment="true" applyProtection="true">
      <alignment horizontal="center" vertical="center" textRotation="0" wrapText="false" indent="0" shrinkToFit="false"/>
      <protection locked="true" hidden="false"/>
    </xf>
    <xf numFmtId="164" fontId="60" fillId="0" borderId="17" xfId="0" applyFont="true" applyBorder="true" applyAlignment="true" applyProtection="true">
      <alignment horizontal="center" vertical="center" textRotation="0" wrapText="true" indent="0" shrinkToFit="false"/>
      <protection locked="true" hidden="false"/>
    </xf>
    <xf numFmtId="167" fontId="45" fillId="0" borderId="21" xfId="90" applyFont="true" applyBorder="true" applyAlignment="true" applyProtection="true">
      <alignment horizontal="left" vertical="center" textRotation="0" wrapText="false" indent="0" shrinkToFit="false"/>
      <protection locked="true" hidden="false"/>
    </xf>
    <xf numFmtId="167" fontId="158" fillId="0" borderId="19" xfId="90" applyFont="true" applyBorder="true" applyAlignment="true" applyProtection="true">
      <alignment horizontal="left" vertical="center" textRotation="0" wrapText="false" indent="0" shrinkToFit="false"/>
      <protection locked="true" hidden="false"/>
    </xf>
    <xf numFmtId="164" fontId="140" fillId="0" borderId="0" xfId="0" applyFont="true" applyBorder="false" applyAlignment="true" applyProtection="true">
      <alignment horizontal="general" vertical="bottom" textRotation="0" wrapText="false" indent="0" shrinkToFit="false"/>
      <protection locked="true" hidden="false"/>
    </xf>
    <xf numFmtId="164" fontId="45" fillId="0" borderId="0" xfId="0" applyFont="true" applyBorder="false" applyAlignment="true" applyProtection="true">
      <alignment horizontal="justify" vertical="center" textRotation="0" wrapText="false" indent="0" shrinkToFit="false"/>
      <protection locked="true" hidden="false"/>
    </xf>
    <xf numFmtId="164" fontId="45" fillId="0" borderId="15" xfId="0" applyFont="true" applyBorder="true" applyAlignment="true" applyProtection="true">
      <alignment horizontal="justify"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140" fillId="0" borderId="0" xfId="0" applyFont="true" applyBorder="false" applyAlignment="true" applyProtection="true">
      <alignment horizontal="center" vertical="center" textRotation="0" wrapText="false" indent="0" shrinkToFit="false"/>
      <protection locked="true" hidden="false"/>
    </xf>
    <xf numFmtId="164" fontId="53" fillId="0" borderId="7" xfId="0" applyFont="true" applyBorder="true" applyAlignment="true" applyProtection="true">
      <alignment horizontal="center" vertical="center" textRotation="0" wrapText="true" indent="0" shrinkToFit="false"/>
      <protection locked="true" hidden="false"/>
    </xf>
    <xf numFmtId="164" fontId="60" fillId="0" borderId="19" xfId="0" applyFont="true" applyBorder="true" applyAlignment="true" applyProtection="true">
      <alignment horizontal="center" vertical="center" textRotation="0" wrapText="true" indent="0" shrinkToFit="false"/>
      <protection locked="true" hidden="false"/>
    </xf>
    <xf numFmtId="167" fontId="45" fillId="0" borderId="20" xfId="90" applyFont="true" applyBorder="true" applyAlignment="true" applyProtection="true">
      <alignment horizontal="general" vertical="center" textRotation="0" wrapText="false" indent="0" shrinkToFit="false"/>
      <protection locked="true" hidden="false"/>
    </xf>
    <xf numFmtId="167" fontId="45" fillId="0" borderId="20" xfId="90" applyFont="true" applyBorder="true" applyAlignment="true" applyProtection="true">
      <alignment horizontal="general" vertical="bottom" textRotation="0" wrapText="false" indent="0" shrinkToFit="false"/>
      <protection locked="true" hidden="false"/>
    </xf>
    <xf numFmtId="165" fontId="45" fillId="0" borderId="0" xfId="92" applyFont="true" applyBorder="true" applyAlignment="true" applyProtection="true">
      <alignment horizontal="general" vertical="center" textRotation="0" wrapText="false" indent="0" shrinkToFit="false"/>
      <protection locked="true" hidden="false"/>
    </xf>
    <xf numFmtId="165" fontId="45" fillId="0" borderId="0" xfId="92" applyFont="true" applyBorder="true" applyAlignment="true" applyProtection="true">
      <alignment horizontal="justify" vertical="bottom" textRotation="0" wrapText="false" indent="0" shrinkToFit="false"/>
      <protection locked="true" hidden="false"/>
    </xf>
    <xf numFmtId="165" fontId="45" fillId="0" borderId="15" xfId="92" applyFont="true" applyBorder="true" applyAlignment="true" applyProtection="true">
      <alignment horizontal="justify" vertical="bottom" textRotation="0" wrapText="false" indent="0" shrinkToFit="false"/>
      <protection locked="true" hidden="false"/>
    </xf>
    <xf numFmtId="165" fontId="60" fillId="0" borderId="7" xfId="92" applyFont="true" applyBorder="true" applyAlignment="true" applyProtection="true">
      <alignment horizontal="center" vertical="center" textRotation="0" wrapText="true" indent="0" shrinkToFit="false"/>
      <protection locked="true" hidden="false"/>
    </xf>
    <xf numFmtId="165" fontId="45" fillId="0" borderId="0" xfId="91" applyFont="true" applyBorder="true" applyAlignment="true" applyProtection="true">
      <alignment horizontal="general" vertical="center" textRotation="0" wrapText="false" indent="0" shrinkToFit="false"/>
      <protection locked="true" hidden="false"/>
    </xf>
    <xf numFmtId="165" fontId="97" fillId="0" borderId="0" xfId="92" applyFont="true" applyBorder="true" applyAlignment="true" applyProtection="true">
      <alignment horizontal="center" vertical="bottom" textRotation="0" wrapText="true" indent="0" shrinkToFit="false"/>
      <protection locked="true" hidden="false"/>
    </xf>
    <xf numFmtId="165" fontId="45" fillId="0" borderId="9" xfId="92" applyFont="true" applyBorder="true" applyAlignment="true" applyProtection="true">
      <alignment horizontal="center" vertical="bottom" textRotation="0" wrapText="true" indent="0" shrinkToFit="false"/>
      <protection locked="true" hidden="false"/>
    </xf>
    <xf numFmtId="165" fontId="45" fillId="0" borderId="21" xfId="92" applyFont="true" applyBorder="true" applyAlignment="true" applyProtection="true">
      <alignment horizontal="center" vertical="center" textRotation="0" wrapText="true" indent="0" shrinkToFit="false"/>
      <protection locked="true" hidden="false"/>
    </xf>
    <xf numFmtId="165" fontId="45" fillId="0" borderId="7" xfId="91" applyFont="true" applyBorder="true" applyAlignment="true" applyProtection="true">
      <alignment horizontal="center" vertical="center" textRotation="0" wrapText="true" indent="0" shrinkToFit="false"/>
      <protection locked="true" hidden="false"/>
    </xf>
    <xf numFmtId="165" fontId="45" fillId="0" borderId="19" xfId="92" applyFont="true" applyBorder="true" applyAlignment="true" applyProtection="true">
      <alignment horizontal="center" vertical="center" textRotation="0" wrapText="true" indent="0" shrinkToFit="false"/>
      <protection locked="true" hidden="false"/>
    </xf>
    <xf numFmtId="165" fontId="45" fillId="0" borderId="11" xfId="91" applyFont="true" applyBorder="true" applyAlignment="true" applyProtection="true">
      <alignment horizontal="center" vertical="center" textRotation="0" wrapText="true" indent="0" shrinkToFit="false"/>
      <protection locked="true" hidden="false"/>
    </xf>
    <xf numFmtId="165" fontId="45" fillId="0" borderId="11" xfId="92" applyFont="true" applyBorder="true" applyAlignment="true" applyProtection="true">
      <alignment horizontal="center" vertical="center" textRotation="0" wrapText="true" indent="0" shrinkToFit="false"/>
      <protection locked="true" hidden="false"/>
    </xf>
    <xf numFmtId="165" fontId="45" fillId="0" borderId="17" xfId="92" applyFont="true" applyBorder="true" applyAlignment="true" applyProtection="true">
      <alignment horizontal="center" vertical="center" textRotation="0" wrapText="true" indent="0" shrinkToFit="false"/>
      <protection locked="true" hidden="false"/>
    </xf>
    <xf numFmtId="167" fontId="45" fillId="0" borderId="21" xfId="90" applyFont="true" applyBorder="true" applyAlignment="true" applyProtection="true">
      <alignment horizontal="center" vertical="center" textRotation="0" wrapText="false" indent="0" shrinkToFit="false"/>
      <protection locked="true" hidden="false"/>
    </xf>
    <xf numFmtId="165" fontId="45" fillId="0" borderId="0" xfId="92" applyFont="true" applyBorder="true" applyAlignment="true" applyProtection="true">
      <alignment horizontal="left" vertical="bottom" textRotation="0" wrapText="false" indent="0" shrinkToFit="false"/>
      <protection locked="true" hidden="false"/>
    </xf>
    <xf numFmtId="164" fontId="47" fillId="0" borderId="0" xfId="0" applyFont="true" applyBorder="false" applyAlignment="true" applyProtection="true">
      <alignment horizontal="general" vertical="bottom" textRotation="0" wrapText="false" indent="0" shrinkToFit="false"/>
      <protection locked="false" hidden="false"/>
    </xf>
    <xf numFmtId="164" fontId="47" fillId="0" borderId="0" xfId="0" applyFont="true" applyBorder="false" applyAlignment="true" applyProtection="true">
      <alignment horizontal="center" vertical="center" textRotation="0" wrapText="false" indent="0" shrinkToFit="false"/>
      <protection locked="false" hidden="false"/>
    </xf>
    <xf numFmtId="164" fontId="47" fillId="0" borderId="16" xfId="0" applyFont="true" applyBorder="true" applyAlignment="true" applyProtection="true">
      <alignment horizontal="center" vertical="center" textRotation="0" wrapText="false" indent="0" shrinkToFit="false"/>
      <protection locked="false" hidden="false"/>
    </xf>
    <xf numFmtId="164" fontId="45" fillId="0" borderId="7" xfId="0" applyFont="true" applyBorder="true" applyAlignment="true" applyProtection="true">
      <alignment horizontal="center" vertical="bottom" textRotation="0" wrapText="false" indent="0" shrinkToFit="false"/>
      <protection locked="false" hidden="false"/>
    </xf>
    <xf numFmtId="164" fontId="47" fillId="0" borderId="9" xfId="0" applyFont="true" applyBorder="true" applyAlignment="true" applyProtection="true">
      <alignment horizontal="general" vertical="bottom" textRotation="0" wrapText="false" indent="0" shrinkToFit="false"/>
      <protection locked="false" hidden="false"/>
    </xf>
    <xf numFmtId="164" fontId="47" fillId="0" borderId="9" xfId="0" applyFont="true" applyBorder="true" applyAlignment="true" applyProtection="true">
      <alignment horizontal="center" vertical="center" textRotation="0" wrapText="false" indent="0" shrinkToFit="false"/>
      <protection locked="false" hidden="false"/>
    </xf>
    <xf numFmtId="164" fontId="47" fillId="0" borderId="18" xfId="0" applyFont="true" applyBorder="true" applyAlignment="true" applyProtection="true">
      <alignment horizontal="center" vertical="center" textRotation="0" wrapText="false" indent="0" shrinkToFit="false"/>
      <protection locked="false" hidden="false"/>
    </xf>
    <xf numFmtId="180" fontId="160" fillId="0" borderId="7" xfId="0" applyFont="true" applyBorder="true" applyAlignment="true" applyProtection="true">
      <alignment horizontal="center" vertical="bottom" textRotation="0" wrapText="false" indent="0" shrinkToFit="false"/>
      <protection locked="false" hidden="false"/>
    </xf>
    <xf numFmtId="164" fontId="161" fillId="0" borderId="13" xfId="0" applyFont="true" applyBorder="true" applyAlignment="true" applyProtection="true">
      <alignment horizontal="center" vertical="center" textRotation="0" wrapText="false" indent="0" shrinkToFit="false"/>
      <protection locked="false" hidden="false"/>
    </xf>
    <xf numFmtId="164" fontId="47" fillId="0" borderId="0" xfId="0" applyFont="true" applyBorder="true" applyAlignment="true" applyProtection="true">
      <alignment horizontal="center" vertical="center" textRotation="0" wrapText="false" indent="0" shrinkToFit="false"/>
      <protection locked="false" hidden="false"/>
    </xf>
    <xf numFmtId="164" fontId="47" fillId="0" borderId="9" xfId="0" applyFont="true" applyBorder="true" applyAlignment="true" applyProtection="true">
      <alignment horizontal="right" vertical="center" textRotation="0" wrapText="false" indent="0" shrinkToFit="false"/>
      <protection locked="false" hidden="false"/>
    </xf>
    <xf numFmtId="164" fontId="47" fillId="0" borderId="91" xfId="0" applyFont="true" applyBorder="true" applyAlignment="true" applyProtection="true">
      <alignment horizontal="center" vertical="center" textRotation="0" wrapText="false" indent="0" shrinkToFit="false"/>
      <protection locked="false" hidden="false"/>
    </xf>
    <xf numFmtId="164" fontId="47" fillId="0" borderId="92" xfId="0" applyFont="true" applyBorder="true" applyAlignment="true" applyProtection="true">
      <alignment horizontal="center" vertical="center" textRotation="0" wrapText="false" indent="0" shrinkToFit="false"/>
      <protection locked="false" hidden="false"/>
    </xf>
    <xf numFmtId="164" fontId="80" fillId="0" borderId="91" xfId="0" applyFont="true" applyBorder="true" applyAlignment="true" applyProtection="true">
      <alignment horizontal="center" vertical="center" textRotation="0" wrapText="false" indent="0" shrinkToFit="false"/>
      <protection locked="false" hidden="false"/>
    </xf>
    <xf numFmtId="164" fontId="47" fillId="0" borderId="93" xfId="0" applyFont="true" applyBorder="true" applyAlignment="true" applyProtection="true">
      <alignment horizontal="center" vertical="center" textRotation="0" wrapText="true" indent="0" shrinkToFit="false"/>
      <protection locked="false" hidden="false"/>
    </xf>
    <xf numFmtId="164" fontId="80" fillId="0" borderId="19" xfId="0" applyFont="true" applyBorder="true" applyAlignment="true" applyProtection="true">
      <alignment horizontal="center" vertical="center" textRotation="0" wrapText="true" indent="0" shrinkToFit="false"/>
      <protection locked="false" hidden="false"/>
    </xf>
    <xf numFmtId="164" fontId="80" fillId="0" borderId="7" xfId="0" applyFont="true" applyBorder="true" applyAlignment="true" applyProtection="true">
      <alignment horizontal="center" vertical="center" textRotation="0" wrapText="false" indent="0" shrinkToFit="false"/>
      <protection locked="false" hidden="false"/>
    </xf>
    <xf numFmtId="164" fontId="80" fillId="0" borderId="7" xfId="0" applyFont="true" applyBorder="true" applyAlignment="true" applyProtection="true">
      <alignment horizontal="center" vertical="center" textRotation="0" wrapText="true" indent="0" shrinkToFit="false"/>
      <protection locked="false" hidden="false"/>
    </xf>
    <xf numFmtId="164" fontId="80" fillId="0" borderId="91" xfId="0" applyFont="true" applyBorder="true" applyAlignment="true" applyProtection="true">
      <alignment horizontal="center" vertical="center" textRotation="0" wrapText="true" indent="0" shrinkToFit="false"/>
      <protection locked="false" hidden="false"/>
    </xf>
    <xf numFmtId="164" fontId="47" fillId="0" borderId="21" xfId="0" applyFont="true" applyBorder="true" applyAlignment="true" applyProtection="true">
      <alignment horizontal="center" vertical="center" textRotation="0" wrapText="true" indent="0" shrinkToFit="false"/>
      <protection locked="false" hidden="false"/>
    </xf>
    <xf numFmtId="164" fontId="47" fillId="0" borderId="17" xfId="0" applyFont="true" applyBorder="true" applyAlignment="true" applyProtection="true">
      <alignment horizontal="center" vertical="center" textRotation="0" wrapText="false" indent="0" shrinkToFit="false"/>
      <protection locked="true" hidden="false"/>
    </xf>
    <xf numFmtId="164" fontId="47" fillId="0" borderId="11" xfId="0" applyFont="true" applyBorder="true" applyAlignment="true" applyProtection="true">
      <alignment horizontal="general" vertical="center" textRotation="0" wrapText="false" indent="0" shrinkToFit="false"/>
      <protection locked="false" hidden="false"/>
    </xf>
    <xf numFmtId="164" fontId="47" fillId="0" borderId="17" xfId="0" applyFont="true" applyBorder="true" applyAlignment="true" applyProtection="true">
      <alignment horizontal="center" vertical="center" textRotation="0" wrapText="false" indent="0" shrinkToFit="false"/>
      <protection locked="false" hidden="false"/>
    </xf>
    <xf numFmtId="164" fontId="0" fillId="0" borderId="94" xfId="0" applyFont="false" applyBorder="true" applyAlignment="true" applyProtection="true">
      <alignment horizontal="general" vertical="center" textRotation="0" wrapText="false" indent="0" shrinkToFit="false"/>
      <protection locked="true" hidden="false"/>
    </xf>
    <xf numFmtId="164" fontId="47" fillId="0" borderId="11" xfId="0" applyFont="true" applyBorder="true" applyAlignment="true" applyProtection="true">
      <alignment horizontal="center" vertical="center" textRotation="0" wrapText="false" indent="0" shrinkToFit="false"/>
      <protection locked="true" hidden="false"/>
    </xf>
    <xf numFmtId="164" fontId="47" fillId="0" borderId="11" xfId="0" applyFont="true" applyBorder="true" applyAlignment="true" applyProtection="true">
      <alignment horizontal="center" vertical="center" textRotation="0" wrapText="false" indent="0" shrinkToFit="false"/>
      <protection locked="false" hidden="false"/>
    </xf>
    <xf numFmtId="164" fontId="47" fillId="0" borderId="0" xfId="0" applyFont="true" applyBorder="false" applyAlignment="true" applyProtection="true">
      <alignment horizontal="right" vertical="center" textRotation="0" wrapText="false" indent="0" shrinkToFit="false"/>
      <protection locked="false" hidden="false"/>
    </xf>
    <xf numFmtId="164" fontId="0" fillId="0" borderId="95" xfId="0" applyFont="false" applyBorder="true" applyAlignment="tru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general" vertical="top" textRotation="0" wrapText="false" indent="0" shrinkToFit="false"/>
      <protection locked="false" hidden="false"/>
    </xf>
    <xf numFmtId="164" fontId="45" fillId="0" borderId="0" xfId="0" applyFont="true" applyBorder="false" applyAlignment="true" applyProtection="true">
      <alignment horizontal="right" vertical="top" textRotation="0" wrapText="false" indent="0" shrinkToFit="false"/>
      <protection locked="false" hidden="false"/>
    </xf>
    <xf numFmtId="164" fontId="47" fillId="0" borderId="0" xfId="0" applyFont="true" applyBorder="false" applyAlignment="true" applyProtection="true">
      <alignment horizontal="general" vertical="center" textRotation="0" wrapText="false" indent="0" shrinkToFit="false"/>
      <protection locked="false" hidden="false"/>
    </xf>
    <xf numFmtId="193" fontId="44" fillId="0" borderId="13" xfId="0" applyFont="true" applyBorder="true" applyAlignment="true" applyProtection="true">
      <alignment horizontal="general" vertical="bottom" textRotation="0" wrapText="true" indent="0" shrinkToFit="false"/>
      <protection locked="true" hidden="false"/>
    </xf>
    <xf numFmtId="164" fontId="44" fillId="0" borderId="18" xfId="0" applyFont="true" applyBorder="true" applyAlignment="true" applyProtection="true">
      <alignment horizontal="center" vertical="center" textRotation="0" wrapText="false" indent="0" shrinkToFit="false"/>
      <protection locked="true" hidden="false"/>
    </xf>
    <xf numFmtId="164" fontId="44" fillId="0" borderId="11" xfId="0" applyFont="true" applyBorder="true" applyAlignment="true" applyProtection="true">
      <alignment horizontal="general" vertical="center" textRotation="0" wrapText="false" indent="0" shrinkToFit="false"/>
      <protection locked="true" hidden="false"/>
    </xf>
    <xf numFmtId="164" fontId="44" fillId="0" borderId="11" xfId="0" applyFont="true" applyBorder="true" applyAlignment="true" applyProtection="true">
      <alignment horizontal="center" vertical="center" textRotation="0" wrapText="false" indent="0" shrinkToFit="false"/>
      <protection locked="true" hidden="false"/>
    </xf>
    <xf numFmtId="164" fontId="44" fillId="0" borderId="17" xfId="0" applyFont="true" applyBorder="true" applyAlignment="true" applyProtection="true">
      <alignment horizontal="center" vertical="center" textRotation="0" wrapText="false" indent="0" shrinkToFit="false"/>
      <protection locked="true" hidden="false"/>
    </xf>
    <xf numFmtId="164" fontId="44" fillId="0" borderId="21" xfId="0" applyFont="true" applyBorder="true" applyAlignment="true" applyProtection="true">
      <alignment horizontal="center" vertical="center" textRotation="0" wrapText="false" indent="0" shrinkToFit="false"/>
      <protection locked="true" hidden="false"/>
    </xf>
    <xf numFmtId="164" fontId="44" fillId="0" borderId="7" xfId="0" applyFont="true" applyBorder="true" applyAlignment="true" applyProtection="true">
      <alignment horizontal="left" vertical="center" textRotation="0" wrapText="false" indent="0" shrinkToFit="false"/>
      <protection locked="true" hidden="false"/>
    </xf>
    <xf numFmtId="164" fontId="44" fillId="0" borderId="7" xfId="0" applyFont="true" applyBorder="true" applyAlignment="true" applyProtection="true">
      <alignment horizontal="center" vertical="center" textRotation="0" wrapText="false" indent="0" shrinkToFit="false"/>
      <protection locked="true" hidden="false"/>
    </xf>
    <xf numFmtId="164" fontId="54" fillId="0" borderId="19" xfId="0" applyFont="true" applyBorder="true" applyAlignment="true" applyProtection="true">
      <alignment horizontal="center" vertical="center" textRotation="0" wrapText="false" indent="0" shrinkToFit="false"/>
      <protection locked="true" hidden="false"/>
    </xf>
    <xf numFmtId="164" fontId="102" fillId="0" borderId="20" xfId="0" applyFont="true" applyBorder="true" applyAlignment="true" applyProtection="true">
      <alignment horizontal="center" vertical="center" textRotation="0" wrapText="false" indent="0" shrinkToFit="false"/>
      <protection locked="true" hidden="false"/>
    </xf>
    <xf numFmtId="164" fontId="104" fillId="0" borderId="20" xfId="0" applyFont="true" applyBorder="true" applyAlignment="true" applyProtection="true">
      <alignment horizontal="right" vertical="center" textRotation="0" wrapText="false" indent="0" shrinkToFit="false"/>
      <protection locked="true" hidden="false"/>
    </xf>
    <xf numFmtId="164" fontId="47" fillId="0" borderId="21" xfId="0" applyFont="true" applyBorder="true" applyAlignment="true" applyProtection="true">
      <alignment horizontal="center" vertical="center" textRotation="0" wrapText="false" indent="0" shrinkToFit="false"/>
      <protection locked="true" hidden="false"/>
    </xf>
    <xf numFmtId="164" fontId="47" fillId="0" borderId="7" xfId="0" applyFont="true" applyBorder="true" applyAlignment="true" applyProtection="true">
      <alignment horizontal="center" vertical="center" textRotation="0" wrapText="true" indent="0" shrinkToFit="false"/>
      <protection locked="true" hidden="false"/>
    </xf>
    <xf numFmtId="164" fontId="80" fillId="0" borderId="7" xfId="0" applyFont="true" applyBorder="true" applyAlignment="true" applyProtection="true">
      <alignment horizontal="center" vertical="center" textRotation="0" wrapText="false" indent="0" shrinkToFit="false"/>
      <protection locked="true" hidden="false"/>
    </xf>
    <xf numFmtId="164" fontId="47" fillId="0" borderId="19" xfId="0" applyFont="true" applyBorder="true" applyAlignment="true" applyProtection="true">
      <alignment horizontal="center" vertical="center" textRotation="0" wrapText="false" indent="0" shrinkToFit="false"/>
      <protection locked="true" hidden="false"/>
    </xf>
    <xf numFmtId="164" fontId="80" fillId="0" borderId="7" xfId="0" applyFont="true" applyBorder="true" applyAlignment="true" applyProtection="true">
      <alignment horizontal="center" vertical="center" textRotation="0" wrapText="true" indent="0" shrinkToFit="false"/>
      <protection locked="true" hidden="false"/>
    </xf>
    <xf numFmtId="164" fontId="80" fillId="0" borderId="21" xfId="0" applyFont="true" applyBorder="true" applyAlignment="true" applyProtection="true">
      <alignment horizontal="center" vertical="center" textRotation="0" wrapText="true" indent="0" shrinkToFit="false"/>
      <protection locked="true" hidden="false"/>
    </xf>
    <xf numFmtId="164" fontId="80" fillId="0" borderId="7" xfId="0" applyFont="true" applyBorder="true" applyAlignment="true" applyProtection="true">
      <alignment horizontal="general" vertical="center" textRotation="0" wrapText="false" indent="0" shrinkToFit="false"/>
      <protection locked="true" hidden="false"/>
    </xf>
    <xf numFmtId="164" fontId="47" fillId="0" borderId="7" xfId="0" applyFont="true" applyBorder="true" applyAlignment="true" applyProtection="true">
      <alignment horizontal="general" vertical="center" textRotation="0" wrapText="false" indent="0" shrinkToFit="false"/>
      <protection locked="true" hidden="false"/>
    </xf>
    <xf numFmtId="186" fontId="47" fillId="26" borderId="7" xfId="0" applyFont="true" applyBorder="true" applyAlignment="true" applyProtection="true">
      <alignment horizontal="center" vertical="center" textRotation="0" wrapText="false" indent="0" shrinkToFit="false"/>
      <protection locked="true" hidden="false"/>
    </xf>
    <xf numFmtId="164" fontId="80" fillId="0" borderId="21" xfId="0" applyFont="true" applyBorder="true" applyAlignment="true" applyProtection="true">
      <alignment horizontal="center" vertical="center" textRotation="0" wrapText="false" indent="0" shrinkToFit="false"/>
      <protection locked="true" hidden="false"/>
    </xf>
    <xf numFmtId="186" fontId="47" fillId="26" borderId="19" xfId="0" applyFont="true" applyBorder="true" applyAlignment="true" applyProtection="true">
      <alignment horizontal="center" vertical="center" textRotation="0" wrapText="false" indent="0" shrinkToFit="false"/>
      <protection locked="true" hidden="false"/>
    </xf>
    <xf numFmtId="186" fontId="47" fillId="6" borderId="7" xfId="0" applyFont="true" applyBorder="true" applyAlignment="true" applyProtection="true">
      <alignment horizontal="center" vertical="center" textRotation="0" wrapText="false" indent="0" shrinkToFit="false"/>
      <protection locked="true" hidden="false"/>
    </xf>
    <xf numFmtId="188" fontId="47" fillId="26" borderId="19" xfId="0" applyFont="true" applyBorder="true" applyAlignment="true" applyProtection="true">
      <alignment horizontal="center" vertical="center" textRotation="0" wrapText="false" indent="0" shrinkToFit="false"/>
      <protection locked="true" hidden="false"/>
    </xf>
    <xf numFmtId="164" fontId="80" fillId="0" borderId="21" xfId="0" applyFont="true" applyBorder="true" applyAlignment="true" applyProtection="true">
      <alignment horizontal="general" vertical="center" textRotation="0" wrapText="true" indent="0" shrinkToFit="false"/>
      <protection locked="true" hidden="false"/>
    </xf>
    <xf numFmtId="164" fontId="163" fillId="0" borderId="7" xfId="0" applyFont="true" applyBorder="true" applyAlignment="true" applyProtection="true">
      <alignment horizontal="general" vertical="center" textRotation="0" wrapText="true" indent="0" shrinkToFit="false"/>
      <protection locked="true" hidden="false"/>
    </xf>
    <xf numFmtId="164" fontId="47" fillId="4" borderId="21" xfId="0" applyFont="true" applyBorder="true" applyAlignment="true" applyProtection="true">
      <alignment horizontal="general" vertical="center" textRotation="0" wrapText="false" indent="0" shrinkToFit="false"/>
      <protection locked="true" hidden="false"/>
    </xf>
    <xf numFmtId="164" fontId="47" fillId="4" borderId="7" xfId="0" applyFont="true" applyBorder="true" applyAlignment="true" applyProtection="true">
      <alignment horizontal="general" vertical="center" textRotation="0" wrapText="false" indent="0" shrinkToFit="false"/>
      <protection locked="true" hidden="false"/>
    </xf>
    <xf numFmtId="164" fontId="47" fillId="4" borderId="10" xfId="0" applyFont="true" applyBorder="true" applyAlignment="true" applyProtection="true">
      <alignment horizontal="general" vertical="center" textRotation="0" wrapText="false" indent="0" shrinkToFit="false"/>
      <protection locked="true" hidden="false"/>
    </xf>
    <xf numFmtId="188" fontId="47" fillId="26" borderId="12" xfId="0" applyFont="true" applyBorder="true" applyAlignment="true" applyProtection="true">
      <alignment horizontal="center" vertical="center" textRotation="0" wrapText="false" indent="0" shrinkToFit="false"/>
      <protection locked="true" hidden="false"/>
    </xf>
    <xf numFmtId="164" fontId="44" fillId="0" borderId="13" xfId="0" applyFont="true" applyBorder="true" applyAlignment="true" applyProtection="true">
      <alignment horizontal="left" vertical="center" textRotation="0" wrapText="false" indent="0" shrinkToFit="false"/>
      <protection locked="true" hidden="false"/>
    </xf>
    <xf numFmtId="164" fontId="44" fillId="0" borderId="13" xfId="0" applyFont="true" applyBorder="true" applyAlignment="true" applyProtection="true">
      <alignment horizontal="general" vertical="center" textRotation="0" wrapText="false" indent="0" shrinkToFit="false"/>
      <protection locked="true" hidden="false"/>
    </xf>
    <xf numFmtId="164" fontId="44" fillId="0" borderId="13" xfId="0" applyFont="true" applyBorder="true" applyAlignment="true" applyProtection="true">
      <alignment horizontal="center" vertical="center" textRotation="0" wrapText="false" indent="0" shrinkToFit="false"/>
      <protection locked="true" hidden="false"/>
    </xf>
    <xf numFmtId="164" fontId="44" fillId="0" borderId="13" xfId="0" applyFont="true" applyBorder="true" applyAlignment="true" applyProtection="true">
      <alignment horizontal="right" vertical="center" textRotation="0" wrapText="false" indent="0"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4" fontId="44" fillId="0" borderId="0" xfId="0" applyFont="true" applyBorder="false" applyAlignment="true" applyProtection="true">
      <alignment horizontal="center" vertical="bottom" textRotation="0" wrapText="false" indent="0" shrinkToFit="false"/>
      <protection locked="true" hidden="false"/>
    </xf>
    <xf numFmtId="164" fontId="44" fillId="0" borderId="0" xfId="0" applyFont="true" applyBorder="true" applyAlignment="true" applyProtection="true">
      <alignment horizontal="right" vertical="bottom" textRotation="0" wrapText="false" indent="0" shrinkToFit="false"/>
      <protection locked="true" hidden="false"/>
    </xf>
    <xf numFmtId="164" fontId="44" fillId="0" borderId="0" xfId="0" applyFont="true" applyBorder="false" applyAlignment="true" applyProtection="true">
      <alignment horizontal="general" vertical="center" textRotation="0" wrapText="false" indent="0" shrinkToFit="false"/>
      <protection locked="true" hidden="false"/>
    </xf>
    <xf numFmtId="164" fontId="44" fillId="0" borderId="0" xfId="0" applyFont="true" applyBorder="false" applyAlignment="true" applyProtection="true">
      <alignment horizontal="center" vertical="center" textRotation="0" wrapText="false" indent="0" shrinkToFit="false"/>
      <protection locked="true" hidden="false"/>
    </xf>
    <xf numFmtId="164" fontId="45" fillId="0" borderId="7" xfId="0" applyFont="true" applyBorder="true" applyAlignment="true" applyProtection="true">
      <alignment horizontal="center" vertical="center" textRotation="0" wrapText="false" indent="0" shrinkToFit="false"/>
      <protection locked="true" hidden="false"/>
    </xf>
    <xf numFmtId="164" fontId="45" fillId="0" borderId="15" xfId="0" applyFont="true" applyBorder="true" applyAlignment="true" applyProtection="true">
      <alignment horizontal="general" vertical="center" textRotation="0" wrapText="false" indent="0" shrinkToFit="false"/>
      <protection locked="true" hidden="false"/>
    </xf>
    <xf numFmtId="164" fontId="45" fillId="0" borderId="9" xfId="0" applyFont="true" applyBorder="true" applyAlignment="true" applyProtection="true">
      <alignment horizontal="right" vertical="bottom" textRotation="0" wrapText="true" indent="0" shrinkToFit="false"/>
      <protection locked="true" hidden="false"/>
    </xf>
    <xf numFmtId="190" fontId="0" fillId="0" borderId="21" xfId="0" applyFont="false" applyBorder="true" applyAlignment="true" applyProtection="true">
      <alignment horizontal="right" vertical="center" textRotation="0" wrapText="false" indent="0" shrinkToFit="false"/>
      <protection locked="true" hidden="false"/>
    </xf>
    <xf numFmtId="190" fontId="0" fillId="0" borderId="7" xfId="0" applyFont="false" applyBorder="true" applyAlignment="true" applyProtection="true">
      <alignment horizontal="right" vertical="center" textRotation="0" wrapText="false" indent="0" shrinkToFit="false"/>
      <protection locked="true" hidden="false"/>
    </xf>
    <xf numFmtId="164" fontId="140" fillId="0" borderId="21" xfId="0" applyFont="true" applyBorder="true" applyAlignment="true" applyProtection="true">
      <alignment horizontal="general" vertical="center" textRotation="0" wrapText="false" indent="0" shrinkToFit="false"/>
      <protection locked="true" hidden="false"/>
    </xf>
    <xf numFmtId="164" fontId="53" fillId="0" borderId="7" xfId="0" applyFont="true" applyBorder="true" applyAlignment="true" applyProtection="true">
      <alignment horizontal="justify" vertical="center" textRotation="0" wrapText="false" indent="0" shrinkToFit="false"/>
      <protection locked="true" hidden="false"/>
    </xf>
    <xf numFmtId="164" fontId="133" fillId="0" borderId="7" xfId="0" applyFont="true" applyBorder="true" applyAlignment="true" applyProtection="true">
      <alignment horizontal="center" vertical="center" textRotation="0" wrapText="false" indent="0" shrinkToFit="false"/>
      <protection locked="true" hidden="false"/>
    </xf>
    <xf numFmtId="164" fontId="133" fillId="0" borderId="7" xfId="0" applyFont="true" applyBorder="true" applyAlignment="true" applyProtection="true">
      <alignment horizontal="general" vertical="center" textRotation="0" wrapText="false" indent="0" shrinkToFit="false"/>
      <protection locked="true" hidden="false"/>
    </xf>
    <xf numFmtId="164" fontId="140" fillId="0" borderId="13" xfId="0" applyFont="true" applyBorder="true" applyAlignment="true" applyProtection="true">
      <alignment horizontal="general" vertical="center" textRotation="0" wrapText="false" indent="0" shrinkToFit="false"/>
      <protection locked="true" hidden="false"/>
    </xf>
    <xf numFmtId="164" fontId="53" fillId="0" borderId="0" xfId="0" applyFont="true" applyBorder="false" applyAlignment="true" applyProtection="true">
      <alignment horizontal="justify" vertical="center" textRotation="0" wrapText="false" indent="0" shrinkToFit="false"/>
      <protection locked="true" hidden="false"/>
    </xf>
    <xf numFmtId="164" fontId="133" fillId="0" borderId="0" xfId="0" applyFont="true" applyBorder="false" applyAlignment="true" applyProtection="true">
      <alignment horizontal="center" vertical="center" textRotation="0" wrapText="false" indent="0" shrinkToFit="false"/>
      <protection locked="true" hidden="false"/>
    </xf>
    <xf numFmtId="165" fontId="45" fillId="0" borderId="0" xfId="90" applyFont="true" applyBorder="true" applyAlignment="true" applyProtection="true">
      <alignment horizontal="justify" vertical="bottom" textRotation="0" wrapText="false" indent="0" shrinkToFit="false"/>
      <protection locked="true" hidden="false"/>
    </xf>
    <xf numFmtId="164" fontId="45" fillId="0" borderId="11" xfId="0" applyFont="true" applyBorder="true" applyAlignment="true" applyProtection="true">
      <alignment horizontal="center" vertical="center" textRotation="0" wrapText="true" indent="0" shrinkToFit="false"/>
      <protection locked="true" hidden="false"/>
    </xf>
    <xf numFmtId="164" fontId="140" fillId="0" borderId="20" xfId="0" applyFont="true" applyBorder="true" applyAlignment="true" applyProtection="true">
      <alignment horizontal="general" vertical="center" textRotation="0" wrapText="false" indent="0" shrinkToFit="false"/>
      <protection locked="true" hidden="false"/>
    </xf>
    <xf numFmtId="190" fontId="0" fillId="0" borderId="20" xfId="0" applyFont="false" applyBorder="true" applyAlignment="true" applyProtection="true">
      <alignment horizontal="right" vertical="center" textRotation="0" wrapText="false" indent="0" shrinkToFit="false"/>
      <protection locked="true" hidden="false"/>
    </xf>
    <xf numFmtId="164" fontId="140" fillId="0" borderId="7" xfId="0" applyFont="true" applyBorder="true" applyAlignment="true" applyProtection="true">
      <alignment horizontal="general" vertical="center" textRotation="0" wrapText="false" indent="0" shrinkToFit="false"/>
      <protection locked="true" hidden="false"/>
    </xf>
    <xf numFmtId="164" fontId="133" fillId="0" borderId="20" xfId="0" applyFont="true" applyBorder="true" applyAlignment="true" applyProtection="true">
      <alignment horizontal="center" vertical="center" textRotation="0" wrapText="false" indent="0" shrinkToFit="false"/>
      <protection locked="true" hidden="false"/>
    </xf>
    <xf numFmtId="167" fontId="45" fillId="0" borderId="20" xfId="90" applyFont="true" applyBorder="true" applyAlignment="true" applyProtection="true">
      <alignment horizontal="right" vertical="bottom" textRotation="0" wrapText="false" indent="0" shrinkToFit="false"/>
      <protection locked="true" hidden="false"/>
    </xf>
    <xf numFmtId="167" fontId="44" fillId="0" borderId="0" xfId="90" applyFont="true" applyBorder="true" applyAlignment="true" applyProtection="true">
      <alignment horizontal="right" vertical="bottom" textRotation="0" wrapText="false" indent="0" shrinkToFit="false"/>
      <protection locked="true" hidden="false"/>
    </xf>
    <xf numFmtId="165" fontId="45" fillId="0" borderId="19" xfId="90" applyFont="true" applyBorder="true" applyAlignment="true" applyProtection="true">
      <alignment horizontal="justify" vertical="bottom" textRotation="0" wrapText="false" indent="0" shrinkToFit="false"/>
      <protection locked="true" hidden="false"/>
    </xf>
    <xf numFmtId="165" fontId="45" fillId="0" borderId="15" xfId="90" applyFont="true" applyBorder="true" applyAlignment="true" applyProtection="true">
      <alignment horizontal="justify" vertical="bottom" textRotation="0" wrapText="false" indent="0" shrinkToFit="false"/>
      <protection locked="true" hidden="false"/>
    </xf>
    <xf numFmtId="164" fontId="45" fillId="0" borderId="15" xfId="0" applyFont="true" applyBorder="true" applyAlignment="true" applyProtection="true">
      <alignment horizontal="general" vertical="bottom" textRotation="0" wrapText="false" indent="0" shrinkToFit="false"/>
      <protection locked="true" hidden="false"/>
    </xf>
    <xf numFmtId="164" fontId="45" fillId="0" borderId="9" xfId="0" applyFont="true" applyBorder="true" applyAlignment="true" applyProtection="true">
      <alignment horizontal="center" vertical="center" textRotation="0" wrapText="false" indent="0" shrinkToFit="false"/>
      <protection locked="true" hidden="false"/>
    </xf>
    <xf numFmtId="164" fontId="44" fillId="0" borderId="17" xfId="0" applyFont="true" applyBorder="true" applyAlignment="true" applyProtection="true">
      <alignment horizontal="center" vertical="center" textRotation="0" wrapText="true" indent="0" shrinkToFit="false"/>
      <protection locked="true" hidden="false"/>
    </xf>
    <xf numFmtId="164" fontId="45" fillId="0" borderId="17" xfId="0" applyFont="true" applyBorder="true" applyAlignment="true" applyProtection="true">
      <alignment horizontal="center" vertical="center" textRotation="0" wrapText="false" indent="0" shrinkToFit="false"/>
      <protection locked="true" hidden="false"/>
    </xf>
    <xf numFmtId="164" fontId="45" fillId="0" borderId="14" xfId="0" applyFont="true" applyBorder="true" applyAlignment="true" applyProtection="true">
      <alignment horizontal="center" vertical="center" textRotation="0" wrapText="true" indent="0" shrinkToFit="false"/>
      <protection locked="true" hidden="false"/>
    </xf>
    <xf numFmtId="164" fontId="164" fillId="0" borderId="21" xfId="0" applyFont="true" applyBorder="true" applyAlignment="true" applyProtection="true">
      <alignment horizontal="center" vertical="bottom" textRotation="0" wrapText="false" indent="0" shrinkToFit="false"/>
      <protection locked="true" hidden="false"/>
    </xf>
    <xf numFmtId="164" fontId="164" fillId="0" borderId="7" xfId="0" applyFont="true" applyBorder="true" applyAlignment="true" applyProtection="true">
      <alignment horizontal="center" vertical="bottom" textRotation="0" wrapText="false" indent="0" shrinkToFit="false"/>
      <protection locked="true" hidden="false"/>
    </xf>
    <xf numFmtId="164" fontId="165" fillId="0" borderId="7" xfId="0" applyFont="true" applyBorder="true" applyAlignment="true" applyProtection="true">
      <alignment horizontal="center" vertical="bottom" textRotation="0" wrapText="true" indent="0" shrinkToFit="false"/>
      <protection locked="true" hidden="false"/>
    </xf>
    <xf numFmtId="164" fontId="45" fillId="0" borderId="21" xfId="0" applyFont="true" applyBorder="true" applyAlignment="true" applyProtection="true">
      <alignment horizontal="justify" vertical="bottom" textRotation="0" wrapText="true" indent="0" shrinkToFit="false"/>
      <protection locked="true" hidden="false"/>
    </xf>
    <xf numFmtId="164" fontId="53" fillId="0" borderId="21" xfId="0" applyFont="true" applyBorder="true" applyAlignment="true" applyProtection="true">
      <alignment horizontal="justify" vertical="bottom" textRotation="0" wrapText="false" indent="0" shrinkToFit="false"/>
      <protection locked="true" hidden="false"/>
    </xf>
    <xf numFmtId="164" fontId="133" fillId="0" borderId="9" xfId="0" applyFont="true" applyBorder="true" applyAlignment="true" applyProtection="true">
      <alignment horizontal="center" vertical="bottom" textRotation="0" wrapText="false" indent="0" shrinkToFit="false"/>
      <protection locked="true" hidden="false"/>
    </xf>
    <xf numFmtId="165" fontId="45" fillId="0" borderId="12" xfId="90" applyFont="true" applyBorder="true" applyAlignment="true" applyProtection="true">
      <alignment horizontal="justify" vertical="bottom" textRotation="0" wrapText="false" indent="0" shrinkToFit="false"/>
      <protection locked="true" hidden="false"/>
    </xf>
    <xf numFmtId="164" fontId="45" fillId="0" borderId="0" xfId="0" applyFont="true" applyBorder="false" applyAlignment="true" applyProtection="true">
      <alignment horizontal="general" vertical="bottom" textRotation="0" wrapText="true" indent="0" shrinkToFit="false"/>
      <protection locked="true" hidden="false"/>
    </xf>
    <xf numFmtId="164" fontId="45" fillId="0" borderId="9" xfId="0" applyFont="true" applyBorder="true" applyAlignment="true" applyProtection="true">
      <alignment horizontal="center" vertical="center" textRotation="0" wrapText="true" indent="0" shrinkToFit="false"/>
      <protection locked="true" hidden="false"/>
    </xf>
    <xf numFmtId="164" fontId="165" fillId="0" borderId="17" xfId="0" applyFont="true" applyBorder="true" applyAlignment="true" applyProtection="true">
      <alignment horizontal="center" vertical="bottom" textRotation="0" wrapText="true" indent="0" shrinkToFit="false"/>
      <protection locked="true" hidden="false"/>
    </xf>
    <xf numFmtId="164" fontId="45" fillId="0" borderId="20" xfId="0" applyFont="true" applyBorder="true" applyAlignment="true" applyProtection="true">
      <alignment horizontal="justify" vertical="bottom" textRotation="0" wrapText="true" indent="0" shrinkToFit="false"/>
      <protection locked="true" hidden="false"/>
    </xf>
    <xf numFmtId="164" fontId="53" fillId="0" borderId="20" xfId="0" applyFont="true" applyBorder="true" applyAlignment="true" applyProtection="true">
      <alignment horizontal="justify" vertical="bottom" textRotation="0" wrapText="false" indent="0" shrinkToFit="false"/>
      <protection locked="true" hidden="false"/>
    </xf>
    <xf numFmtId="164" fontId="133" fillId="0" borderId="19" xfId="0" applyFont="true" applyBorder="true" applyAlignment="true" applyProtection="true">
      <alignment horizontal="center" vertical="bottom" textRotation="0" wrapText="false" indent="0" shrinkToFit="false"/>
      <protection locked="true" hidden="false"/>
    </xf>
    <xf numFmtId="164" fontId="133" fillId="0" borderId="12" xfId="0" applyFont="true" applyBorder="true" applyAlignment="true" applyProtection="true">
      <alignment horizontal="center" vertical="bottom" textRotation="0" wrapText="false" indent="0" shrinkToFit="false"/>
      <protection locked="true" hidden="false"/>
    </xf>
    <xf numFmtId="167" fontId="99" fillId="0" borderId="20" xfId="90" applyFont="true" applyBorder="true" applyAlignment="true" applyProtection="true">
      <alignment horizontal="general" vertical="center" textRotation="0" wrapText="false" indent="0" shrinkToFit="false"/>
      <protection locked="true" hidden="false"/>
    </xf>
    <xf numFmtId="164" fontId="133" fillId="0" borderId="20" xfId="0" applyFont="true" applyBorder="true" applyAlignment="true" applyProtection="true">
      <alignment horizontal="center" vertical="bottom" textRotation="0" wrapText="false" indent="0" shrinkToFit="false"/>
      <protection locked="true" hidden="false"/>
    </xf>
    <xf numFmtId="167" fontId="99" fillId="0" borderId="0" xfId="90" applyFont="true" applyBorder="true" applyAlignment="true" applyProtection="true">
      <alignment horizontal="general" vertical="center" textRotation="0" wrapText="false" indent="0" shrinkToFit="false"/>
      <protection locked="true" hidden="false"/>
    </xf>
    <xf numFmtId="164" fontId="133" fillId="0" borderId="0" xfId="0" applyFont="true" applyBorder="false" applyAlignment="true" applyProtection="true">
      <alignment horizontal="center" vertical="bottom" textRotation="0" wrapText="false" indent="0" shrinkToFit="false"/>
      <protection locked="true" hidden="false"/>
    </xf>
    <xf numFmtId="167" fontId="53" fillId="0" borderId="13" xfId="90" applyFont="true" applyBorder="true" applyAlignment="true" applyProtection="true">
      <alignment horizontal="center" vertical="center" textRotation="0" wrapText="false" indent="0" shrinkToFit="false"/>
      <protection locked="true" hidden="false"/>
    </xf>
    <xf numFmtId="167" fontId="53" fillId="0" borderId="0" xfId="90" applyFont="true" applyBorder="true" applyAlignment="true" applyProtection="true">
      <alignment horizontal="left" vertical="center" textRotation="0" wrapText="false" indent="0" shrinkToFit="false"/>
      <protection locked="true" hidden="false"/>
    </xf>
    <xf numFmtId="167" fontId="53" fillId="0" borderId="0" xfId="90" applyFont="true" applyBorder="true" applyAlignment="true" applyProtection="true">
      <alignment horizontal="general" vertical="center" textRotation="0" wrapText="false" indent="0" shrinkToFit="false"/>
      <protection locked="true" hidden="false"/>
    </xf>
    <xf numFmtId="167" fontId="53" fillId="0" borderId="0" xfId="90" applyFont="true" applyBorder="true" applyAlignment="true" applyProtection="true">
      <alignment horizontal="general" vertical="bottom" textRotation="0" wrapText="false" indent="0" shrinkToFit="false"/>
      <protection locked="true" hidden="false"/>
    </xf>
    <xf numFmtId="167" fontId="53" fillId="0" borderId="0" xfId="90" applyFont="true" applyBorder="true" applyAlignment="true" applyProtection="true">
      <alignment horizontal="right" vertical="center" textRotation="0" wrapText="false" indent="0" shrinkToFit="false"/>
      <protection locked="true" hidden="false"/>
    </xf>
    <xf numFmtId="164" fontId="45" fillId="0" borderId="0" xfId="0" applyFont="true" applyBorder="true" applyAlignment="true" applyProtection="true">
      <alignment horizontal="justify" vertical="bottom" textRotation="0" wrapText="true" indent="0" shrinkToFit="false"/>
      <protection locked="true" hidden="false"/>
    </xf>
    <xf numFmtId="205" fontId="45" fillId="0" borderId="7" xfId="0" applyFont="true" applyBorder="true" applyAlignment="true" applyProtection="true">
      <alignment horizontal="center" vertical="center" textRotation="0" wrapText="false" indent="0" shrinkToFit="false"/>
      <protection locked="true" hidden="false"/>
    </xf>
    <xf numFmtId="164" fontId="53" fillId="0" borderId="19" xfId="0" applyFont="true" applyBorder="true" applyAlignment="true" applyProtection="true">
      <alignment horizontal="center" vertical="center" textRotation="0" wrapText="true" indent="0" shrinkToFit="false"/>
      <protection locked="true" hidden="false"/>
    </xf>
    <xf numFmtId="164" fontId="45" fillId="0" borderId="7" xfId="0" applyFont="true" applyBorder="true" applyAlignment="true" applyProtection="true">
      <alignment horizontal="justify" vertical="center" textRotation="0" wrapText="true" indent="0" shrinkToFit="false"/>
      <protection locked="true" hidden="false"/>
    </xf>
    <xf numFmtId="193" fontId="45" fillId="0" borderId="18" xfId="0" applyFont="true" applyBorder="true" applyAlignment="true" applyProtection="true">
      <alignment horizontal="right" vertical="center" textRotation="0" wrapText="false" indent="0" shrinkToFit="false"/>
      <protection locked="true" hidden="false"/>
    </xf>
    <xf numFmtId="193" fontId="45" fillId="0" borderId="11" xfId="0" applyFont="true" applyBorder="true" applyAlignment="true" applyProtection="true">
      <alignment horizontal="right" vertical="center" textRotation="0" wrapText="false" indent="0" shrinkToFit="false"/>
      <protection locked="true" hidden="false"/>
    </xf>
    <xf numFmtId="193" fontId="45" fillId="0" borderId="7" xfId="0" applyFont="true" applyBorder="true" applyAlignment="true" applyProtection="true">
      <alignment horizontal="right" vertical="center" textRotation="0" wrapText="false" indent="0" shrinkToFit="false"/>
      <protection locked="true" hidden="false"/>
    </xf>
    <xf numFmtId="193" fontId="45" fillId="0" borderId="21" xfId="0" applyFont="true" applyBorder="true" applyAlignment="true" applyProtection="true">
      <alignment horizontal="right" vertical="center" textRotation="0" wrapText="false" indent="0" shrinkToFit="false"/>
      <protection locked="true" hidden="false"/>
    </xf>
    <xf numFmtId="190" fontId="45" fillId="0" borderId="21" xfId="0" applyFont="true" applyBorder="true" applyAlignment="true" applyProtection="true">
      <alignment horizontal="right" vertical="center" textRotation="0" wrapText="false" indent="0" shrinkToFit="false"/>
      <protection locked="true" hidden="false"/>
    </xf>
    <xf numFmtId="188" fontId="45" fillId="0" borderId="17" xfId="0" applyFont="true" applyBorder="true" applyAlignment="true" applyProtection="true">
      <alignment horizontal="right" vertical="center" textRotation="0" wrapText="false" indent="0" shrinkToFit="false"/>
      <protection locked="true" hidden="false"/>
    </xf>
    <xf numFmtId="190" fontId="45" fillId="0" borderId="18" xfId="0" applyFont="true" applyBorder="true" applyAlignment="true" applyProtection="true">
      <alignment horizontal="right" vertical="center" textRotation="0" wrapText="false" indent="0" shrinkToFit="false"/>
      <protection locked="true" hidden="false"/>
    </xf>
    <xf numFmtId="188" fontId="45" fillId="0" borderId="19" xfId="0" applyFont="true" applyBorder="true" applyAlignment="true" applyProtection="true">
      <alignment horizontal="right" vertical="center" textRotation="0" wrapText="false" indent="0" shrinkToFit="false"/>
      <protection locked="true" hidden="false"/>
    </xf>
    <xf numFmtId="190" fontId="58" fillId="0" borderId="18" xfId="0" applyFont="true" applyBorder="true" applyAlignment="true" applyProtection="true">
      <alignment horizontal="right" vertical="center" textRotation="0" wrapText="false" indent="0" shrinkToFit="false"/>
      <protection locked="true" hidden="false"/>
    </xf>
    <xf numFmtId="190" fontId="58" fillId="0" borderId="11" xfId="0" applyFont="true" applyBorder="true" applyAlignment="true" applyProtection="true">
      <alignment horizontal="right" vertical="center" textRotation="0" wrapText="false" indent="0" shrinkToFit="false"/>
      <protection locked="true" hidden="false"/>
    </xf>
    <xf numFmtId="206" fontId="58" fillId="0" borderId="11" xfId="0" applyFont="true" applyBorder="true" applyAlignment="true" applyProtection="true">
      <alignment horizontal="right" vertical="center" textRotation="0" wrapText="false" indent="0" shrinkToFit="false"/>
      <protection locked="true" hidden="false"/>
    </xf>
    <xf numFmtId="207" fontId="58" fillId="0" borderId="9" xfId="0" applyFont="true" applyBorder="true" applyAlignment="true" applyProtection="true">
      <alignment horizontal="right" vertical="center" textRotation="0" wrapText="false" indent="0" shrinkToFit="false"/>
      <protection locked="true" hidden="false"/>
    </xf>
    <xf numFmtId="190" fontId="58" fillId="0" borderId="16" xfId="0" applyFont="true" applyBorder="true" applyAlignment="true" applyProtection="true">
      <alignment horizontal="right" vertical="center" textRotation="0" wrapText="false" indent="0" shrinkToFit="false"/>
      <protection locked="true" hidden="false"/>
    </xf>
    <xf numFmtId="206" fontId="58" fillId="0" borderId="22" xfId="0" applyFont="true" applyBorder="true" applyAlignment="true" applyProtection="true">
      <alignment horizontal="right" vertical="center" textRotation="0" wrapText="false" indent="0" shrinkToFit="false"/>
      <protection locked="true" hidden="false"/>
    </xf>
    <xf numFmtId="207" fontId="58" fillId="0" borderId="0" xfId="0" applyFont="true" applyBorder="false" applyAlignment="true" applyProtection="true">
      <alignment horizontal="right" vertical="center" textRotation="0" wrapText="false" indent="0" shrinkToFit="false"/>
      <protection locked="true" hidden="false"/>
    </xf>
    <xf numFmtId="164" fontId="166" fillId="0" borderId="0" xfId="0" applyFont="true" applyBorder="false" applyAlignment="true" applyProtection="true">
      <alignment horizontal="general" vertical="center" textRotation="0" wrapText="false" indent="0" shrinkToFit="false"/>
      <protection locked="true" hidden="false"/>
    </xf>
    <xf numFmtId="164" fontId="45" fillId="0" borderId="17" xfId="0" applyFont="true" applyBorder="true" applyAlignment="true" applyProtection="true">
      <alignment horizontal="general" vertical="bottom" textRotation="0" wrapText="false" indent="0" shrinkToFit="false"/>
      <protection locked="true" hidden="false"/>
    </xf>
    <xf numFmtId="164" fontId="53" fillId="0" borderId="0" xfId="0" applyFont="true" applyBorder="false" applyAlignment="true" applyProtection="true">
      <alignment horizontal="center" vertical="bottom" textRotation="0" wrapText="false" indent="0" shrinkToFit="false"/>
      <protection locked="true" hidden="false"/>
    </xf>
    <xf numFmtId="164" fontId="44" fillId="0" borderId="0" xfId="0" applyFont="true" applyBorder="false" applyAlignment="true" applyProtection="true">
      <alignment horizontal="right" vertical="bottom" textRotation="0" wrapText="false" indent="0" shrinkToFit="false"/>
      <protection locked="true" hidden="false"/>
    </xf>
    <xf numFmtId="164" fontId="44" fillId="0" borderId="21" xfId="0" applyFont="true" applyBorder="true" applyAlignment="true" applyProtection="true">
      <alignment horizontal="center" vertical="center" textRotation="0" wrapText="true" indent="0" shrinkToFit="false"/>
      <protection locked="true" hidden="false"/>
    </xf>
    <xf numFmtId="164" fontId="44" fillId="0" borderId="19" xfId="0" applyFont="true" applyBorder="true" applyAlignment="true" applyProtection="true">
      <alignment horizontal="center" vertical="center" textRotation="0" wrapText="true" indent="0" shrinkToFit="false"/>
      <protection locked="true" hidden="false"/>
    </xf>
    <xf numFmtId="201" fontId="45" fillId="0" borderId="21" xfId="0" applyFont="true" applyBorder="true" applyAlignment="true" applyProtection="true">
      <alignment horizontal="center" vertical="center" textRotation="0" wrapText="true" indent="0" shrinkToFit="false"/>
      <protection locked="true" hidden="false"/>
    </xf>
    <xf numFmtId="183" fontId="45" fillId="0" borderId="7" xfId="0" applyFont="true" applyBorder="true" applyAlignment="true" applyProtection="true">
      <alignment horizontal="center" vertical="center" textRotation="0" wrapText="false" indent="0" shrinkToFit="false"/>
      <protection locked="true" hidden="false"/>
    </xf>
    <xf numFmtId="183" fontId="45" fillId="0" borderId="11" xfId="0" applyFont="true" applyBorder="true" applyAlignment="true" applyProtection="true">
      <alignment horizontal="center" vertical="center" textRotation="0" wrapText="false" indent="0" shrinkToFit="false"/>
      <protection locked="true" hidden="false"/>
    </xf>
    <xf numFmtId="190" fontId="0" fillId="0" borderId="18" xfId="0" applyFont="false" applyBorder="true" applyAlignment="true" applyProtection="true">
      <alignment horizontal="right" vertical="center" textRotation="0" wrapText="false" indent="0" shrinkToFit="false"/>
      <protection locked="true" hidden="false"/>
    </xf>
    <xf numFmtId="190" fontId="0" fillId="0" borderId="9" xfId="0" applyFont="false" applyBorder="true" applyAlignment="true" applyProtection="true">
      <alignment horizontal="right" vertical="center" textRotation="0" wrapText="false" indent="0" shrinkToFit="false"/>
      <protection locked="true" hidden="false"/>
    </xf>
    <xf numFmtId="190" fontId="0" fillId="0" borderId="11" xfId="0" applyFont="false" applyBorder="true" applyAlignment="true" applyProtection="true">
      <alignment horizontal="right" vertical="center" textRotation="0" wrapText="false" indent="0" shrinkToFit="false"/>
      <protection locked="true" hidden="false"/>
    </xf>
    <xf numFmtId="183" fontId="53" fillId="0" borderId="11" xfId="0" applyFont="true" applyBorder="true" applyAlignment="true" applyProtection="true">
      <alignment horizontal="center" vertical="center" textRotation="0" wrapText="true" indent="0" shrinkToFit="false"/>
      <protection locked="true" hidden="false"/>
    </xf>
    <xf numFmtId="167" fontId="53" fillId="0" borderId="9" xfId="90" applyFont="true" applyBorder="true" applyAlignment="true" applyProtection="true">
      <alignment horizontal="general" vertical="center" textRotation="0" wrapText="false" indent="0" shrinkToFit="false"/>
      <protection locked="true" hidden="false"/>
    </xf>
    <xf numFmtId="167" fontId="53" fillId="0" borderId="9" xfId="90" applyFont="true" applyBorder="true" applyAlignment="true" applyProtection="true">
      <alignment horizontal="general" vertical="bottom" textRotation="0" wrapText="false" indent="0" shrinkToFit="false"/>
      <protection locked="true" hidden="false"/>
    </xf>
    <xf numFmtId="167" fontId="53" fillId="0" borderId="9" xfId="90" applyFont="true" applyBorder="true" applyAlignment="true" applyProtection="true">
      <alignment horizontal="right" vertical="center" textRotation="0" wrapText="false" indent="0" shrinkToFit="false"/>
      <protection locked="true" hidden="false"/>
    </xf>
    <xf numFmtId="167" fontId="53" fillId="0" borderId="9" xfId="90" applyFont="true" applyBorder="true" applyAlignment="true" applyProtection="true">
      <alignment horizontal="right" vertical="bottom" textRotation="0" wrapText="false" indent="0" shrinkToFit="false"/>
      <protection locked="true" hidden="false"/>
    </xf>
    <xf numFmtId="167" fontId="44" fillId="0" borderId="0" xfId="90" applyFont="true" applyBorder="true" applyAlignment="true" applyProtection="true">
      <alignment horizontal="left" vertical="center" textRotation="0" wrapText="false" indent="0" shrinkToFit="false"/>
      <protection locked="true" hidden="false"/>
    </xf>
    <xf numFmtId="167" fontId="44" fillId="0" borderId="0" xfId="90" applyFont="true" applyBorder="true" applyAlignment="true" applyProtection="true">
      <alignment horizontal="general" vertical="center" textRotation="0" wrapText="false" indent="0" shrinkToFit="false"/>
      <protection locked="true" hidden="false"/>
    </xf>
    <xf numFmtId="167" fontId="44" fillId="0" borderId="0" xfId="90" applyFont="true" applyBorder="true" applyAlignment="true" applyProtection="true">
      <alignment horizontal="general" vertical="bottom" textRotation="0" wrapText="false" indent="0" shrinkToFit="false"/>
      <protection locked="true" hidden="false"/>
    </xf>
    <xf numFmtId="164" fontId="44" fillId="0" borderId="0" xfId="0" applyFont="true" applyBorder="true" applyAlignment="true" applyProtection="true">
      <alignment horizontal="justify" vertical="bottom" textRotation="0" wrapText="true" indent="0" shrinkToFit="false"/>
      <protection locked="true" hidden="false"/>
    </xf>
    <xf numFmtId="164" fontId="100" fillId="0" borderId="13" xfId="0" applyFont="true" applyBorder="true" applyAlignment="true" applyProtection="true">
      <alignment horizontal="center" vertical="center" textRotation="0" wrapText="false" indent="0" shrinkToFit="false"/>
      <protection locked="true" hidden="false"/>
    </xf>
    <xf numFmtId="164" fontId="44" fillId="0" borderId="9" xfId="0" applyFont="true" applyBorder="true" applyAlignment="true" applyProtection="true">
      <alignment horizontal="right" vertical="center" textRotation="0" wrapText="false" indent="0" shrinkToFit="false"/>
      <protection locked="true" hidden="false"/>
    </xf>
    <xf numFmtId="185" fontId="44" fillId="0" borderId="0" xfId="0" applyFont="true" applyBorder="false" applyAlignment="true" applyProtection="true">
      <alignment horizontal="right" vertical="center" textRotation="0" wrapText="false" indent="0" shrinkToFit="false"/>
      <protection locked="true" hidden="false"/>
    </xf>
    <xf numFmtId="165" fontId="45" fillId="0" borderId="16" xfId="95" applyFont="true" applyBorder="true" applyAlignment="true" applyProtection="true">
      <alignment horizontal="left" vertical="center" textRotation="0" wrapText="false" indent="1"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5" fontId="44" fillId="0" borderId="0" xfId="95" applyFont="true" applyBorder="true" applyAlignment="true" applyProtection="true">
      <alignment horizontal="right" vertical="center" textRotation="0" wrapText="false" indent="0" shrinkToFit="false"/>
      <protection locked="true" hidden="false"/>
    </xf>
    <xf numFmtId="165" fontId="45" fillId="0" borderId="16" xfId="84" applyFont="true" applyBorder="true" applyAlignment="true" applyProtection="true">
      <alignment horizontal="left" vertical="center" textRotation="0" wrapText="true" indent="1" shrinkToFit="false"/>
      <protection locked="true" hidden="false"/>
    </xf>
    <xf numFmtId="165" fontId="44" fillId="0" borderId="0" xfId="95" applyFont="true" applyBorder="true" applyAlignment="true" applyProtection="true">
      <alignment horizontal="general" vertical="center" textRotation="0" wrapText="false" indent="0" shrinkToFit="false"/>
      <protection locked="true" hidden="false"/>
    </xf>
    <xf numFmtId="165" fontId="45" fillId="0" borderId="18" xfId="84" applyFont="true" applyBorder="true" applyAlignment="true" applyProtection="true">
      <alignment horizontal="left" vertical="center" textRotation="0" wrapText="true" indent="1" shrinkToFit="false"/>
      <protection locked="true" hidden="false"/>
    </xf>
    <xf numFmtId="185" fontId="44" fillId="0" borderId="9" xfId="0" applyFont="true" applyBorder="true" applyAlignment="true" applyProtection="true">
      <alignment horizontal="right" vertical="center" textRotation="0" wrapText="false" indent="0" shrinkToFit="false"/>
      <protection locked="true" hidden="false"/>
    </xf>
    <xf numFmtId="164" fontId="44" fillId="0" borderId="9" xfId="0" applyFont="true" applyBorder="true" applyAlignment="true" applyProtection="true">
      <alignment horizontal="general" vertical="center" textRotation="0" wrapText="false" indent="0" shrinkToFit="false"/>
      <protection locked="true" hidden="false"/>
    </xf>
    <xf numFmtId="164" fontId="44" fillId="0" borderId="0" xfId="0" applyFont="true" applyBorder="false" applyAlignment="true" applyProtection="true">
      <alignment horizontal="left" vertical="center" textRotation="0" wrapText="false" indent="0" shrinkToFit="false"/>
      <protection locked="true" hidden="false"/>
    </xf>
    <xf numFmtId="164" fontId="45" fillId="0" borderId="0" xfId="0" applyFont="true" applyBorder="false" applyAlignment="true" applyProtection="true">
      <alignment horizontal="right" vertical="bottom" textRotation="0" wrapText="false" indent="0" shrinkToFit="false"/>
      <protection locked="true" hidden="false"/>
    </xf>
    <xf numFmtId="164" fontId="58" fillId="0" borderId="0" xfId="0" applyFont="true" applyBorder="false" applyAlignment="true" applyProtection="true">
      <alignment horizontal="general" vertical="center" textRotation="0" wrapText="false" indent="0" shrinkToFit="false"/>
      <protection locked="true" hidden="false"/>
    </xf>
    <xf numFmtId="166" fontId="53" fillId="0" borderId="0" xfId="89" applyFont="true" applyBorder="true" applyAlignment="true" applyProtection="true">
      <alignment horizontal="left" vertical="center" textRotation="0" wrapText="true" indent="0" shrinkToFit="false"/>
      <protection locked="false" hidden="false"/>
    </xf>
    <xf numFmtId="164" fontId="168" fillId="0" borderId="7" xfId="0" applyFont="true" applyBorder="true" applyAlignment="true" applyProtection="true">
      <alignment horizontal="distributed" vertical="bottom" textRotation="0" wrapText="false" indent="0" shrinkToFit="false"/>
      <protection locked="true" hidden="false"/>
    </xf>
    <xf numFmtId="164" fontId="168" fillId="0" borderId="0" xfId="0" applyFont="true" applyBorder="true" applyAlignment="true" applyProtection="true">
      <alignment horizontal="distributed" vertical="bottom" textRotation="0" wrapText="false" indent="0" shrinkToFit="false"/>
      <protection locked="true" hidden="false"/>
    </xf>
    <xf numFmtId="164" fontId="168" fillId="0" borderId="0" xfId="0" applyFont="true" applyBorder="false" applyAlignment="true" applyProtection="true">
      <alignment horizontal="general" vertical="center" textRotation="0" wrapText="false" indent="0" shrinkToFit="false"/>
      <protection locked="true" hidden="false"/>
    </xf>
    <xf numFmtId="164" fontId="20" fillId="0" borderId="0" xfId="0" applyFont="true" applyBorder="false" applyAlignment="true" applyProtection="true">
      <alignment horizontal="general" vertical="center" textRotation="0" wrapText="false" indent="0" shrinkToFit="false"/>
      <protection locked="true" hidden="false"/>
    </xf>
    <xf numFmtId="164" fontId="168" fillId="0" borderId="7" xfId="0" applyFont="true" applyBorder="true" applyAlignment="true" applyProtection="true">
      <alignment horizontal="center" vertical="bottom" textRotation="0" wrapText="false" indent="0" shrinkToFit="false"/>
      <protection locked="true" hidden="false"/>
    </xf>
    <xf numFmtId="164" fontId="168" fillId="0" borderId="11" xfId="0" applyFont="true" applyBorder="true" applyAlignment="true" applyProtection="true">
      <alignment horizontal="distributed" vertical="bottom" textRotation="0" wrapText="false" indent="0" shrinkToFit="false"/>
      <protection locked="true" hidden="false"/>
    </xf>
    <xf numFmtId="164" fontId="168" fillId="0" borderId="17" xfId="0" applyFont="true" applyBorder="true" applyAlignment="true" applyProtection="true">
      <alignment horizontal="general" vertical="center" textRotation="0" wrapText="false" indent="0" shrinkToFit="false"/>
      <protection locked="true" hidden="false"/>
    </xf>
    <xf numFmtId="164" fontId="168" fillId="0" borderId="9" xfId="0" applyFont="true" applyBorder="true" applyAlignment="true" applyProtection="true">
      <alignment horizontal="general" vertical="center" textRotation="0" wrapText="false" indent="0" shrinkToFit="false"/>
      <protection locked="true" hidden="false"/>
    </xf>
    <xf numFmtId="164" fontId="20" fillId="0" borderId="9" xfId="0" applyFont="true" applyBorder="true" applyAlignment="true" applyProtection="true">
      <alignment horizontal="general" vertical="center" textRotation="0" wrapText="false" indent="0" shrinkToFit="false"/>
      <protection locked="true" hidden="false"/>
    </xf>
    <xf numFmtId="164" fontId="169" fillId="0" borderId="13" xfId="0" applyFont="true" applyBorder="tru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130" fillId="0" borderId="30" xfId="0" applyFont="true" applyBorder="true" applyAlignment="true" applyProtection="true">
      <alignment horizontal="left" vertical="bottom" textRotation="0" wrapText="false" indent="0" shrinkToFit="false"/>
      <protection locked="true" hidden="false"/>
    </xf>
    <xf numFmtId="164" fontId="20" fillId="0" borderId="30" xfId="0" applyFont="true" applyBorder="true" applyAlignment="true" applyProtection="true">
      <alignment horizontal="center" vertical="bottom" textRotation="0" wrapText="false" indent="0" shrinkToFit="false"/>
      <protection locked="true" hidden="false"/>
    </xf>
    <xf numFmtId="164" fontId="20" fillId="0" borderId="0" xfId="0" applyFont="true" applyBorder="true" applyAlignment="true" applyProtection="true">
      <alignment horizontal="center" vertical="bottom" textRotation="0" wrapText="false" indent="0" shrinkToFit="false"/>
      <protection locked="true" hidden="false"/>
    </xf>
    <xf numFmtId="164" fontId="130" fillId="0" borderId="30" xfId="0" applyFont="true" applyBorder="true" applyAlignment="true" applyProtection="true">
      <alignment horizontal="center" vertical="bottom" textRotation="0" wrapText="false" indent="0" shrinkToFit="false"/>
      <protection locked="true" hidden="false"/>
    </xf>
    <xf numFmtId="164" fontId="20" fillId="0" borderId="0" xfId="0" applyFont="true" applyBorder="false" applyAlignment="true" applyProtection="true">
      <alignment horizontal="left" vertical="bottom" textRotation="0" wrapText="false" indent="0" shrinkToFit="false"/>
      <protection locked="true" hidden="false"/>
    </xf>
    <xf numFmtId="165" fontId="168" fillId="0" borderId="30" xfId="87" applyFont="true" applyBorder="true" applyAlignment="true" applyProtection="true">
      <alignment horizontal="right" vertical="bottom" textRotation="0" wrapText="false" indent="0" shrinkToFit="false"/>
      <protection locked="true" hidden="false"/>
    </xf>
    <xf numFmtId="164" fontId="168" fillId="0" borderId="66" xfId="0" applyFont="true" applyBorder="true" applyAlignment="true" applyProtection="true">
      <alignment horizontal="center" vertical="center" textRotation="0" wrapText="true" indent="0" shrinkToFit="false"/>
      <protection locked="true" hidden="false"/>
    </xf>
    <xf numFmtId="164" fontId="168" fillId="0" borderId="52" xfId="0" applyFont="true" applyBorder="true" applyAlignment="true" applyProtection="true">
      <alignment horizontal="center" vertical="center" textRotation="0" wrapText="false" indent="0" shrinkToFit="false"/>
      <protection locked="true" hidden="false"/>
    </xf>
    <xf numFmtId="164" fontId="168" fillId="0" borderId="52" xfId="0" applyFont="true" applyBorder="true" applyAlignment="true" applyProtection="true">
      <alignment horizontal="center" vertical="center" textRotation="0" wrapText="true" indent="0" shrinkToFit="false"/>
      <protection locked="true" hidden="false"/>
    </xf>
    <xf numFmtId="164" fontId="168" fillId="0" borderId="96" xfId="0" applyFont="true" applyBorder="true" applyAlignment="true" applyProtection="true">
      <alignment horizontal="center" vertical="center" textRotation="0" wrapText="false" indent="0" shrinkToFit="false"/>
      <protection locked="true" hidden="false"/>
    </xf>
    <xf numFmtId="164" fontId="168" fillId="0" borderId="7" xfId="0" applyFont="true" applyBorder="true" applyAlignment="true" applyProtection="true">
      <alignment horizontal="center" vertical="center" textRotation="0" wrapText="false" indent="0" shrinkToFit="false"/>
      <protection locked="true" hidden="false"/>
    </xf>
    <xf numFmtId="164" fontId="168" fillId="0" borderId="93" xfId="0" applyFont="true" applyBorder="true" applyAlignment="true" applyProtection="true">
      <alignment horizontal="center" vertical="center" textRotation="0" wrapText="false" indent="0" shrinkToFit="false"/>
      <protection locked="true" hidden="false"/>
    </xf>
    <xf numFmtId="164" fontId="168" fillId="0" borderId="7" xfId="0" applyFont="true" applyBorder="true" applyAlignment="true" applyProtection="true">
      <alignment horizontal="center" vertical="center" textRotation="0" wrapText="true" indent="0" shrinkToFit="false"/>
      <protection locked="true" hidden="false"/>
    </xf>
    <xf numFmtId="164" fontId="154" fillId="0" borderId="19" xfId="0" applyFont="true" applyBorder="true" applyAlignment="true" applyProtection="true">
      <alignment horizontal="center" vertical="center" textRotation="0" wrapText="true" indent="0" shrinkToFit="false"/>
      <protection locked="true" hidden="false"/>
    </xf>
    <xf numFmtId="164" fontId="168" fillId="0" borderId="55" xfId="0" applyFont="true" applyBorder="true" applyAlignment="true" applyProtection="true">
      <alignment horizontal="center" vertical="center" textRotation="0" wrapText="true" indent="0" shrinkToFit="false"/>
      <protection locked="true" hidden="false"/>
    </xf>
    <xf numFmtId="164" fontId="168" fillId="0" borderId="55" xfId="0" applyFont="true" applyBorder="true" applyAlignment="true" applyProtection="true">
      <alignment horizontal="center" vertical="center" textRotation="0" wrapText="false" indent="0" shrinkToFit="false"/>
      <protection locked="true" hidden="false"/>
    </xf>
    <xf numFmtId="164" fontId="168" fillId="0" borderId="69" xfId="0" applyFont="true" applyBorder="true" applyAlignment="true" applyProtection="true">
      <alignment horizontal="center" vertical="center" textRotation="0" wrapText="true" indent="0" shrinkToFit="false"/>
      <protection locked="true" hidden="false"/>
    </xf>
    <xf numFmtId="164" fontId="168" fillId="0" borderId="56" xfId="0" applyFont="true" applyBorder="true" applyAlignment="true" applyProtection="true">
      <alignment horizontal="center" vertical="center" textRotation="0" wrapText="true" indent="0" shrinkToFit="false"/>
      <protection locked="true" hidden="false"/>
    </xf>
    <xf numFmtId="164" fontId="168" fillId="0" borderId="97" xfId="0" applyFont="true" applyBorder="true" applyAlignment="true" applyProtection="true">
      <alignment horizontal="center" vertical="center" textRotation="0" wrapText="false" indent="0" shrinkToFit="false"/>
      <protection locked="true" hidden="false"/>
    </xf>
    <xf numFmtId="164" fontId="154" fillId="0" borderId="69" xfId="0" applyFont="true" applyBorder="true" applyAlignment="true" applyProtection="true">
      <alignment horizontal="center" vertical="center" textRotation="0" wrapText="false" indent="0" shrinkToFit="false"/>
      <protection locked="true" hidden="false"/>
    </xf>
    <xf numFmtId="164" fontId="154" fillId="0" borderId="69" xfId="0" applyFont="true" applyBorder="true" applyAlignment="true" applyProtection="true">
      <alignment horizontal="center" vertical="center" textRotation="0" wrapText="true" indent="0" shrinkToFit="false"/>
      <protection locked="true" hidden="false"/>
    </xf>
    <xf numFmtId="164" fontId="154" fillId="0" borderId="56" xfId="0" applyFont="true" applyBorder="true" applyAlignment="true" applyProtection="true">
      <alignment horizontal="center" vertical="center" textRotation="0" wrapText="true" indent="0" shrinkToFit="false"/>
      <protection locked="true" hidden="false"/>
    </xf>
    <xf numFmtId="164" fontId="130" fillId="0" borderId="69" xfId="0" applyFont="true" applyBorder="true" applyAlignment="true" applyProtection="true">
      <alignment horizontal="center" vertical="center" textRotation="0" wrapText="true" indent="0" shrinkToFit="false"/>
      <protection locked="true" hidden="false"/>
    </xf>
    <xf numFmtId="164" fontId="130" fillId="0" borderId="7" xfId="0" applyFont="true" applyBorder="true" applyAlignment="true" applyProtection="true">
      <alignment horizontal="center" vertical="center" textRotation="0" wrapText="false" indent="0" shrinkToFit="false"/>
      <protection locked="true" hidden="false"/>
    </xf>
    <xf numFmtId="164" fontId="173" fillId="0" borderId="52" xfId="0" applyFont="true" applyBorder="true" applyAlignment="true" applyProtection="true">
      <alignment horizontal="center" vertical="center" textRotation="0" wrapText="false" indent="0" shrinkToFit="false"/>
      <protection locked="true" hidden="false"/>
    </xf>
    <xf numFmtId="164" fontId="173" fillId="31" borderId="52" xfId="0" applyFont="true" applyBorder="true" applyAlignment="true" applyProtection="true">
      <alignment horizontal="center" vertical="center" textRotation="0" wrapText="false" indent="0" shrinkToFit="false"/>
      <protection locked="true" hidden="false"/>
    </xf>
    <xf numFmtId="164" fontId="65" fillId="0" borderId="52" xfId="0" applyFont="true" applyBorder="true" applyAlignment="true" applyProtection="true">
      <alignment horizontal="center" vertical="center" textRotation="0" wrapText="false" indent="0" shrinkToFit="false"/>
      <protection locked="true" hidden="false"/>
    </xf>
    <xf numFmtId="164" fontId="20" fillId="0" borderId="64" xfId="0" applyFont="true" applyBorder="true" applyAlignment="true" applyProtection="true">
      <alignment horizontal="center" vertical="center" textRotation="0" wrapText="false" indent="0" shrinkToFit="false"/>
      <protection locked="true" hidden="false"/>
    </xf>
    <xf numFmtId="164" fontId="20" fillId="0" borderId="98" xfId="0" applyFont="true" applyBorder="true" applyAlignment="true" applyProtection="true">
      <alignment horizontal="center" vertical="center" textRotation="0" wrapText="false" indent="0" shrinkToFit="false"/>
      <protection locked="true" hidden="false"/>
    </xf>
    <xf numFmtId="164" fontId="20" fillId="0" borderId="63" xfId="0" applyFont="true" applyBorder="true" applyAlignment="true" applyProtection="true">
      <alignment horizontal="center" vertical="center" textRotation="0" wrapText="false" indent="0" shrinkToFit="false"/>
      <protection locked="true" hidden="false"/>
    </xf>
    <xf numFmtId="164" fontId="20" fillId="0" borderId="11" xfId="0" applyFont="true" applyBorder="true" applyAlignment="true" applyProtection="true">
      <alignment horizontal="center" vertical="center" textRotation="0" wrapText="false" indent="0" shrinkToFit="false"/>
      <protection locked="true" hidden="false"/>
    </xf>
    <xf numFmtId="164" fontId="20" fillId="0" borderId="70" xfId="0" applyFont="true" applyBorder="true" applyAlignment="true" applyProtection="true">
      <alignment horizontal="center" vertical="center" textRotation="0" wrapText="false" indent="0" shrinkToFit="false"/>
      <protection locked="true" hidden="false"/>
    </xf>
    <xf numFmtId="164" fontId="168" fillId="0" borderId="9" xfId="0" applyFont="true" applyBorder="true" applyAlignment="true" applyProtection="true">
      <alignment horizontal="center" vertical="center" textRotation="0" wrapText="false" indent="0" shrinkToFit="false"/>
      <protection locked="true" hidden="false"/>
    </xf>
    <xf numFmtId="164" fontId="65" fillId="31" borderId="7" xfId="0" applyFont="true" applyBorder="true" applyAlignment="true" applyProtection="true">
      <alignment horizontal="center" vertical="center" textRotation="0" wrapText="false" indent="0" shrinkToFit="false"/>
      <protection locked="true" hidden="false"/>
    </xf>
    <xf numFmtId="164" fontId="130" fillId="0" borderId="9" xfId="0" applyFont="true" applyBorder="true" applyAlignment="true" applyProtection="true">
      <alignment horizontal="center" vertical="center" textRotation="0" wrapText="false" indent="0" shrinkToFit="false"/>
      <protection locked="true" hidden="false"/>
    </xf>
    <xf numFmtId="164" fontId="130" fillId="0" borderId="84" xfId="0" applyFont="true" applyBorder="true" applyAlignment="true" applyProtection="true">
      <alignment horizontal="center" vertical="center" textRotation="0" wrapText="false" indent="0" shrinkToFit="false"/>
      <protection locked="true" hidden="false"/>
    </xf>
    <xf numFmtId="164" fontId="168" fillId="0" borderId="0" xfId="0" applyFont="true" applyBorder="true" applyAlignment="true" applyProtection="true">
      <alignment horizontal="left" vertical="center" textRotation="0" wrapText="false" indent="0" shrinkToFit="false"/>
      <protection locked="true" hidden="false"/>
    </xf>
    <xf numFmtId="164" fontId="168" fillId="0" borderId="0" xfId="0" applyFont="true" applyBorder="true" applyAlignment="true" applyProtection="true">
      <alignment horizontal="center" vertical="center" textRotation="0" wrapText="false" indent="0" shrinkToFit="false"/>
      <protection locked="true" hidden="false"/>
    </xf>
    <xf numFmtId="164" fontId="168" fillId="0" borderId="0" xfId="0" applyFont="true" applyBorder="false" applyAlignment="true" applyProtection="true">
      <alignment horizontal="general" vertical="bottom" textRotation="0" wrapText="false" indent="0" shrinkToFit="false"/>
      <protection locked="true" hidden="false"/>
    </xf>
    <xf numFmtId="164" fontId="130" fillId="0" borderId="0" xfId="0" applyFont="true" applyBorder="false" applyAlignment="true" applyProtection="true">
      <alignment horizontal="general" vertical="center" textRotation="0" wrapText="false" indent="0" shrinkToFit="false"/>
      <protection locked="true" hidden="false"/>
    </xf>
    <xf numFmtId="199" fontId="168" fillId="0" borderId="0" xfId="0" applyFont="true" applyBorder="true" applyAlignment="true" applyProtection="true">
      <alignment horizontal="left" vertical="center" textRotation="0" wrapText="false" indent="0" shrinkToFit="false"/>
      <protection locked="true" hidden="false"/>
    </xf>
    <xf numFmtId="164" fontId="168" fillId="0" borderId="34" xfId="0" applyFont="true" applyBorder="true" applyAlignment="true" applyProtection="true">
      <alignment horizontal="center" vertical="bottom" textRotation="0" wrapText="false" indent="0" shrinkToFit="false"/>
      <protection locked="true" hidden="false"/>
    </xf>
    <xf numFmtId="164" fontId="20" fillId="0" borderId="0" xfId="0" applyFont="true" applyBorder="true" applyAlignment="true" applyProtection="true">
      <alignment horizontal="general" vertical="center" textRotation="0" wrapText="false" indent="0" shrinkToFit="false"/>
      <protection locked="true" hidden="false"/>
    </xf>
    <xf numFmtId="164" fontId="168" fillId="0" borderId="0" xfId="0" applyFont="true" applyBorder="true" applyAlignment="true" applyProtection="true">
      <alignment horizontal="general" vertical="center" textRotation="0" wrapText="false" indent="0" shrinkToFit="false"/>
      <protection locked="true" hidden="false"/>
    </xf>
    <xf numFmtId="164" fontId="168" fillId="0" borderId="0" xfId="0" applyFont="true" applyBorder="false" applyAlignment="true" applyProtection="true">
      <alignment horizontal="left" vertical="bottom" textRotation="0" wrapText="false" indent="0" shrinkToFit="false"/>
      <protection locked="true" hidden="false"/>
    </xf>
    <xf numFmtId="164" fontId="168" fillId="0" borderId="0" xfId="0" applyFont="true" applyBorder="true" applyAlignment="true" applyProtection="true">
      <alignment horizontal="center" vertical="bottom" textRotation="0" wrapText="false" indent="0" shrinkToFit="false"/>
      <protection locked="true" hidden="false"/>
    </xf>
    <xf numFmtId="164" fontId="168" fillId="0" borderId="99" xfId="0" applyFont="true" applyBorder="true" applyAlignment="true" applyProtection="true">
      <alignment horizontal="center" vertical="center" textRotation="0" wrapText="true" indent="0" shrinkToFit="false"/>
      <protection locked="true" hidden="false"/>
    </xf>
    <xf numFmtId="164" fontId="168" fillId="0" borderId="0" xfId="0" applyFont="true" applyBorder="true" applyAlignment="true" applyProtection="true">
      <alignment horizontal="justify" vertical="bottom" textRotation="0" wrapText="false" indent="0" shrinkToFit="false"/>
      <protection locked="true" hidden="false"/>
    </xf>
    <xf numFmtId="164" fontId="129" fillId="0" borderId="0" xfId="0" applyFont="true" applyBorder="true" applyAlignment="true" applyProtection="true">
      <alignment horizontal="general" vertical="center" textRotation="0" wrapText="false" indent="0" shrinkToFit="false"/>
      <protection locked="true" hidden="false"/>
    </xf>
    <xf numFmtId="164" fontId="130" fillId="0" borderId="100" xfId="0" applyFont="true" applyBorder="true" applyAlignment="true" applyProtection="true">
      <alignment horizontal="center" vertical="bottom" textRotation="0" wrapText="false" indent="0" shrinkToFit="false"/>
      <protection locked="true" hidden="false"/>
    </xf>
    <xf numFmtId="164" fontId="130" fillId="0" borderId="28" xfId="0" applyFont="true" applyBorder="true" applyAlignment="true" applyProtection="true">
      <alignment horizontal="center" vertical="bottom" textRotation="0" wrapText="false" indent="0" shrinkToFit="false"/>
      <protection locked="true" hidden="false"/>
    </xf>
    <xf numFmtId="164" fontId="168" fillId="0" borderId="99" xfId="0" applyFont="true" applyBorder="true" applyAlignment="true" applyProtection="true">
      <alignment horizontal="center" vertical="bottom" textRotation="0" wrapText="false" indent="0" shrinkToFit="false"/>
      <protection locked="true" hidden="false"/>
    </xf>
    <xf numFmtId="164" fontId="168" fillId="0" borderId="101" xfId="0" applyFont="true" applyBorder="true" applyAlignment="true" applyProtection="true">
      <alignment horizontal="left" vertical="center" textRotation="0" wrapText="false" indent="0" shrinkToFit="false"/>
      <protection locked="true" hidden="false"/>
    </xf>
    <xf numFmtId="164" fontId="129" fillId="0" borderId="102" xfId="0" applyFont="true" applyBorder="true" applyAlignment="true" applyProtection="true">
      <alignment horizontal="general" vertical="center" textRotation="0" wrapText="false" indent="0" shrinkToFit="false"/>
      <protection locked="true" hidden="false"/>
    </xf>
    <xf numFmtId="164" fontId="130" fillId="0" borderId="103" xfId="0" applyFont="true" applyBorder="true" applyAlignment="true" applyProtection="true">
      <alignment horizontal="center" vertical="bottom" textRotation="0" wrapText="false" indent="0" shrinkToFit="false"/>
      <protection locked="true" hidden="false"/>
    </xf>
    <xf numFmtId="165" fontId="174" fillId="0" borderId="0" xfId="0" applyFont="true" applyBorder="true" applyAlignment="true" applyProtection="true">
      <alignment horizontal="center" vertical="center" textRotation="0" wrapText="true" indent="0" shrinkToFit="false"/>
      <protection locked="true" hidden="false"/>
    </xf>
    <xf numFmtId="165" fontId="168" fillId="0" borderId="30" xfId="0" applyFont="true" applyBorder="true" applyAlignment="true" applyProtection="true">
      <alignment horizontal="center" vertical="bottom" textRotation="0" wrapText="true" indent="0" shrinkToFit="false"/>
      <protection locked="true" hidden="false"/>
    </xf>
    <xf numFmtId="164" fontId="168" fillId="0" borderId="50" xfId="0" applyFont="true" applyBorder="true" applyAlignment="true" applyProtection="true">
      <alignment horizontal="distributed" vertical="center" textRotation="0" wrapText="true" indent="0" shrinkToFit="false"/>
      <protection locked="true" hidden="false"/>
    </xf>
    <xf numFmtId="164" fontId="168" fillId="0" borderId="65" xfId="0" applyFont="true" applyBorder="true" applyAlignment="true" applyProtection="true">
      <alignment horizontal="distributed" vertical="center" textRotation="0" wrapText="true" indent="0" shrinkToFit="false"/>
      <protection locked="true" hidden="false"/>
    </xf>
    <xf numFmtId="164" fontId="168" fillId="0" borderId="52" xfId="0" applyFont="true" applyBorder="true" applyAlignment="true" applyProtection="true">
      <alignment horizontal="distributed" vertical="center" textRotation="0" wrapText="true" indent="0" shrinkToFit="false"/>
      <protection locked="true" hidden="false"/>
    </xf>
    <xf numFmtId="164" fontId="168" fillId="0" borderId="71" xfId="0" applyFont="true" applyBorder="true" applyAlignment="true" applyProtection="true">
      <alignment horizontal="distributed" vertical="center" textRotation="0" wrapText="true" indent="0" shrinkToFit="false"/>
      <protection locked="true" hidden="false"/>
    </xf>
    <xf numFmtId="164" fontId="168" fillId="0" borderId="64" xfId="0" applyFont="true" applyBorder="true" applyAlignment="true" applyProtection="true">
      <alignment horizontal="distributed" vertical="center" textRotation="0" wrapText="true" indent="0" shrinkToFit="false"/>
      <protection locked="true" hidden="false"/>
    </xf>
    <xf numFmtId="164" fontId="168" fillId="0" borderId="7" xfId="0" applyFont="true" applyBorder="true" applyAlignment="true" applyProtection="true">
      <alignment horizontal="distributed" vertical="center" textRotation="0" wrapText="true" indent="0" shrinkToFit="false"/>
      <protection locked="true" hidden="false"/>
    </xf>
    <xf numFmtId="164" fontId="168" fillId="0" borderId="20" xfId="0" applyFont="true" applyBorder="true" applyAlignment="true" applyProtection="true">
      <alignment horizontal="distributed" vertical="center" textRotation="0" wrapText="true" indent="0" shrinkToFit="false"/>
      <protection locked="true" hidden="false"/>
    </xf>
    <xf numFmtId="164" fontId="168" fillId="0" borderId="69" xfId="0" applyFont="true" applyBorder="true" applyAlignment="true" applyProtection="true">
      <alignment horizontal="distributed" vertical="center" textRotation="0" wrapText="true" indent="0" shrinkToFit="false"/>
      <protection locked="true" hidden="false"/>
    </xf>
    <xf numFmtId="164" fontId="168" fillId="0" borderId="63" xfId="0" applyFont="true" applyBorder="true" applyAlignment="true" applyProtection="true">
      <alignment horizontal="distributed" vertical="center" textRotation="0" wrapText="true" indent="0" shrinkToFit="false"/>
      <protection locked="true" hidden="false"/>
    </xf>
    <xf numFmtId="164" fontId="168" fillId="0" borderId="70" xfId="0" applyFont="true" applyBorder="true" applyAlignment="true" applyProtection="true">
      <alignment horizontal="distributed" vertical="center" textRotation="0" wrapText="true" indent="0" shrinkToFit="false"/>
      <protection locked="true" hidden="false"/>
    </xf>
    <xf numFmtId="164" fontId="177" fillId="0" borderId="50" xfId="0" applyFont="true" applyBorder="true" applyAlignment="true" applyProtection="true">
      <alignment horizontal="distributed" vertical="center" textRotation="0" wrapText="true" indent="1" shrinkToFit="false"/>
      <protection locked="true" hidden="false"/>
    </xf>
    <xf numFmtId="208" fontId="178" fillId="0" borderId="86" xfId="0" applyFont="true" applyBorder="true" applyAlignment="true" applyProtection="true">
      <alignment horizontal="right" vertical="center" textRotation="0" wrapText="false" indent="0" shrinkToFit="false"/>
      <protection locked="true" hidden="false"/>
    </xf>
    <xf numFmtId="209" fontId="178" fillId="0" borderId="7" xfId="0" applyFont="true" applyBorder="true" applyAlignment="true" applyProtection="true">
      <alignment horizontal="right" vertical="center" textRotation="0" wrapText="false" indent="0" shrinkToFit="false"/>
      <protection locked="true" hidden="false"/>
    </xf>
    <xf numFmtId="208" fontId="178" fillId="0" borderId="0" xfId="0" applyFont="true" applyBorder="false" applyAlignment="true" applyProtection="true">
      <alignment horizontal="right" vertical="center" textRotation="0" wrapText="false" indent="0" shrinkToFit="false"/>
      <protection locked="true" hidden="false"/>
    </xf>
    <xf numFmtId="208" fontId="178" fillId="0" borderId="53" xfId="0" applyFont="true" applyBorder="true" applyAlignment="true" applyProtection="true">
      <alignment horizontal="right" vertical="center" textRotation="0" wrapText="false" indent="0" shrinkToFit="false"/>
      <protection locked="true" hidden="false"/>
    </xf>
    <xf numFmtId="209" fontId="178" fillId="0" borderId="52" xfId="0" applyFont="true" applyBorder="true" applyAlignment="true" applyProtection="true">
      <alignment horizontal="right" vertical="center" textRotation="0" wrapText="false" indent="0" shrinkToFit="false"/>
      <protection locked="true" hidden="false"/>
    </xf>
    <xf numFmtId="209" fontId="178" fillId="0" borderId="72" xfId="0" applyFont="true" applyBorder="true" applyAlignment="true" applyProtection="true">
      <alignment horizontal="right" vertical="center" textRotation="0" wrapText="false" indent="0" shrinkToFit="false"/>
      <protection locked="true" hidden="false"/>
    </xf>
    <xf numFmtId="209" fontId="178" fillId="0" borderId="53" xfId="0" applyFont="true" applyBorder="true" applyAlignment="true" applyProtection="true">
      <alignment horizontal="right" vertical="center" textRotation="0" wrapText="false" indent="0" shrinkToFit="false"/>
      <protection locked="true" hidden="false"/>
    </xf>
    <xf numFmtId="164" fontId="168" fillId="0" borderId="50" xfId="0" applyFont="true" applyBorder="true" applyAlignment="true" applyProtection="true">
      <alignment horizontal="distributed" vertical="center" textRotation="0" wrapText="true" indent="1" shrinkToFit="false"/>
      <protection locked="true" hidden="false"/>
    </xf>
    <xf numFmtId="208" fontId="130" fillId="0" borderId="27" xfId="0" applyFont="true" applyBorder="true" applyAlignment="true" applyProtection="true">
      <alignment horizontal="right" vertical="center" textRotation="0" wrapText="false" indent="0" shrinkToFit="false"/>
      <protection locked="true" hidden="false"/>
    </xf>
    <xf numFmtId="208" fontId="130" fillId="0" borderId="7" xfId="0" applyFont="true" applyBorder="true" applyAlignment="true" applyProtection="true">
      <alignment horizontal="right" vertical="center" textRotation="0" wrapText="false" indent="0" shrinkToFit="false"/>
      <protection locked="true" hidden="false"/>
    </xf>
    <xf numFmtId="209" fontId="178" fillId="0" borderId="10" xfId="0" applyFont="true" applyBorder="true" applyAlignment="true" applyProtection="true">
      <alignment horizontal="right" vertical="center" textRotation="0" wrapText="false" indent="0" shrinkToFit="false"/>
      <protection locked="true" hidden="false"/>
    </xf>
    <xf numFmtId="209" fontId="178" fillId="0" borderId="19" xfId="0" applyFont="true" applyBorder="true" applyAlignment="true" applyProtection="true">
      <alignment horizontal="right" vertical="center" textRotation="0" wrapText="false" indent="0" shrinkToFit="false"/>
      <protection locked="true" hidden="false"/>
    </xf>
    <xf numFmtId="208" fontId="130" fillId="0" borderId="89" xfId="0" applyFont="true" applyBorder="true" applyAlignment="true" applyProtection="true">
      <alignment horizontal="right" vertical="center" textRotation="0" wrapText="false" indent="0" shrinkToFit="false"/>
      <protection locked="true" hidden="false"/>
    </xf>
    <xf numFmtId="209" fontId="178" fillId="0" borderId="15" xfId="0" applyFont="true" applyBorder="true" applyAlignment="true" applyProtection="true">
      <alignment horizontal="right" vertical="center" textRotation="0" wrapText="false" indent="0" shrinkToFit="false"/>
      <protection locked="true" hidden="false"/>
    </xf>
    <xf numFmtId="164" fontId="168" fillId="0" borderId="59" xfId="0" applyFont="true" applyBorder="true" applyAlignment="true" applyProtection="true">
      <alignment horizontal="distributed" vertical="center" textRotation="0" wrapText="true" indent="1" shrinkToFit="false"/>
      <protection locked="true" hidden="false"/>
    </xf>
    <xf numFmtId="208" fontId="130" fillId="0" borderId="55" xfId="0" applyFont="true" applyBorder="true" applyAlignment="true" applyProtection="true">
      <alignment horizontal="right" vertical="center" textRotation="0" wrapText="false" indent="0" shrinkToFit="false"/>
      <protection locked="true" hidden="false"/>
    </xf>
    <xf numFmtId="208" fontId="130" fillId="0" borderId="0" xfId="0" applyFont="true" applyBorder="false" applyAlignment="true" applyProtection="true">
      <alignment horizontal="right" vertical="center" textRotation="0" wrapText="false" indent="0" shrinkToFit="false"/>
      <protection locked="true" hidden="false"/>
    </xf>
    <xf numFmtId="209" fontId="178" fillId="0" borderId="17" xfId="0" applyFont="true" applyBorder="true" applyAlignment="true" applyProtection="true">
      <alignment horizontal="right" vertical="center" textRotation="0" wrapText="false" indent="0" shrinkToFit="false"/>
      <protection locked="true" hidden="false"/>
    </xf>
    <xf numFmtId="209" fontId="178" fillId="0" borderId="55" xfId="0" applyFont="true" applyBorder="true" applyAlignment="true" applyProtection="true">
      <alignment horizontal="right" vertical="center" textRotation="0" wrapText="false" indent="0" shrinkToFit="false"/>
      <protection locked="true" hidden="false"/>
    </xf>
    <xf numFmtId="209" fontId="178" fillId="0" borderId="56" xfId="0" applyFont="true" applyBorder="true" applyAlignment="true" applyProtection="true">
      <alignment horizontal="right" vertical="center" textRotation="0" wrapText="false" indent="0" shrinkToFit="false"/>
      <protection locked="true" hidden="false"/>
    </xf>
    <xf numFmtId="164" fontId="168" fillId="0" borderId="34" xfId="0" applyFont="true" applyBorder="true" applyAlignment="true" applyProtection="true">
      <alignment horizontal="left" vertical="top" textRotation="0" wrapText="true" indent="0" shrinkToFit="false"/>
      <protection locked="true" hidden="false"/>
    </xf>
    <xf numFmtId="164" fontId="168" fillId="0" borderId="0" xfId="0" applyFont="true" applyBorder="true" applyAlignment="true" applyProtection="true">
      <alignment horizontal="left" vertical="top" textRotation="0" wrapText="true" indent="0" shrinkToFit="false"/>
      <protection locked="true" hidden="false"/>
    </xf>
    <xf numFmtId="165" fontId="168" fillId="0" borderId="99" xfId="0" applyFont="true" applyBorder="true" applyAlignment="true" applyProtection="true">
      <alignment horizontal="center" vertical="center" textRotation="0" wrapText="true" indent="0" shrinkToFit="false"/>
      <protection locked="true" hidden="false"/>
    </xf>
    <xf numFmtId="165" fontId="168" fillId="0" borderId="0" xfId="0" applyFont="true" applyBorder="true" applyAlignment="true" applyProtection="true">
      <alignment horizontal="center" vertical="center" textRotation="0" wrapText="false" indent="0" shrinkToFit="false"/>
      <protection locked="true" hidden="false"/>
    </xf>
    <xf numFmtId="165" fontId="168" fillId="0" borderId="0" xfId="0" applyFont="true" applyBorder="true" applyAlignment="true" applyProtection="true">
      <alignment horizontal="justify" vertical="bottom" textRotation="0" wrapText="false" indent="0" shrinkToFit="false"/>
      <protection locked="true" hidden="false"/>
    </xf>
    <xf numFmtId="165" fontId="180" fillId="0" borderId="104" xfId="0" applyFont="true" applyBorder="true" applyAlignment="true" applyProtection="true">
      <alignment horizontal="center" vertical="bottom" textRotation="0" wrapText="false" indent="0" shrinkToFit="false"/>
      <protection locked="true" hidden="false"/>
    </xf>
    <xf numFmtId="165" fontId="180" fillId="0" borderId="99" xfId="0" applyFont="true" applyBorder="true" applyAlignment="true" applyProtection="true">
      <alignment horizontal="center" vertical="bottom" textRotation="0" wrapText="false" indent="0" shrinkToFit="false"/>
      <protection locked="true" hidden="false"/>
    </xf>
    <xf numFmtId="165" fontId="168" fillId="0" borderId="99" xfId="0" applyFont="true" applyBorder="true" applyAlignment="true" applyProtection="true">
      <alignment horizontal="center" vertical="bottom" textRotation="0" wrapText="false" indent="0" shrinkToFit="false"/>
      <protection locked="true" hidden="false"/>
    </xf>
    <xf numFmtId="165" fontId="168" fillId="0" borderId="101" xfId="0" applyFont="true" applyBorder="true" applyAlignment="true" applyProtection="true">
      <alignment horizontal="general" vertical="center" textRotation="0" wrapText="false" indent="0" shrinkToFit="false"/>
      <protection locked="true" hidden="false"/>
    </xf>
    <xf numFmtId="165" fontId="0" fillId="0" borderId="102" xfId="0" applyFont="false" applyBorder="true" applyAlignment="true" applyProtection="true">
      <alignment horizontal="general" vertical="bottom" textRotation="0" wrapText="false" indent="0" shrinkToFit="false"/>
      <protection locked="true" hidden="false"/>
    </xf>
    <xf numFmtId="165" fontId="174" fillId="0" borderId="105" xfId="0" applyFont="true" applyBorder="true" applyAlignment="true" applyProtection="true">
      <alignment horizontal="center" vertical="center" textRotation="0" wrapText="true" indent="0" shrinkToFit="false"/>
      <protection locked="true" hidden="false"/>
    </xf>
    <xf numFmtId="165" fontId="168" fillId="0" borderId="50" xfId="0" applyFont="true" applyBorder="true" applyAlignment="true" applyProtection="true">
      <alignment horizontal="distributed" vertical="center" textRotation="0" wrapText="true" indent="0" shrinkToFit="false"/>
      <protection locked="true" hidden="false"/>
    </xf>
    <xf numFmtId="165" fontId="49" fillId="0" borderId="67" xfId="0" applyFont="true" applyBorder="true" applyAlignment="true" applyProtection="true">
      <alignment horizontal="distributed" vertical="center" textRotation="0" wrapText="true" indent="0" shrinkToFit="false"/>
      <protection locked="true" hidden="false"/>
    </xf>
    <xf numFmtId="165" fontId="49" fillId="0" borderId="28" xfId="0" applyFont="true" applyBorder="true" applyAlignment="true" applyProtection="true">
      <alignment horizontal="distributed" vertical="center" textRotation="0" wrapText="true" indent="0" shrinkToFit="false"/>
      <protection locked="true" hidden="false"/>
    </xf>
    <xf numFmtId="165" fontId="49" fillId="0" borderId="47" xfId="0" applyFont="true" applyBorder="true" applyAlignment="true" applyProtection="true">
      <alignment horizontal="distributed" vertical="center" textRotation="0" wrapText="true" indent="0" shrinkToFit="false"/>
      <protection locked="true" hidden="false"/>
    </xf>
    <xf numFmtId="165" fontId="177" fillId="0" borderId="50" xfId="0" applyFont="true" applyBorder="true" applyAlignment="true" applyProtection="true">
      <alignment horizontal="distributed" vertical="center" textRotation="0" wrapText="true" indent="5" shrinkToFit="false"/>
      <protection locked="true" hidden="false"/>
    </xf>
    <xf numFmtId="208" fontId="181" fillId="0" borderId="58" xfId="0" applyFont="true" applyBorder="true" applyAlignment="true" applyProtection="true">
      <alignment horizontal="right" vertical="center" textRotation="0" wrapText="false" indent="0" shrinkToFit="false"/>
      <protection locked="true" hidden="false"/>
    </xf>
    <xf numFmtId="209" fontId="181" fillId="0" borderId="72" xfId="0" applyFont="true" applyBorder="true" applyAlignment="true" applyProtection="true">
      <alignment horizontal="right" vertical="center" textRotation="0" wrapText="false" indent="0" shrinkToFit="false"/>
      <protection locked="true" hidden="false"/>
    </xf>
    <xf numFmtId="165" fontId="168" fillId="0" borderId="50" xfId="0" applyFont="true" applyBorder="true" applyAlignment="true" applyProtection="true">
      <alignment horizontal="distributed" vertical="center" textRotation="0" wrapText="true" indent="5" shrinkToFit="false"/>
      <protection locked="true" hidden="false"/>
    </xf>
    <xf numFmtId="208" fontId="181" fillId="0" borderId="89" xfId="0" applyFont="true" applyBorder="true" applyAlignment="true" applyProtection="true">
      <alignment horizontal="right" vertical="center" textRotation="0" wrapText="false" indent="0" shrinkToFit="false"/>
      <protection locked="true" hidden="false"/>
    </xf>
    <xf numFmtId="209" fontId="181" fillId="0" borderId="7" xfId="0" applyFont="true" applyBorder="true" applyAlignment="true" applyProtection="true">
      <alignment horizontal="right" vertical="center" textRotation="0" wrapText="false" indent="0" shrinkToFit="false"/>
      <protection locked="true" hidden="false"/>
    </xf>
    <xf numFmtId="209" fontId="181" fillId="0" borderId="19" xfId="0" applyFont="true" applyBorder="true" applyAlignment="true" applyProtection="true">
      <alignment horizontal="right" vertical="center" textRotation="0" wrapText="false" indent="0" shrinkToFit="false"/>
      <protection locked="true" hidden="false"/>
    </xf>
    <xf numFmtId="209" fontId="181" fillId="0" borderId="15" xfId="0" applyFont="true" applyBorder="true" applyAlignment="true" applyProtection="true">
      <alignment horizontal="right" vertical="center" textRotation="0" wrapText="false" indent="0" shrinkToFit="false"/>
      <protection locked="true" hidden="false"/>
    </xf>
    <xf numFmtId="209" fontId="182" fillId="0" borderId="17" xfId="0" applyFont="true" applyBorder="true" applyAlignment="true" applyProtection="true">
      <alignment horizontal="right" vertical="center" textRotation="0" wrapText="false" indent="0" shrinkToFit="false"/>
      <protection locked="true" hidden="false"/>
    </xf>
    <xf numFmtId="165" fontId="168" fillId="0" borderId="59" xfId="0" applyFont="true" applyBorder="true" applyAlignment="true" applyProtection="true">
      <alignment horizontal="distributed" vertical="center" textRotation="0" wrapText="true" indent="5" shrinkToFit="false"/>
      <protection locked="true" hidden="false"/>
    </xf>
    <xf numFmtId="208" fontId="181" fillId="0" borderId="27" xfId="0" applyFont="true" applyBorder="true" applyAlignment="true" applyProtection="true">
      <alignment horizontal="right" vertical="center" textRotation="0" wrapText="false" indent="0" shrinkToFit="false"/>
      <protection locked="true" hidden="false"/>
    </xf>
    <xf numFmtId="209" fontId="181" fillId="0" borderId="55" xfId="0" applyFont="true" applyBorder="true" applyAlignment="true" applyProtection="true">
      <alignment horizontal="right" vertical="center" textRotation="0" wrapText="false" indent="0" shrinkToFit="false"/>
      <protection locked="true" hidden="false"/>
    </xf>
    <xf numFmtId="209" fontId="182" fillId="0" borderId="12" xfId="0" applyFont="true" applyBorder="true" applyAlignment="true" applyProtection="true">
      <alignment horizontal="right" vertical="center" textRotation="0" wrapText="false" indent="0" shrinkToFit="false"/>
      <protection locked="true" hidden="false"/>
    </xf>
    <xf numFmtId="165" fontId="168" fillId="0" borderId="34" xfId="0" applyFont="true" applyBorder="true" applyAlignment="true" applyProtection="true">
      <alignment horizontal="left" vertical="top" textRotation="0" wrapText="true" indent="0" shrinkToFit="false"/>
      <protection locked="true" hidden="false"/>
    </xf>
    <xf numFmtId="165" fontId="168" fillId="0" borderId="0" xfId="0" applyFont="true" applyBorder="true" applyAlignment="true" applyProtection="true">
      <alignment horizontal="left" vertical="top" textRotation="0" wrapText="true" indent="0" shrinkToFit="false"/>
      <protection locked="true" hidden="false"/>
    </xf>
    <xf numFmtId="165" fontId="168" fillId="0" borderId="0" xfId="0" applyFont="true" applyBorder="false" applyAlignment="true" applyProtection="true">
      <alignment horizontal="left" vertical="top" textRotation="0" wrapText="false" indent="0" shrinkToFit="false"/>
      <protection locked="true" hidden="false"/>
    </xf>
    <xf numFmtId="164" fontId="168" fillId="0" borderId="99" xfId="0" applyFont="true" applyBorder="true" applyAlignment="true" applyProtection="false">
      <alignment horizontal="center" vertical="center" textRotation="0" wrapText="true" indent="0" shrinkToFit="false"/>
      <protection locked="true" hidden="false"/>
    </xf>
    <xf numFmtId="164" fontId="168" fillId="0" borderId="0" xfId="0" applyFont="true" applyBorder="true" applyAlignment="true" applyProtection="false">
      <alignment horizontal="center" vertical="center" textRotation="0" wrapText="false" indent="0" shrinkToFit="false"/>
      <protection locked="true" hidden="false"/>
    </xf>
    <xf numFmtId="164" fontId="168" fillId="0" borderId="0" xfId="0" applyFont="true" applyBorder="true" applyAlignment="true" applyProtection="false">
      <alignment horizontal="justify" vertical="bottom" textRotation="0" wrapText="false" indent="0" shrinkToFit="false"/>
      <protection locked="true" hidden="false"/>
    </xf>
    <xf numFmtId="164" fontId="129" fillId="0" borderId="0" xfId="0" applyFont="true" applyBorder="true" applyAlignment="true" applyProtection="false">
      <alignment horizontal="general" vertical="bottom" textRotation="0" wrapText="false" indent="0" shrinkToFit="false"/>
      <protection locked="true" hidden="false"/>
    </xf>
    <xf numFmtId="164" fontId="180" fillId="0" borderId="104" xfId="0" applyFont="true" applyBorder="true" applyAlignment="true" applyProtection="false">
      <alignment horizontal="center" vertical="bottom" textRotation="0" wrapText="false" indent="0" shrinkToFit="false"/>
      <protection locked="true" hidden="false"/>
    </xf>
    <xf numFmtId="164" fontId="180" fillId="0" borderId="99" xfId="0" applyFont="true" applyBorder="true" applyAlignment="true" applyProtection="false">
      <alignment horizontal="center" vertical="bottom" textRotation="0" wrapText="false" indent="0" shrinkToFit="false"/>
      <protection locked="true" hidden="false"/>
    </xf>
    <xf numFmtId="164" fontId="168" fillId="0" borderId="99" xfId="0" applyFont="true" applyBorder="true" applyAlignment="true" applyProtection="false">
      <alignment horizontal="center" vertical="bottom" textRotation="0" wrapText="false" indent="0" shrinkToFit="false"/>
      <protection locked="true" hidden="false"/>
    </xf>
    <xf numFmtId="164" fontId="168" fillId="0" borderId="101" xfId="0" applyFont="true" applyBorder="true" applyAlignment="true" applyProtection="false">
      <alignment horizontal="left" vertical="center" textRotation="0" wrapText="false" indent="0" shrinkToFit="false"/>
      <protection locked="true" hidden="false"/>
    </xf>
    <xf numFmtId="164" fontId="129" fillId="0" borderId="102" xfId="0" applyFont="true" applyBorder="true" applyAlignment="true" applyProtection="false">
      <alignment horizontal="general" vertical="bottom" textRotation="0" wrapText="false" indent="0" shrinkToFit="false"/>
      <protection locked="true" hidden="false"/>
    </xf>
    <xf numFmtId="164" fontId="174" fillId="0" borderId="0" xfId="0" applyFont="true" applyBorder="true" applyAlignment="true" applyProtection="false">
      <alignment horizontal="center" vertical="center" textRotation="0" wrapText="true" indent="0" shrinkToFit="false"/>
      <protection locked="true" hidden="false"/>
    </xf>
    <xf numFmtId="164" fontId="168" fillId="0" borderId="30" xfId="0" applyFont="true" applyBorder="true" applyAlignment="true" applyProtection="false">
      <alignment horizontal="center" vertical="bottom" textRotation="0" wrapText="true" indent="0" shrinkToFit="false"/>
      <protection locked="true" hidden="false"/>
    </xf>
    <xf numFmtId="164" fontId="168" fillId="0" borderId="50" xfId="0" applyFont="true" applyBorder="true" applyAlignment="true" applyProtection="false">
      <alignment horizontal="distributed" vertical="center" textRotation="0" wrapText="true" indent="0" shrinkToFit="false"/>
      <protection locked="true" hidden="false"/>
    </xf>
    <xf numFmtId="164" fontId="168" fillId="0" borderId="65" xfId="0" applyFont="true" applyBorder="true" applyAlignment="true" applyProtection="false">
      <alignment horizontal="distributed" vertical="center" textRotation="0" wrapText="true" indent="0" shrinkToFit="false"/>
      <protection locked="true" hidden="false"/>
    </xf>
    <xf numFmtId="164" fontId="168" fillId="0" borderId="52" xfId="0" applyFont="true" applyBorder="true" applyAlignment="true" applyProtection="false">
      <alignment horizontal="distributed" vertical="center" textRotation="0" wrapText="true" indent="0" shrinkToFit="false"/>
      <protection locked="true" hidden="false"/>
    </xf>
    <xf numFmtId="164" fontId="168" fillId="0" borderId="53" xfId="0" applyFont="true" applyBorder="true" applyAlignment="true" applyProtection="false">
      <alignment horizontal="distributed" vertical="center" textRotation="0" wrapText="true" indent="0" shrinkToFit="false"/>
      <protection locked="true" hidden="false"/>
    </xf>
    <xf numFmtId="164" fontId="168" fillId="0" borderId="64" xfId="0" applyFont="true" applyBorder="true" applyAlignment="true" applyProtection="false">
      <alignment horizontal="distributed" vertical="center" textRotation="0" wrapText="true" indent="0" shrinkToFit="false"/>
      <protection locked="true" hidden="false"/>
    </xf>
    <xf numFmtId="164" fontId="168" fillId="0" borderId="70" xfId="0" applyFont="true" applyBorder="true" applyAlignment="true" applyProtection="false">
      <alignment horizontal="distributed" vertical="center" textRotation="0" wrapText="true" indent="0" shrinkToFit="false"/>
      <protection locked="true" hidden="false"/>
    </xf>
    <xf numFmtId="164" fontId="177" fillId="0" borderId="59" xfId="0" applyFont="true" applyBorder="true" applyAlignment="true" applyProtection="false">
      <alignment horizontal="distributed" vertical="center" textRotation="0" wrapText="true" indent="2" shrinkToFit="false"/>
      <protection locked="true" hidden="false"/>
    </xf>
    <xf numFmtId="210" fontId="183" fillId="0" borderId="86" xfId="0" applyFont="true" applyBorder="true" applyAlignment="true" applyProtection="false">
      <alignment horizontal="right" vertical="center" textRotation="0" wrapText="false" indent="0" shrinkToFit="false"/>
      <protection locked="true" hidden="false"/>
    </xf>
    <xf numFmtId="211" fontId="183" fillId="0" borderId="72" xfId="0" applyFont="true" applyBorder="true" applyAlignment="true" applyProtection="false">
      <alignment horizontal="right" vertical="center" textRotation="0" wrapText="false" indent="0" shrinkToFit="false"/>
      <protection locked="true" hidden="false"/>
    </xf>
    <xf numFmtId="210" fontId="183" fillId="0" borderId="52" xfId="0" applyFont="true" applyBorder="true" applyAlignment="true" applyProtection="false">
      <alignment horizontal="right" vertical="center" textRotation="0" wrapText="false" indent="0" shrinkToFit="false"/>
      <protection locked="true" hidden="false"/>
    </xf>
    <xf numFmtId="164" fontId="168" fillId="0" borderId="50" xfId="0" applyFont="true" applyBorder="true" applyAlignment="true" applyProtection="false">
      <alignment horizontal="distributed" vertical="center" textRotation="0" wrapText="true" indent="2" shrinkToFit="false"/>
      <protection locked="true" hidden="false"/>
    </xf>
    <xf numFmtId="210" fontId="20" fillId="0" borderId="27" xfId="0" applyFont="true" applyBorder="true" applyAlignment="true" applyProtection="false">
      <alignment horizontal="right" vertical="center" textRotation="0" wrapText="false" indent="0" shrinkToFit="false"/>
      <protection locked="true" hidden="false"/>
    </xf>
    <xf numFmtId="211" fontId="183" fillId="0" borderId="7" xfId="0" applyFont="true" applyBorder="true" applyAlignment="true" applyProtection="false">
      <alignment horizontal="right" vertical="center" textRotation="0" wrapText="false" indent="0" shrinkToFit="false"/>
      <protection locked="true" hidden="false"/>
    </xf>
    <xf numFmtId="210" fontId="20" fillId="0" borderId="7" xfId="0" applyFont="true" applyBorder="true" applyAlignment="true" applyProtection="false">
      <alignment horizontal="right" vertical="center" textRotation="0" wrapText="false" indent="0" shrinkToFit="false"/>
      <protection locked="true" hidden="false"/>
    </xf>
    <xf numFmtId="211" fontId="183" fillId="0" borderId="10" xfId="0" applyFont="true" applyBorder="true" applyAlignment="true" applyProtection="false">
      <alignment horizontal="right" vertical="center" textRotation="0" wrapText="false" indent="0" shrinkToFit="false"/>
      <protection locked="true" hidden="false"/>
    </xf>
    <xf numFmtId="211" fontId="183" fillId="0" borderId="19" xfId="0" applyFont="true" applyBorder="true" applyAlignment="true" applyProtection="false">
      <alignment horizontal="right" vertical="center" textRotation="0" wrapText="false" indent="0" shrinkToFit="false"/>
      <protection locked="true" hidden="false"/>
    </xf>
    <xf numFmtId="164" fontId="168" fillId="0" borderId="59" xfId="0" applyFont="true" applyBorder="true" applyAlignment="true" applyProtection="false">
      <alignment horizontal="distributed" vertical="center" textRotation="0" wrapText="true" indent="2" shrinkToFit="false"/>
      <protection locked="true" hidden="false"/>
    </xf>
    <xf numFmtId="210" fontId="20" fillId="0" borderId="106" xfId="0" applyFont="true" applyBorder="true" applyAlignment="true" applyProtection="false">
      <alignment horizontal="right" vertical="center" textRotation="0" wrapText="false" indent="0" shrinkToFit="false"/>
      <protection locked="true" hidden="false"/>
    </xf>
    <xf numFmtId="211" fontId="183" fillId="0" borderId="17" xfId="0" applyFont="true" applyBorder="true" applyAlignment="true" applyProtection="false">
      <alignment horizontal="right" vertical="center" textRotation="0" wrapText="false" indent="0" shrinkToFit="false"/>
      <protection locked="true" hidden="false"/>
    </xf>
    <xf numFmtId="210" fontId="20" fillId="0" borderId="55" xfId="0" applyFont="true" applyBorder="true" applyAlignment="true" applyProtection="false">
      <alignment horizontal="right" vertical="center" textRotation="0" wrapText="false" indent="0" shrinkToFit="false"/>
      <protection locked="true" hidden="false"/>
    </xf>
    <xf numFmtId="211" fontId="183" fillId="0" borderId="55" xfId="0" applyFont="true" applyBorder="true" applyAlignment="true" applyProtection="false">
      <alignment horizontal="right" vertical="center" textRotation="0" wrapText="false" indent="0" shrinkToFit="false"/>
      <protection locked="true" hidden="false"/>
    </xf>
    <xf numFmtId="164" fontId="168" fillId="0" borderId="34" xfId="0" applyFont="true" applyBorder="true" applyAlignment="true" applyProtection="false">
      <alignment horizontal="left" vertical="top" textRotation="0" wrapText="true" indent="0" shrinkToFit="false"/>
      <protection locked="true" hidden="false"/>
    </xf>
    <xf numFmtId="164" fontId="168" fillId="0" borderId="0" xfId="0" applyFont="true" applyBorder="true" applyAlignment="true" applyProtection="false">
      <alignment horizontal="left" vertical="top" textRotation="0" wrapText="true" indent="0" shrinkToFit="false"/>
      <protection locked="true" hidden="false"/>
    </xf>
    <xf numFmtId="164" fontId="0" fillId="0" borderId="102" xfId="0" applyFont="false" applyBorder="true" applyAlignment="true" applyProtection="false">
      <alignment horizontal="general" vertical="bottom" textRotation="0" wrapText="false" indent="0" shrinkToFit="false"/>
      <protection locked="true" hidden="false"/>
    </xf>
    <xf numFmtId="164" fontId="174" fillId="0" borderId="105" xfId="0" applyFont="true" applyBorder="true" applyAlignment="true" applyProtection="false">
      <alignment horizontal="center" vertical="center" textRotation="0" wrapText="true" indent="0" shrinkToFit="false"/>
      <protection locked="true" hidden="false"/>
    </xf>
    <xf numFmtId="164" fontId="168" fillId="0" borderId="0" xfId="0" applyFont="true" applyBorder="true" applyAlignment="true" applyProtection="false">
      <alignment horizontal="center" vertical="bottom" textRotation="0" wrapText="true" indent="0" shrinkToFit="false"/>
      <protection locked="true" hidden="false"/>
    </xf>
    <xf numFmtId="164" fontId="168" fillId="0" borderId="72" xfId="0" applyFont="true" applyBorder="true" applyAlignment="true" applyProtection="false">
      <alignment horizontal="distributed" vertical="center" textRotation="0" wrapText="true" indent="0" shrinkToFit="false"/>
      <protection locked="true" hidden="false"/>
    </xf>
    <xf numFmtId="164" fontId="168" fillId="0" borderId="67" xfId="0" applyFont="true" applyBorder="true" applyAlignment="true" applyProtection="false">
      <alignment horizontal="distributed" vertical="center" textRotation="0" wrapText="true" indent="0" shrinkToFit="false"/>
      <protection locked="true" hidden="false"/>
    </xf>
    <xf numFmtId="164" fontId="177" fillId="0" borderId="50" xfId="0" applyFont="true" applyBorder="true" applyAlignment="true" applyProtection="false">
      <alignment horizontal="distributed" vertical="center" textRotation="0" wrapText="true" indent="7" shrinkToFit="false"/>
      <protection locked="true" hidden="false"/>
    </xf>
    <xf numFmtId="210" fontId="183" fillId="0" borderId="27" xfId="0" applyFont="true" applyBorder="true" applyAlignment="true" applyProtection="false">
      <alignment horizontal="right" vertical="center" textRotation="0" wrapText="false" indent="0" shrinkToFit="false"/>
      <protection locked="true" hidden="false"/>
    </xf>
    <xf numFmtId="211" fontId="183" fillId="0" borderId="52" xfId="0" applyFont="true" applyBorder="true" applyAlignment="true" applyProtection="false">
      <alignment horizontal="right" vertical="center" textRotation="0" wrapText="false" indent="0" shrinkToFit="false"/>
      <protection locked="true" hidden="false"/>
    </xf>
    <xf numFmtId="211" fontId="183" fillId="0" borderId="53" xfId="0" applyFont="true" applyBorder="true" applyAlignment="true" applyProtection="false">
      <alignment horizontal="right" vertical="center" textRotation="0" wrapText="false" indent="0" shrinkToFit="false"/>
      <protection locked="true" hidden="false"/>
    </xf>
    <xf numFmtId="164" fontId="168" fillId="0" borderId="59" xfId="0" applyFont="true" applyBorder="true" applyAlignment="true" applyProtection="false">
      <alignment horizontal="distributed" vertical="center" textRotation="0" wrapText="true" indent="7" shrinkToFit="false"/>
      <protection locked="true" hidden="false"/>
    </xf>
    <xf numFmtId="210" fontId="20" fillId="0" borderId="89" xfId="0" applyFont="true" applyBorder="true" applyAlignment="true" applyProtection="false">
      <alignment horizontal="right" vertical="center" textRotation="0" wrapText="false" indent="0" shrinkToFit="false"/>
      <protection locked="true" hidden="false"/>
    </xf>
    <xf numFmtId="211" fontId="20" fillId="0" borderId="19" xfId="0" applyFont="true" applyBorder="true" applyAlignment="true" applyProtection="false">
      <alignment horizontal="right" vertical="center" textRotation="0" wrapText="false" indent="0" shrinkToFit="false"/>
      <protection locked="true" hidden="false"/>
    </xf>
    <xf numFmtId="164" fontId="168" fillId="0" borderId="57" xfId="0" applyFont="true" applyBorder="true" applyAlignment="true" applyProtection="false">
      <alignment horizontal="distributed" vertical="center" textRotation="0" wrapText="true" indent="7" shrinkToFit="false"/>
      <protection locked="true" hidden="false"/>
    </xf>
    <xf numFmtId="210" fontId="20" fillId="0" borderId="107" xfId="0" applyFont="true" applyBorder="true" applyAlignment="true" applyProtection="false">
      <alignment horizontal="right" vertical="center" textRotation="0" wrapText="false" indent="0" shrinkToFit="false"/>
      <protection locked="true" hidden="false"/>
    </xf>
    <xf numFmtId="211" fontId="183" fillId="0" borderId="11" xfId="0" applyFont="true" applyBorder="true" applyAlignment="true" applyProtection="false">
      <alignment horizontal="right" vertical="center" textRotation="0" wrapText="false" indent="0" shrinkToFit="false"/>
      <protection locked="true" hidden="false"/>
    </xf>
    <xf numFmtId="211" fontId="20" fillId="0" borderId="12" xfId="0" applyFont="true" applyBorder="true" applyAlignment="true" applyProtection="false">
      <alignment horizontal="right" vertical="center" textRotation="0" wrapText="false" indent="0" shrinkToFit="false"/>
      <protection locked="true" hidden="false"/>
    </xf>
    <xf numFmtId="164" fontId="168" fillId="0" borderId="0" xfId="0" applyFont="true" applyBorder="false" applyAlignment="true" applyProtection="false">
      <alignment horizontal="left" vertical="top"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180" fillId="0" borderId="103" xfId="0" applyFont="true" applyBorder="true" applyAlignment="true" applyProtection="false">
      <alignment horizontal="center" vertical="bottom" textRotation="0" wrapText="false" indent="0" shrinkToFit="false"/>
      <protection locked="true" hidden="false"/>
    </xf>
    <xf numFmtId="164" fontId="0" fillId="0" borderId="108" xfId="0" applyFont="true" applyBorder="true" applyAlignment="true" applyProtection="false">
      <alignment horizontal="general" vertical="bottom" textRotation="0" wrapText="false" indent="0" shrinkToFit="false"/>
      <protection locked="true" hidden="false"/>
    </xf>
    <xf numFmtId="164" fontId="177" fillId="0" borderId="50" xfId="0" applyFont="true" applyBorder="true" applyAlignment="true" applyProtection="false">
      <alignment horizontal="distributed" vertical="center" textRotation="0" wrapText="true" indent="2" shrinkToFit="false"/>
      <protection locked="true" hidden="false"/>
    </xf>
    <xf numFmtId="164" fontId="168" fillId="0" borderId="27" xfId="0" applyFont="true" applyBorder="true" applyAlignment="true" applyProtection="false">
      <alignment horizontal="right" vertical="center" textRotation="0" wrapText="false" indent="0" shrinkToFit="false"/>
      <protection locked="true" hidden="false"/>
    </xf>
    <xf numFmtId="209" fontId="178" fillId="0" borderId="7" xfId="0" applyFont="true" applyBorder="true" applyAlignment="true" applyProtection="false">
      <alignment horizontal="right" vertical="center" textRotation="0" wrapText="false" indent="0" shrinkToFit="false"/>
      <protection locked="true" hidden="false"/>
    </xf>
    <xf numFmtId="209" fontId="178" fillId="0" borderId="19" xfId="0" applyFont="true" applyBorder="true" applyAlignment="true" applyProtection="false">
      <alignment horizontal="right" vertical="center" textRotation="0" wrapText="false" indent="0" shrinkToFit="false"/>
      <protection locked="true" hidden="false"/>
    </xf>
    <xf numFmtId="164" fontId="168" fillId="0" borderId="88" xfId="0" applyFont="true" applyBorder="true" applyAlignment="true" applyProtection="false">
      <alignment horizontal="right" vertical="center" textRotation="0" wrapText="false" indent="0" shrinkToFit="false"/>
      <protection locked="true" hidden="false"/>
    </xf>
    <xf numFmtId="164" fontId="168" fillId="0" borderId="57" xfId="0" applyFont="true" applyBorder="true" applyAlignment="true" applyProtection="false">
      <alignment horizontal="distributed" vertical="center" textRotation="0" wrapText="true" indent="2" shrinkToFit="false"/>
      <protection locked="true" hidden="false"/>
    </xf>
    <xf numFmtId="209" fontId="178" fillId="0" borderId="10" xfId="0" applyFont="true" applyBorder="true" applyAlignment="true" applyProtection="false">
      <alignment horizontal="right" vertical="center" textRotation="0" wrapText="false" indent="0" shrinkToFit="false"/>
      <protection locked="true" hidden="false"/>
    </xf>
    <xf numFmtId="209" fontId="178" fillId="0" borderId="12" xfId="0" applyFont="true" applyBorder="true" applyAlignment="true" applyProtection="false">
      <alignment horizontal="right" vertical="center" textRotation="0" wrapText="false" indent="0" shrinkToFit="false"/>
      <protection locked="true" hidden="false"/>
    </xf>
    <xf numFmtId="210" fontId="20" fillId="0" borderId="61"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210" fontId="20" fillId="0" borderId="64" xfId="0" applyFont="true" applyBorder="true" applyAlignment="true" applyProtection="false">
      <alignment horizontal="right" vertical="center" textRotation="0" wrapText="false" indent="0" shrinkToFit="false"/>
      <protection locked="true" hidden="false"/>
    </xf>
    <xf numFmtId="211" fontId="20" fillId="0" borderId="64" xfId="0" applyFont="true" applyBorder="true" applyAlignment="true" applyProtection="false">
      <alignment horizontal="right" vertical="center" textRotation="0" wrapText="false" indent="0" shrinkToFit="false"/>
      <protection locked="true" hidden="false"/>
    </xf>
    <xf numFmtId="211" fontId="20" fillId="0" borderId="70" xfId="0" applyFont="true" applyBorder="true" applyAlignment="true" applyProtection="false">
      <alignment horizontal="right" vertical="center" textRotation="0" wrapText="false" indent="0" shrinkToFit="false"/>
      <protection locked="true" hidden="false"/>
    </xf>
    <xf numFmtId="165" fontId="180" fillId="0" borderId="103" xfId="0" applyFont="true" applyBorder="true" applyAlignment="true" applyProtection="true">
      <alignment horizontal="center" vertical="bottom" textRotation="0" wrapText="true" indent="0" shrinkToFit="false"/>
      <protection locked="true" hidden="false"/>
    </xf>
    <xf numFmtId="165" fontId="180" fillId="0" borderId="99" xfId="0" applyFont="true" applyBorder="true" applyAlignment="true" applyProtection="true">
      <alignment horizontal="center" vertical="bottom" textRotation="0" wrapText="true" indent="0" shrinkToFit="false"/>
      <protection locked="true" hidden="false"/>
    </xf>
    <xf numFmtId="165" fontId="168" fillId="0" borderId="99" xfId="0" applyFont="true" applyBorder="true" applyAlignment="true" applyProtection="true">
      <alignment horizontal="center" vertical="bottom" textRotation="0" wrapText="true" indent="0" shrinkToFit="false"/>
      <protection locked="true" hidden="false"/>
    </xf>
    <xf numFmtId="165" fontId="168" fillId="0" borderId="101" xfId="0" applyFont="true" applyBorder="true" applyAlignment="true" applyProtection="true">
      <alignment horizontal="left" vertical="center" textRotation="0" wrapText="true" indent="0" shrinkToFit="false"/>
      <protection locked="true" hidden="false"/>
    </xf>
    <xf numFmtId="165" fontId="168" fillId="0" borderId="47" xfId="0" applyFont="true" applyBorder="true" applyAlignment="true" applyProtection="true">
      <alignment horizontal="distributed" vertical="center" textRotation="0" wrapText="true" indent="0" shrinkToFit="false"/>
      <protection locked="true" hidden="false"/>
    </xf>
    <xf numFmtId="165" fontId="168" fillId="0" borderId="62" xfId="0" applyFont="true" applyBorder="true" applyAlignment="true" applyProtection="true">
      <alignment horizontal="distributed" vertical="center" textRotation="0" wrapText="true" indent="0" shrinkToFit="false"/>
      <protection locked="true" hidden="false"/>
    </xf>
    <xf numFmtId="165" fontId="168" fillId="0" borderId="67" xfId="0" applyFont="true" applyBorder="true" applyAlignment="true" applyProtection="true">
      <alignment horizontal="distributed" vertical="center" textRotation="0" wrapText="true" indent="0" shrinkToFit="false"/>
      <protection locked="true" hidden="false"/>
    </xf>
    <xf numFmtId="165" fontId="177" fillId="0" borderId="59" xfId="0" applyFont="true" applyBorder="true" applyAlignment="true" applyProtection="true">
      <alignment horizontal="distributed" vertical="center" textRotation="0" wrapText="true" indent="0" shrinkToFit="false"/>
      <protection locked="true" hidden="false"/>
    </xf>
    <xf numFmtId="165" fontId="168" fillId="0" borderId="51" xfId="0" applyFont="true" applyBorder="true" applyAlignment="true" applyProtection="true">
      <alignment horizontal="right" vertical="center" textRotation="0" wrapText="false" indent="0" shrinkToFit="false"/>
      <protection locked="true" hidden="false"/>
    </xf>
    <xf numFmtId="165" fontId="168" fillId="0" borderId="57" xfId="0" applyFont="true" applyBorder="true" applyAlignment="true" applyProtection="true">
      <alignment horizontal="distributed" vertical="center" textRotation="0" wrapText="true" indent="0" shrinkToFit="false"/>
      <protection locked="true" hidden="false"/>
    </xf>
    <xf numFmtId="165" fontId="168" fillId="0" borderId="88" xfId="0" applyFont="true" applyBorder="true" applyAlignment="true" applyProtection="true">
      <alignment horizontal="right" vertical="center" textRotation="0" wrapText="false" indent="0" shrinkToFit="false"/>
      <protection locked="true" hidden="false"/>
    </xf>
    <xf numFmtId="165" fontId="168" fillId="0" borderId="59" xfId="0" applyFont="true" applyBorder="true" applyAlignment="true" applyProtection="true">
      <alignment horizontal="distributed" vertical="center" textRotation="0" wrapText="true" indent="0" shrinkToFit="false"/>
      <protection locked="true" hidden="false"/>
    </xf>
    <xf numFmtId="210" fontId="20" fillId="0" borderId="27" xfId="0" applyFont="true" applyBorder="true" applyAlignment="true" applyProtection="true">
      <alignment horizontal="right" vertical="center" textRotation="0" wrapText="false" indent="0" shrinkToFit="false"/>
      <protection locked="true" hidden="false"/>
    </xf>
    <xf numFmtId="164" fontId="180" fillId="0" borderId="103" xfId="0" applyFont="true" applyBorder="true" applyAlignment="true" applyProtection="true">
      <alignment horizontal="center" vertical="bottom" textRotation="0" wrapText="false" indent="0" shrinkToFit="false"/>
      <protection locked="true" hidden="false"/>
    </xf>
    <xf numFmtId="164" fontId="180" fillId="0" borderId="99" xfId="0" applyFont="true" applyBorder="true" applyAlignment="true" applyProtection="true">
      <alignment horizontal="center" vertical="bottom" textRotation="0" wrapText="false" indent="0" shrinkToFit="false"/>
      <protection locked="true" hidden="false"/>
    </xf>
    <xf numFmtId="164" fontId="0" fillId="0" borderId="102" xfId="0" applyFont="false" applyBorder="true" applyAlignment="true" applyProtection="true">
      <alignment horizontal="general" vertical="bottom" textRotation="0" wrapText="false" indent="0" shrinkToFit="false"/>
      <protection locked="true" hidden="false"/>
    </xf>
    <xf numFmtId="165" fontId="168" fillId="0" borderId="0" xfId="0" applyFont="true" applyBorder="true" applyAlignment="true" applyProtection="true">
      <alignment horizontal="center" vertical="bottom" textRotation="0" wrapText="true" indent="0" shrinkToFit="false"/>
      <protection locked="true" hidden="false"/>
    </xf>
    <xf numFmtId="164" fontId="45" fillId="0" borderId="65" xfId="0" applyFont="true" applyBorder="true" applyAlignment="true" applyProtection="true">
      <alignment horizontal="center" vertical="center" textRotation="0" wrapText="true" indent="0" shrinkToFit="false"/>
      <protection locked="true" hidden="false"/>
    </xf>
    <xf numFmtId="164" fontId="45" fillId="0" borderId="62" xfId="0" applyFont="true" applyBorder="true" applyAlignment="true" applyProtection="true">
      <alignment horizontal="center" vertical="center" textRotation="0" wrapText="true" indent="0" shrinkToFit="false"/>
      <protection locked="true" hidden="false"/>
    </xf>
    <xf numFmtId="164" fontId="45" fillId="0" borderId="67" xfId="0" applyFont="true" applyBorder="true" applyAlignment="true" applyProtection="true">
      <alignment horizontal="center" vertical="center" textRotation="0" wrapText="true" indent="0" shrinkToFit="false"/>
      <protection locked="true" hidden="false"/>
    </xf>
    <xf numFmtId="164" fontId="168" fillId="0" borderId="50" xfId="0" applyFont="true" applyBorder="true" applyAlignment="true" applyProtection="true">
      <alignment horizontal="left" vertical="center" textRotation="0" wrapText="true" indent="1" shrinkToFit="false"/>
      <protection locked="true" hidden="false"/>
    </xf>
    <xf numFmtId="210" fontId="20" fillId="0" borderId="53" xfId="0" applyFont="true" applyBorder="true" applyAlignment="true" applyProtection="true">
      <alignment horizontal="right" vertical="center" textRotation="0" wrapText="false" indent="0" shrinkToFit="false"/>
      <protection locked="true" hidden="false"/>
    </xf>
    <xf numFmtId="210" fontId="20" fillId="0" borderId="72" xfId="0" applyFont="true" applyBorder="true" applyAlignment="true" applyProtection="true">
      <alignment horizontal="right" vertical="center" textRotation="0" wrapText="false" indent="0" shrinkToFit="false"/>
      <protection locked="true" hidden="false"/>
    </xf>
    <xf numFmtId="164" fontId="168" fillId="0" borderId="59" xfId="0" applyFont="true" applyBorder="true" applyAlignment="true" applyProtection="true">
      <alignment horizontal="left" vertical="center" textRotation="0" wrapText="true" indent="1" shrinkToFit="false"/>
      <protection locked="true" hidden="false"/>
    </xf>
    <xf numFmtId="210" fontId="20" fillId="0" borderId="89" xfId="0" applyFont="true" applyBorder="true" applyAlignment="true" applyProtection="true">
      <alignment horizontal="right" vertical="center" textRotation="0" wrapText="false" indent="0" shrinkToFit="false"/>
      <protection locked="true" hidden="false"/>
    </xf>
    <xf numFmtId="210" fontId="20" fillId="0" borderId="7" xfId="0" applyFont="true" applyBorder="true" applyAlignment="true" applyProtection="true">
      <alignment horizontal="right" vertical="center" textRotation="0" wrapText="false" indent="0" shrinkToFit="false"/>
      <protection locked="true" hidden="false"/>
    </xf>
    <xf numFmtId="210" fontId="20" fillId="0" borderId="13" xfId="0" applyFont="true" applyBorder="true" applyAlignment="true" applyProtection="true">
      <alignment horizontal="right" vertical="center" textRotation="0" wrapText="false" indent="0" shrinkToFit="false"/>
      <protection locked="true" hidden="false"/>
    </xf>
    <xf numFmtId="164" fontId="168" fillId="0" borderId="57" xfId="0" applyFont="true" applyBorder="true" applyAlignment="true" applyProtection="true">
      <alignment horizontal="left" vertical="center" textRotation="0" wrapText="true" indent="1" shrinkToFit="false"/>
      <protection locked="true" hidden="false"/>
    </xf>
    <xf numFmtId="210" fontId="20" fillId="0" borderId="12" xfId="0" applyFont="true" applyBorder="true" applyAlignment="true" applyProtection="true">
      <alignment horizontal="right" vertical="center" textRotation="0" wrapText="false" indent="0" shrinkToFit="false"/>
      <protection locked="true" hidden="false"/>
    </xf>
    <xf numFmtId="210" fontId="20" fillId="0" borderId="109" xfId="0" applyFont="true" applyBorder="true" applyAlignment="true" applyProtection="true">
      <alignment horizontal="right" vertical="center" textRotation="0" wrapText="false" indent="0" shrinkToFit="false"/>
      <protection locked="true" hidden="false"/>
    </xf>
    <xf numFmtId="210" fontId="20" fillId="0" borderId="19" xfId="0" applyFont="true" applyBorder="true" applyAlignment="true" applyProtection="true">
      <alignment horizontal="right" vertical="center" textRotation="0" wrapText="false" indent="0" shrinkToFit="false"/>
      <protection locked="true" hidden="false"/>
    </xf>
    <xf numFmtId="210" fontId="20" fillId="0" borderId="88" xfId="0" applyFont="true" applyBorder="true" applyAlignment="true" applyProtection="true">
      <alignment horizontal="right" vertical="center" textRotation="0" wrapText="false" indent="0" shrinkToFit="false"/>
      <protection locked="true" hidden="false"/>
    </xf>
    <xf numFmtId="210" fontId="20" fillId="0" borderId="56" xfId="0" applyFont="true" applyBorder="true" applyAlignment="true" applyProtection="true">
      <alignment horizontal="right" vertical="center" textRotation="0" wrapText="false" indent="0" shrinkToFit="false"/>
      <protection locked="true" hidden="false"/>
    </xf>
    <xf numFmtId="164" fontId="168" fillId="0" borderId="0" xfId="0" applyFont="true" applyBorder="false" applyAlignment="true" applyProtection="true">
      <alignment horizontal="left" vertical="top" textRotation="0" wrapText="false" indent="0" shrinkToFit="false"/>
      <protection locked="true" hidden="false"/>
    </xf>
    <xf numFmtId="164" fontId="130" fillId="0" borderId="18" xfId="0" applyFont="true" applyBorder="true" applyAlignment="true" applyProtection="false">
      <alignment horizontal="center" vertical="center" textRotation="0" wrapText="false" indent="0" shrinkToFit="false"/>
      <protection locked="true" hidden="false"/>
    </xf>
    <xf numFmtId="164" fontId="130" fillId="0" borderId="11" xfId="0" applyFont="true" applyBorder="true" applyAlignment="true" applyProtection="false">
      <alignment horizontal="general" vertical="center" textRotation="0" wrapText="false" indent="0" shrinkToFit="false"/>
      <protection locked="true" hidden="false"/>
    </xf>
    <xf numFmtId="164" fontId="130" fillId="0" borderId="11" xfId="0" applyFont="true" applyBorder="true" applyAlignment="true" applyProtection="false">
      <alignment horizontal="center" vertical="center" textRotation="0" wrapText="false" indent="0" shrinkToFit="false"/>
      <protection locked="true" hidden="false"/>
    </xf>
    <xf numFmtId="164" fontId="130" fillId="0" borderId="17" xfId="0" applyFont="true" applyBorder="true" applyAlignment="true" applyProtection="false">
      <alignment horizontal="center" vertical="center" textRotation="0" wrapText="false" indent="0" shrinkToFit="false"/>
      <protection locked="true" hidden="false"/>
    </xf>
    <xf numFmtId="164" fontId="130" fillId="0" borderId="21" xfId="0" applyFont="true" applyBorder="true" applyAlignment="true" applyProtection="false">
      <alignment horizontal="center" vertical="center" textRotation="0" wrapText="false" indent="0" shrinkToFit="false"/>
      <protection locked="true" hidden="false"/>
    </xf>
    <xf numFmtId="164" fontId="130" fillId="0" borderId="7" xfId="0" applyFont="true" applyBorder="true" applyAlignment="true" applyProtection="false">
      <alignment horizontal="left" vertical="center" textRotation="0" wrapText="false" indent="0" shrinkToFit="false"/>
      <protection locked="true" hidden="false"/>
    </xf>
    <xf numFmtId="164" fontId="130" fillId="0" borderId="7" xfId="0" applyFont="true" applyBorder="true" applyAlignment="true" applyProtection="false">
      <alignment horizontal="center" vertical="center" textRotation="0" wrapText="false" indent="0" shrinkToFit="false"/>
      <protection locked="true" hidden="false"/>
    </xf>
    <xf numFmtId="164" fontId="54" fillId="0" borderId="19" xfId="0" applyFont="true" applyBorder="true" applyAlignment="true" applyProtection="false">
      <alignment horizontal="center" vertical="center" textRotation="0" wrapText="false" indent="0" shrinkToFit="false"/>
      <protection locked="true" hidden="false"/>
    </xf>
    <xf numFmtId="164" fontId="184" fillId="0" borderId="20" xfId="0" applyFont="true" applyBorder="true" applyAlignment="true" applyProtection="false">
      <alignment horizontal="center" vertical="center" textRotation="0" wrapText="false" indent="0" shrinkToFit="false"/>
      <protection locked="true" hidden="false"/>
    </xf>
    <xf numFmtId="164" fontId="130" fillId="0" borderId="20" xfId="0" applyFont="true" applyBorder="true" applyAlignment="true" applyProtection="false">
      <alignment horizontal="center" vertical="center" textRotation="0" wrapText="false" indent="0" shrinkToFit="false"/>
      <protection locked="true" hidden="false"/>
    </xf>
    <xf numFmtId="164" fontId="185" fillId="0" borderId="20" xfId="0" applyFont="true" applyBorder="true" applyAlignment="true" applyProtection="false">
      <alignment horizontal="right" vertical="center" textRotation="0" wrapText="false" indent="0" shrinkToFit="false"/>
      <protection locked="true" hidden="false"/>
    </xf>
    <xf numFmtId="164" fontId="94" fillId="0" borderId="21" xfId="0" applyFont="true" applyBorder="true" applyAlignment="true" applyProtection="false">
      <alignment horizontal="center" vertical="center" textRotation="0" wrapText="false" indent="0" shrinkToFit="false"/>
      <protection locked="true" hidden="false"/>
    </xf>
    <xf numFmtId="164" fontId="94" fillId="0" borderId="7" xfId="0" applyFont="true" applyBorder="true" applyAlignment="true" applyProtection="false">
      <alignment horizontal="center" vertical="center" textRotation="0" wrapText="true" indent="0" shrinkToFit="false"/>
      <protection locked="true" hidden="false"/>
    </xf>
    <xf numFmtId="164" fontId="80" fillId="0" borderId="7" xfId="0" applyFont="true" applyBorder="true" applyAlignment="true" applyProtection="false">
      <alignment horizontal="center" vertical="center" textRotation="0" wrapText="false" indent="0" shrinkToFit="false"/>
      <protection locked="true" hidden="false"/>
    </xf>
    <xf numFmtId="164" fontId="94" fillId="0" borderId="19" xfId="0" applyFont="true" applyBorder="true" applyAlignment="true" applyProtection="false">
      <alignment horizontal="center" vertical="center" textRotation="0" wrapText="false" indent="0" shrinkToFit="false"/>
      <protection locked="true" hidden="false"/>
    </xf>
    <xf numFmtId="164" fontId="80" fillId="0" borderId="7" xfId="0" applyFont="true" applyBorder="true" applyAlignment="true" applyProtection="false">
      <alignment horizontal="center" vertical="center" textRotation="0" wrapText="true" indent="0" shrinkToFit="false"/>
      <protection locked="true" hidden="false"/>
    </xf>
    <xf numFmtId="164" fontId="80" fillId="0" borderId="21" xfId="0" applyFont="true" applyBorder="true" applyAlignment="true" applyProtection="false">
      <alignment horizontal="center" vertical="center" textRotation="0" wrapText="true" indent="0" shrinkToFit="false"/>
      <protection locked="true" hidden="false"/>
    </xf>
    <xf numFmtId="164" fontId="94" fillId="0" borderId="7" xfId="0" applyFont="true" applyBorder="true" applyAlignment="true" applyProtection="false">
      <alignment horizontal="general" vertical="center" textRotation="0" wrapText="false" indent="0" shrinkToFit="false"/>
      <protection locked="true" hidden="false"/>
    </xf>
    <xf numFmtId="212" fontId="94" fillId="21" borderId="7" xfId="0" applyFont="true" applyBorder="true" applyAlignment="true" applyProtection="false">
      <alignment horizontal="center" vertical="center" textRotation="0" wrapText="false" indent="0" shrinkToFit="false"/>
      <protection locked="true" hidden="false"/>
    </xf>
    <xf numFmtId="212" fontId="94" fillId="0" borderId="7" xfId="0" applyFont="true" applyBorder="true" applyAlignment="true" applyProtection="false">
      <alignment horizontal="center" vertical="center" textRotation="0" wrapText="false" indent="0" shrinkToFit="false"/>
      <protection locked="true" hidden="false"/>
    </xf>
    <xf numFmtId="213" fontId="94" fillId="0" borderId="19" xfId="0" applyFont="true" applyBorder="true" applyAlignment="true" applyProtection="false">
      <alignment horizontal="center" vertical="center" textRotation="0" wrapText="false" indent="0" shrinkToFit="false"/>
      <protection locked="true" hidden="false"/>
    </xf>
    <xf numFmtId="212" fontId="94" fillId="18" borderId="7" xfId="0" applyFont="true" applyBorder="true" applyAlignment="true" applyProtection="false">
      <alignment horizontal="center" vertical="center" textRotation="0" wrapText="false" indent="0" shrinkToFit="false"/>
      <protection locked="true" hidden="false"/>
    </xf>
    <xf numFmtId="212" fontId="94" fillId="0" borderId="19" xfId="0" applyFont="true" applyBorder="true" applyAlignment="true" applyProtection="false">
      <alignment horizontal="center" vertical="center" textRotation="0" wrapText="false" indent="0" shrinkToFit="false"/>
      <protection locked="true" hidden="false"/>
    </xf>
    <xf numFmtId="164" fontId="80" fillId="0" borderId="21" xfId="0" applyFont="true" applyBorder="true" applyAlignment="true" applyProtection="false">
      <alignment horizontal="center" vertical="center" textRotation="0" wrapText="false" indent="0" shrinkToFit="false"/>
      <protection locked="true" hidden="false"/>
    </xf>
    <xf numFmtId="164" fontId="80" fillId="0" borderId="7" xfId="0" applyFont="true" applyBorder="true" applyAlignment="true" applyProtection="false">
      <alignment horizontal="general" vertical="center" textRotation="0" wrapText="false" indent="0" shrinkToFit="false"/>
      <protection locked="true" hidden="false"/>
    </xf>
    <xf numFmtId="212" fontId="94" fillId="18" borderId="19" xfId="0" applyFont="true" applyBorder="true" applyAlignment="true" applyProtection="false">
      <alignment horizontal="center" vertical="center" textRotation="0" wrapText="false" indent="0" shrinkToFit="false"/>
      <protection locked="true" hidden="false"/>
    </xf>
    <xf numFmtId="212" fontId="94" fillId="40" borderId="7" xfId="0" applyFont="true" applyBorder="true" applyAlignment="true" applyProtection="false">
      <alignment horizontal="center" vertical="center" textRotation="0" wrapText="false" indent="0" shrinkToFit="false"/>
      <protection locked="true" hidden="false"/>
    </xf>
    <xf numFmtId="214" fontId="94" fillId="0" borderId="7" xfId="0" applyFont="true" applyBorder="true" applyAlignment="true" applyProtection="false">
      <alignment horizontal="center" vertical="center" textRotation="0" wrapText="false" indent="0" shrinkToFit="false"/>
      <protection locked="true" hidden="false"/>
    </xf>
    <xf numFmtId="214" fontId="94" fillId="18" borderId="19" xfId="0" applyFont="true" applyBorder="true" applyAlignment="true" applyProtection="false">
      <alignment horizontal="center" vertical="center" textRotation="0" wrapText="false" indent="0" shrinkToFit="false"/>
      <protection locked="true" hidden="false"/>
    </xf>
    <xf numFmtId="164" fontId="80" fillId="0" borderId="21" xfId="0" applyFont="true" applyBorder="true" applyAlignment="true" applyProtection="false">
      <alignment horizontal="general" vertical="center" textRotation="0" wrapText="true" indent="0" shrinkToFit="false"/>
      <protection locked="true" hidden="false"/>
    </xf>
    <xf numFmtId="164" fontId="105" fillId="0" borderId="7" xfId="0" applyFont="true" applyBorder="true" applyAlignment="true" applyProtection="false">
      <alignment horizontal="general" vertical="center" textRotation="0" wrapText="true" indent="0" shrinkToFit="false"/>
      <protection locked="true" hidden="false"/>
    </xf>
    <xf numFmtId="215" fontId="94" fillId="0" borderId="7" xfId="0" applyFont="true" applyBorder="true" applyAlignment="true" applyProtection="false">
      <alignment horizontal="center" vertical="center" textRotation="0" wrapText="false" indent="0" shrinkToFit="false"/>
      <protection locked="true" hidden="false"/>
    </xf>
    <xf numFmtId="164" fontId="94" fillId="4" borderId="14" xfId="0" applyFont="true" applyBorder="true" applyAlignment="true" applyProtection="false">
      <alignment horizontal="general" vertical="center" textRotation="0" wrapText="false" indent="0" shrinkToFit="false"/>
      <protection locked="true" hidden="false"/>
    </xf>
    <xf numFmtId="164" fontId="94" fillId="4" borderId="7" xfId="0" applyFont="true" applyBorder="true" applyAlignment="true" applyProtection="false">
      <alignment horizontal="general" vertical="center" textRotation="0" wrapText="false" indent="0" shrinkToFit="false"/>
      <protection locked="true" hidden="false"/>
    </xf>
    <xf numFmtId="180" fontId="94" fillId="4" borderId="7" xfId="0" applyFont="true" applyBorder="true" applyAlignment="true" applyProtection="false">
      <alignment horizontal="center" vertical="center" textRotation="0" wrapText="false" indent="0" shrinkToFit="false"/>
      <protection locked="true" hidden="false"/>
    </xf>
    <xf numFmtId="212" fontId="94" fillId="4" borderId="7" xfId="0" applyFont="true" applyBorder="true" applyAlignment="true" applyProtection="false">
      <alignment horizontal="center" vertical="center" textRotation="0" wrapText="false" indent="0" shrinkToFit="false"/>
      <protection locked="true" hidden="false"/>
    </xf>
    <xf numFmtId="164" fontId="94" fillId="4" borderId="10" xfId="0" applyFont="true" applyBorder="true" applyAlignment="true" applyProtection="false">
      <alignment horizontal="general" vertical="center" textRotation="0" wrapText="false" indent="0" shrinkToFit="false"/>
      <protection locked="true" hidden="false"/>
    </xf>
    <xf numFmtId="212" fontId="94" fillId="4" borderId="10" xfId="0" applyFont="true" applyBorder="true" applyAlignment="true" applyProtection="false">
      <alignment horizontal="center" vertical="center" textRotation="0" wrapText="false" indent="0" shrinkToFit="false"/>
      <protection locked="true" hidden="false"/>
    </xf>
    <xf numFmtId="214" fontId="94" fillId="18" borderId="12" xfId="0" applyFont="true" applyBorder="true" applyAlignment="true" applyProtection="false">
      <alignment horizontal="center" vertical="center" textRotation="0" wrapText="false" indent="0" shrinkToFit="false"/>
      <protection locked="true" hidden="false"/>
    </xf>
    <xf numFmtId="164" fontId="130" fillId="0" borderId="13" xfId="0" applyFont="true" applyBorder="true" applyAlignment="true" applyProtection="false">
      <alignment horizontal="left" vertical="center" textRotation="0" wrapText="false" indent="0" shrinkToFit="false"/>
      <protection locked="true" hidden="false"/>
    </xf>
    <xf numFmtId="164" fontId="130" fillId="0" borderId="13" xfId="0" applyFont="true" applyBorder="true" applyAlignment="true" applyProtection="false">
      <alignment horizontal="general" vertical="center" textRotation="0" wrapText="false" indent="0" shrinkToFit="false"/>
      <protection locked="true" hidden="false"/>
    </xf>
    <xf numFmtId="164" fontId="130" fillId="0" borderId="13" xfId="0" applyFont="true" applyBorder="true" applyAlignment="true" applyProtection="false">
      <alignment horizontal="center" vertical="center" textRotation="0" wrapText="false" indent="0" shrinkToFit="false"/>
      <protection locked="true" hidden="false"/>
    </xf>
    <xf numFmtId="164" fontId="130" fillId="0" borderId="13" xfId="0" applyFont="true" applyBorder="true" applyAlignment="true" applyProtection="false">
      <alignment horizontal="right" vertical="center" textRotation="0" wrapText="false" indent="0" shrinkToFit="false"/>
      <protection locked="true" hidden="false"/>
    </xf>
    <xf numFmtId="164" fontId="130" fillId="0" borderId="0" xfId="0" applyFont="true" applyBorder="true" applyAlignment="true" applyProtection="false">
      <alignment horizontal="general" vertical="bottom" textRotation="0" wrapText="false" indent="0" shrinkToFit="false"/>
      <protection locked="true" hidden="false"/>
    </xf>
    <xf numFmtId="164" fontId="130" fillId="0" borderId="0" xfId="0" applyFont="true" applyBorder="true" applyAlignment="true" applyProtection="false">
      <alignment horizontal="center" vertical="bottom" textRotation="0" wrapText="false" indent="0" shrinkToFit="false"/>
      <protection locked="true" hidden="false"/>
    </xf>
    <xf numFmtId="164" fontId="130" fillId="0" borderId="0" xfId="0" applyFont="true" applyBorder="true" applyAlignment="true" applyProtection="false">
      <alignment horizontal="right" vertical="bottom" textRotation="0" wrapText="false" indent="0" shrinkToFit="false"/>
      <protection locked="true" hidden="false"/>
    </xf>
    <xf numFmtId="164" fontId="130" fillId="0" borderId="0" xfId="0" applyFont="true" applyBorder="true" applyAlignment="true" applyProtection="false">
      <alignment horizontal="general" vertical="center" textRotation="0" wrapText="false" indent="0" shrinkToFit="false"/>
      <protection locked="true" hidden="false"/>
    </xf>
    <xf numFmtId="164" fontId="130" fillId="0" borderId="0" xfId="0" applyFont="true" applyBorder="true" applyAlignment="true" applyProtection="false">
      <alignment horizontal="right" vertical="center" textRotation="0" wrapText="false" indent="0" shrinkToFit="false"/>
      <protection locked="true" hidden="false"/>
    </xf>
    <xf numFmtId="164" fontId="130" fillId="0" borderId="0" xfId="0" applyFont="true" applyBorder="true" applyAlignment="true" applyProtection="false">
      <alignment horizontal="center" vertical="center" textRotation="0" wrapText="false" indent="0" shrinkToFit="false"/>
      <protection locked="true" hidden="false"/>
    </xf>
    <xf numFmtId="165" fontId="20" fillId="0" borderId="0" xfId="67" applyFont="true" applyBorder="true" applyAlignment="false" applyProtection="true">
      <alignment horizontal="general" vertical="bottom" textRotation="0" wrapText="false" indent="0" shrinkToFit="false"/>
      <protection locked="true" hidden="false"/>
    </xf>
    <xf numFmtId="165" fontId="168" fillId="0" borderId="28" xfId="95" applyFont="true" applyBorder="true" applyAlignment="true" applyProtection="true">
      <alignment horizontal="center" vertical="center" textRotation="0" wrapText="false" indent="0" shrinkToFit="false"/>
      <protection locked="true" hidden="false"/>
    </xf>
    <xf numFmtId="165" fontId="168" fillId="0" borderId="65" xfId="95" applyFont="true" applyBorder="true" applyAlignment="true" applyProtection="true">
      <alignment horizontal="center" vertical="center" textRotation="0" wrapText="false" indent="0" shrinkToFit="false"/>
      <protection locked="true" hidden="false"/>
    </xf>
    <xf numFmtId="165" fontId="168" fillId="0" borderId="29" xfId="95" applyFont="true" applyBorder="true" applyAlignment="false" applyProtection="true">
      <alignment horizontal="general" vertical="bottom" textRotation="0" wrapText="false" indent="0" shrinkToFit="false"/>
      <protection locked="true" hidden="false"/>
    </xf>
    <xf numFmtId="165" fontId="168" fillId="0" borderId="30" xfId="95" applyFont="true" applyBorder="true" applyAlignment="false" applyProtection="true">
      <alignment horizontal="general" vertical="bottom" textRotation="0" wrapText="false" indent="0" shrinkToFit="false"/>
      <protection locked="true" hidden="false"/>
    </xf>
    <xf numFmtId="165" fontId="168" fillId="0" borderId="28" xfId="95" applyFont="true" applyBorder="true" applyAlignment="true" applyProtection="true">
      <alignment horizontal="center" vertical="center" textRotation="0" wrapText="true" indent="0" shrinkToFit="false"/>
      <protection locked="true" hidden="false"/>
    </xf>
    <xf numFmtId="165" fontId="186" fillId="0" borderId="34" xfId="67" applyFont="true" applyBorder="true" applyAlignment="true" applyProtection="true">
      <alignment horizontal="center" vertical="center" textRotation="0" wrapText="false" indent="0" shrinkToFit="false"/>
      <protection locked="true" hidden="false"/>
    </xf>
    <xf numFmtId="165" fontId="130" fillId="0" borderId="0" xfId="67" applyFont="true" applyBorder="true" applyAlignment="true" applyProtection="true">
      <alignment horizontal="general" vertical="center" textRotation="0" wrapText="false" indent="0" shrinkToFit="false"/>
      <protection locked="true" hidden="false"/>
    </xf>
    <xf numFmtId="165" fontId="130" fillId="0" borderId="0" xfId="67" applyFont="true" applyBorder="true" applyAlignment="true" applyProtection="true">
      <alignment horizontal="right" vertical="center" textRotation="0" wrapText="false" indent="0" shrinkToFit="false"/>
      <protection locked="true" hidden="false"/>
    </xf>
    <xf numFmtId="165" fontId="130" fillId="0" borderId="30" xfId="67" applyFont="true" applyBorder="true" applyAlignment="true" applyProtection="true">
      <alignment horizontal="right" vertical="center" textRotation="0" wrapText="false" indent="0" shrinkToFit="false"/>
      <protection locked="true" hidden="false"/>
    </xf>
    <xf numFmtId="165" fontId="168" fillId="0" borderId="50" xfId="95" applyFont="true" applyBorder="true" applyAlignment="true" applyProtection="true">
      <alignment horizontal="center" vertical="center" textRotation="0" wrapText="false" indent="0" shrinkToFit="false"/>
      <protection locked="true" hidden="false"/>
    </xf>
    <xf numFmtId="165" fontId="168" fillId="0" borderId="65" xfId="67" applyFont="true" applyBorder="true" applyAlignment="true" applyProtection="true">
      <alignment horizontal="center" vertical="center" textRotation="0" wrapText="false" indent="0" shrinkToFit="false"/>
      <protection locked="true" hidden="false"/>
    </xf>
    <xf numFmtId="165" fontId="168" fillId="0" borderId="53" xfId="95" applyFont="true" applyBorder="true" applyAlignment="true" applyProtection="true">
      <alignment horizontal="center" vertical="center" textRotation="0" wrapText="false" indent="0" shrinkToFit="false"/>
      <protection locked="true" hidden="false"/>
    </xf>
    <xf numFmtId="165" fontId="168" fillId="0" borderId="55" xfId="95" applyFont="true" applyBorder="true" applyAlignment="true" applyProtection="true">
      <alignment horizontal="center" vertical="center" textRotation="0" wrapText="true" indent="0" shrinkToFit="false"/>
      <protection locked="true" hidden="false"/>
    </xf>
    <xf numFmtId="165" fontId="168" fillId="0" borderId="56" xfId="95" applyFont="true" applyBorder="true" applyAlignment="true" applyProtection="true">
      <alignment horizontal="center" vertical="center" textRotation="0" wrapText="true" indent="0" shrinkToFit="false"/>
      <protection locked="true" hidden="false"/>
    </xf>
    <xf numFmtId="165" fontId="168" fillId="0" borderId="57" xfId="95" applyFont="true" applyBorder="true" applyAlignment="true" applyProtection="true">
      <alignment horizontal="left" vertical="center" textRotation="0" wrapText="false" indent="0" shrinkToFit="false"/>
      <protection locked="true" hidden="false"/>
    </xf>
    <xf numFmtId="165" fontId="168" fillId="0" borderId="0" xfId="67" applyFont="true" applyBorder="true" applyAlignment="false" applyProtection="true">
      <alignment horizontal="general" vertical="bottom" textRotation="0" wrapText="false" indent="0" shrinkToFit="false"/>
      <protection locked="true" hidden="false"/>
    </xf>
    <xf numFmtId="216" fontId="168" fillId="0" borderId="0" xfId="67" applyFont="true" applyBorder="true" applyAlignment="false" applyProtection="true">
      <alignment horizontal="general" vertical="bottom" textRotation="0" wrapText="false" indent="0" shrinkToFit="false"/>
      <protection locked="true" hidden="false"/>
    </xf>
    <xf numFmtId="165" fontId="168" fillId="0" borderId="59" xfId="95" applyFont="true" applyBorder="true" applyAlignment="true" applyProtection="true">
      <alignment horizontal="left" vertical="center" textRotation="0" wrapText="false" indent="1" shrinkToFit="false"/>
      <protection locked="true" hidden="false"/>
    </xf>
    <xf numFmtId="165" fontId="168" fillId="0" borderId="0" xfId="95" applyFont="true" applyBorder="true" applyAlignment="true" applyProtection="true">
      <alignment horizontal="right" vertical="center" textRotation="0" wrapText="false" indent="0" shrinkToFit="false"/>
      <protection locked="true" hidden="false"/>
    </xf>
    <xf numFmtId="216" fontId="168" fillId="0" borderId="0" xfId="95" applyFont="true" applyBorder="true" applyAlignment="true" applyProtection="true">
      <alignment horizontal="right" vertical="center" textRotation="0" wrapText="false" indent="0" shrinkToFit="false"/>
      <protection locked="true" hidden="false"/>
    </xf>
    <xf numFmtId="165" fontId="168" fillId="0" borderId="59" xfId="85" applyFont="true" applyBorder="true" applyAlignment="true" applyProtection="false">
      <alignment horizontal="left" vertical="center" textRotation="0" wrapText="true" indent="1" shrinkToFit="false"/>
      <protection locked="true" hidden="false"/>
    </xf>
    <xf numFmtId="165" fontId="168" fillId="0" borderId="0" xfId="95" applyFont="true" applyBorder="true" applyAlignment="true" applyProtection="true">
      <alignment horizontal="general" vertical="center" textRotation="0" wrapText="false" indent="0" shrinkToFit="false"/>
      <protection locked="true" hidden="false"/>
    </xf>
    <xf numFmtId="216" fontId="168" fillId="0" borderId="0" xfId="95" applyFont="true" applyBorder="true" applyAlignment="true" applyProtection="true">
      <alignment horizontal="general" vertical="center" textRotation="0" wrapText="false" indent="0" shrinkToFit="false"/>
      <protection locked="true" hidden="false"/>
    </xf>
    <xf numFmtId="165" fontId="168" fillId="0" borderId="60" xfId="85" applyFont="true" applyBorder="true" applyAlignment="true" applyProtection="false">
      <alignment horizontal="left" vertical="center" textRotation="0" wrapText="true" indent="1" shrinkToFit="false"/>
      <protection locked="true" hidden="false"/>
    </xf>
    <xf numFmtId="165" fontId="168" fillId="0" borderId="30" xfId="67" applyFont="true" applyBorder="true" applyAlignment="false" applyProtection="true">
      <alignment horizontal="general" vertical="bottom" textRotation="0" wrapText="false" indent="0" shrinkToFit="false"/>
      <protection locked="true" hidden="false"/>
    </xf>
    <xf numFmtId="216" fontId="168" fillId="0" borderId="30" xfId="67" applyFont="true" applyBorder="true" applyAlignment="false" applyProtection="true">
      <alignment horizontal="general" vertical="bottom" textRotation="0" wrapText="false" indent="0" shrinkToFit="false"/>
      <protection locked="true" hidden="false"/>
    </xf>
    <xf numFmtId="165" fontId="168" fillId="0" borderId="30" xfId="95" applyFont="true" applyBorder="true" applyAlignment="true" applyProtection="true">
      <alignment horizontal="general" vertical="center" textRotation="0" wrapText="false" indent="0" shrinkToFit="false"/>
      <protection locked="true" hidden="false"/>
    </xf>
    <xf numFmtId="216" fontId="168" fillId="0" borderId="30" xfId="95" applyFont="true" applyBorder="true" applyAlignment="true" applyProtection="true">
      <alignment horizontal="general" vertical="center" textRotation="0" wrapText="false" indent="0" shrinkToFit="false"/>
      <protection locked="true" hidden="false"/>
    </xf>
    <xf numFmtId="165" fontId="130" fillId="0" borderId="0" xfId="67" applyFont="true" applyBorder="true" applyAlignment="true" applyProtection="true">
      <alignment horizontal="left" vertical="center" textRotation="0" wrapText="false" indent="0" shrinkToFit="false"/>
      <protection locked="true" hidden="false"/>
    </xf>
    <xf numFmtId="165" fontId="168" fillId="0" borderId="0" xfId="67" applyFont="true" applyBorder="true" applyAlignment="true" applyProtection="true">
      <alignment horizontal="right" vertical="bottom" textRotation="0" wrapText="false" indent="0" shrinkToFit="false"/>
      <protection locked="true" hidden="false"/>
    </xf>
    <xf numFmtId="217" fontId="180" fillId="0" borderId="0" xfId="89" applyFont="true" applyBorder="true" applyAlignment="true" applyProtection="true">
      <alignment horizontal="left" vertical="center" textRotation="0" wrapText="false" indent="0" shrinkToFit="false"/>
      <protection locked="false" hidden="false"/>
    </xf>
    <xf numFmtId="165" fontId="75" fillId="0" borderId="0" xfId="67" applyFont="true" applyBorder="true" applyAlignment="false" applyProtection="true">
      <alignment horizontal="general" vertical="bottom" textRotation="0" wrapText="false" indent="0" shrinkToFit="false"/>
      <protection locked="true" hidden="false"/>
    </xf>
    <xf numFmtId="217" fontId="130" fillId="0" borderId="0" xfId="89" applyFont="true" applyBorder="true" applyAlignment="true" applyProtection="true">
      <alignment horizontal="left" vertical="center" textRotation="0" wrapText="false" indent="0" shrinkToFit="false"/>
      <protection locked="false" hidden="false"/>
    </xf>
    <xf numFmtId="164" fontId="180" fillId="0" borderId="0" xfId="0" applyFont="true" applyBorder="false" applyAlignment="true" applyProtection="true">
      <alignment horizontal="general" vertical="center" textRotation="0" wrapText="false" indent="0" shrinkToFit="false"/>
      <protection locked="true" hidden="false"/>
    </xf>
    <xf numFmtId="164" fontId="180" fillId="0" borderId="28" xfId="0" applyFont="true" applyBorder="true" applyAlignment="true" applyProtection="true">
      <alignment horizontal="center" vertical="bottom" textRotation="0" wrapText="false" indent="0" shrinkToFit="false"/>
      <protection locked="true" hidden="false"/>
    </xf>
    <xf numFmtId="164" fontId="180" fillId="0" borderId="28" xfId="0" applyFont="true" applyBorder="true" applyAlignment="true" applyProtection="true">
      <alignment horizontal="center" vertical="center" textRotation="0" wrapText="false" indent="0" shrinkToFit="false"/>
      <protection locked="true" hidden="false"/>
    </xf>
    <xf numFmtId="164" fontId="180" fillId="0" borderId="52" xfId="0" applyFont="true" applyBorder="true" applyAlignment="true" applyProtection="true">
      <alignment horizontal="left" vertical="bottom" textRotation="0" wrapText="false" indent="0" shrinkToFit="false"/>
      <protection locked="true" hidden="false"/>
    </xf>
    <xf numFmtId="164" fontId="75" fillId="0" borderId="48" xfId="0" applyFont="true" applyBorder="true" applyAlignment="true" applyProtection="true">
      <alignment horizontal="general" vertical="center" textRotation="0" wrapText="false" indent="0" shrinkToFit="false"/>
      <protection locked="true" hidden="false"/>
    </xf>
    <xf numFmtId="164" fontId="180" fillId="0" borderId="85" xfId="0" applyFont="true" applyBorder="true" applyAlignment="true" applyProtection="true">
      <alignment horizontal="general" vertical="center" textRotation="0" wrapText="false" indent="0" shrinkToFit="false"/>
      <protection locked="true" hidden="false"/>
    </xf>
    <xf numFmtId="164" fontId="180" fillId="0" borderId="47" xfId="0" applyFont="true" applyBorder="true" applyAlignment="true" applyProtection="true">
      <alignment horizontal="center" vertical="center" textRotation="0" wrapText="false" indent="0" shrinkToFit="false"/>
      <protection locked="true" hidden="false"/>
    </xf>
    <xf numFmtId="164" fontId="180" fillId="0" borderId="30" xfId="0" applyFont="true" applyBorder="true" applyAlignment="true" applyProtection="true">
      <alignment horizontal="general" vertical="center" textRotation="0" wrapText="false" indent="0" shrinkToFit="false"/>
      <protection locked="true" hidden="false"/>
    </xf>
    <xf numFmtId="164" fontId="180" fillId="0" borderId="25" xfId="0" applyFont="true" applyBorder="true" applyAlignment="true" applyProtection="true">
      <alignment horizontal="center" vertical="center" textRotation="0" wrapText="false" indent="0" shrinkToFit="false"/>
      <protection locked="false" hidden="false"/>
    </xf>
    <xf numFmtId="164" fontId="167" fillId="0" borderId="56" xfId="0" applyFont="true" applyBorder="true" applyAlignment="true" applyProtection="true">
      <alignment horizontal="left" vertical="bottom" textRotation="0" wrapText="false" indent="0" shrinkToFit="false"/>
      <protection locked="true" hidden="false"/>
    </xf>
    <xf numFmtId="164" fontId="75" fillId="0" borderId="84" xfId="0" applyFont="true" applyBorder="true" applyAlignment="true" applyProtection="true">
      <alignment horizontal="general" vertical="center" textRotation="0" wrapText="false" indent="0" shrinkToFit="false"/>
      <protection locked="true" hidden="false"/>
    </xf>
    <xf numFmtId="164" fontId="180" fillId="0" borderId="110" xfId="0" applyFont="true" applyBorder="true" applyAlignment="true" applyProtection="true">
      <alignment horizontal="general" vertical="center" textRotation="0" wrapText="false" indent="0" shrinkToFit="false"/>
      <protection locked="true" hidden="false"/>
    </xf>
    <xf numFmtId="164" fontId="180" fillId="0" borderId="0" xfId="0" applyFont="true" applyBorder="false" applyAlignment="true" applyProtection="true">
      <alignment horizontal="center" vertical="center" textRotation="0" wrapText="false" indent="0" shrinkToFit="false"/>
      <protection locked="true" hidden="false"/>
    </xf>
    <xf numFmtId="164" fontId="180" fillId="0" borderId="34" xfId="0" applyFont="true" applyBorder="true" applyAlignment="true" applyProtection="true">
      <alignment horizontal="general" vertical="center" textRotation="0" wrapText="false" indent="0" shrinkToFit="false"/>
      <protection locked="true" hidden="false"/>
    </xf>
    <xf numFmtId="164" fontId="176" fillId="0" borderId="0" xfId="0" applyFont="true" applyBorder="true" applyAlignment="true" applyProtection="true">
      <alignment horizontal="center" vertical="bottom" textRotation="0" wrapText="false" indent="0" shrinkToFit="false"/>
      <protection locked="true" hidden="false"/>
    </xf>
    <xf numFmtId="164" fontId="180" fillId="0" borderId="30" xfId="0" applyFont="true" applyBorder="true" applyAlignment="true" applyProtection="true">
      <alignment horizontal="center" vertical="center" textRotation="0" wrapText="false" indent="0" shrinkToFit="false"/>
      <protection locked="true" hidden="false"/>
    </xf>
    <xf numFmtId="164" fontId="180" fillId="0" borderId="30" xfId="0" applyFont="true" applyBorder="true" applyAlignment="true" applyProtection="true">
      <alignment horizontal="center" vertical="bottom" textRotation="0" wrapText="false" indent="0" shrinkToFit="false"/>
      <protection locked="true" hidden="false"/>
    </xf>
    <xf numFmtId="164" fontId="180" fillId="0" borderId="0" xfId="0" applyFont="true" applyBorder="true" applyAlignment="true" applyProtection="true">
      <alignment horizontal="center" vertical="bottom" textRotation="0" wrapText="false" indent="0" shrinkToFit="false"/>
      <protection locked="true" hidden="false"/>
    </xf>
    <xf numFmtId="164" fontId="180" fillId="0" borderId="0" xfId="0" applyFont="true" applyBorder="false" applyAlignment="true" applyProtection="true">
      <alignment horizontal="center" vertical="bottom" textRotation="0" wrapText="false" indent="0" shrinkToFit="false"/>
      <protection locked="true" hidden="false"/>
    </xf>
    <xf numFmtId="164" fontId="130" fillId="0" borderId="68" xfId="0" applyFont="true" applyBorder="true" applyAlignment="true" applyProtection="true">
      <alignment horizontal="center" vertical="center" textRotation="0" wrapText="false" indent="0" shrinkToFit="false"/>
      <protection locked="true" hidden="false"/>
    </xf>
    <xf numFmtId="164" fontId="130" fillId="0" borderId="83" xfId="0" applyFont="true" applyBorder="true" applyAlignment="true" applyProtection="true">
      <alignment horizontal="general" vertical="center" textRotation="0" wrapText="false" indent="0" shrinkToFit="false"/>
      <protection locked="true" hidden="false"/>
    </xf>
    <xf numFmtId="164" fontId="130" fillId="0" borderId="72" xfId="0" applyFont="true" applyBorder="true" applyAlignment="true" applyProtection="true">
      <alignment horizontal="general" vertical="bottom" textRotation="0" wrapText="false" indent="0" shrinkToFit="false"/>
      <protection locked="true" hidden="false"/>
    </xf>
    <xf numFmtId="164" fontId="130" fillId="0" borderId="15" xfId="0" applyFont="true" applyBorder="true" applyAlignment="true" applyProtection="true">
      <alignment horizontal="center" vertical="bottom" textRotation="0" wrapText="false" indent="0" shrinkToFit="false"/>
      <protection locked="false" hidden="false"/>
    </xf>
    <xf numFmtId="164" fontId="130" fillId="0" borderId="11" xfId="0" applyFont="true" applyBorder="true" applyAlignment="true" applyProtection="true">
      <alignment horizontal="center" vertical="center" textRotation="0" wrapText="false" indent="0" shrinkToFit="false"/>
      <protection locked="false" hidden="false"/>
    </xf>
    <xf numFmtId="164" fontId="130" fillId="0" borderId="7" xfId="0" applyFont="true" applyBorder="true" applyAlignment="true" applyProtection="true">
      <alignment horizontal="center" vertical="center" textRotation="0" wrapText="false" indent="0" shrinkToFit="false"/>
      <protection locked="false" hidden="false"/>
    </xf>
    <xf numFmtId="164" fontId="173" fillId="0" borderId="15" xfId="0" applyFont="true" applyBorder="true" applyAlignment="true" applyProtection="true">
      <alignment horizontal="center" vertical="center" textRotation="0" wrapText="false" indent="0" shrinkToFit="false"/>
      <protection locked="false" hidden="false"/>
    </xf>
    <xf numFmtId="164" fontId="130" fillId="0" borderId="17" xfId="0" applyFont="true" applyBorder="true" applyAlignment="true" applyProtection="true">
      <alignment horizontal="general" vertical="center" textRotation="0" wrapText="false" indent="0" shrinkToFit="false"/>
      <protection locked="true" hidden="false"/>
    </xf>
    <xf numFmtId="164" fontId="130" fillId="0" borderId="11" xfId="0" applyFont="true" applyBorder="true" applyAlignment="true" applyProtection="true">
      <alignment horizontal="center" vertical="center" textRotation="0" wrapText="false" indent="0" shrinkToFit="false"/>
      <protection locked="true" hidden="false"/>
    </xf>
    <xf numFmtId="164" fontId="130" fillId="0" borderId="17" xfId="0" applyFont="true" applyBorder="true" applyAlignment="true" applyProtection="true">
      <alignment horizontal="general" vertical="bottom" textRotation="0" wrapText="false" indent="0" shrinkToFit="false"/>
      <protection locked="true" hidden="false"/>
    </xf>
    <xf numFmtId="164" fontId="180" fillId="0" borderId="65" xfId="0" applyFont="true" applyBorder="true" applyAlignment="true" applyProtection="true">
      <alignment horizontal="center" vertical="center" textRotation="0" wrapText="false" indent="0" shrinkToFit="false"/>
      <protection locked="true" hidden="false"/>
    </xf>
    <xf numFmtId="165" fontId="20" fillId="0" borderId="7" xfId="0" applyFont="true" applyBorder="true" applyAlignment="true" applyProtection="true">
      <alignment horizontal="right" vertical="center" textRotation="0" wrapText="false" indent="0" shrinkToFit="false"/>
      <protection locked="false" hidden="false"/>
    </xf>
    <xf numFmtId="218" fontId="130" fillId="0" borderId="16" xfId="0" applyFont="true" applyBorder="true" applyAlignment="true" applyProtection="true">
      <alignment horizontal="center" vertical="bottom" textRotation="0" wrapText="false" indent="0" shrinkToFit="false"/>
      <protection locked="true" hidden="false"/>
    </xf>
    <xf numFmtId="164" fontId="130" fillId="0" borderId="16" xfId="0" applyFont="true" applyBorder="true" applyAlignment="true" applyProtection="true">
      <alignment horizontal="center" vertical="bottom" textRotation="0" wrapText="false" indent="0" shrinkToFit="false"/>
      <protection locked="true" hidden="false"/>
    </xf>
    <xf numFmtId="219" fontId="130" fillId="0" borderId="15" xfId="15" applyFont="true" applyBorder="true" applyAlignment="true" applyProtection="true">
      <alignment horizontal="general" vertical="bottom" textRotation="0" wrapText="false" indent="0" shrinkToFit="false"/>
      <protection locked="true" hidden="false"/>
    </xf>
    <xf numFmtId="219" fontId="130" fillId="0" borderId="22" xfId="15" applyFont="true" applyBorder="true" applyAlignment="true" applyProtection="true">
      <alignment horizontal="general" vertical="bottom" textRotation="0" wrapText="false" indent="0" shrinkToFit="false"/>
      <protection locked="true" hidden="false"/>
    </xf>
    <xf numFmtId="219" fontId="130" fillId="0" borderId="15" xfId="0" applyFont="true" applyBorder="true" applyAlignment="true" applyProtection="true">
      <alignment horizontal="general" vertical="bottom" textRotation="0" wrapText="false" indent="0" shrinkToFit="false"/>
      <protection locked="true" hidden="false"/>
    </xf>
    <xf numFmtId="164" fontId="168" fillId="0" borderId="16" xfId="0" applyFont="true" applyBorder="true" applyAlignment="true" applyProtection="true">
      <alignment horizontal="center" vertical="bottom" textRotation="0" wrapText="false" indent="0" shrinkToFit="false"/>
      <protection locked="true" hidden="false"/>
    </xf>
    <xf numFmtId="219" fontId="180" fillId="0" borderId="15" xfId="15" applyFont="true" applyBorder="true" applyAlignment="true" applyProtection="true">
      <alignment horizontal="right" vertical="bottom" textRotation="0" wrapText="false" indent="0" shrinkToFit="false"/>
      <protection locked="true" hidden="false"/>
    </xf>
    <xf numFmtId="219" fontId="180" fillId="0" borderId="15" xfId="0" applyFont="true" applyBorder="true" applyAlignment="true" applyProtection="true">
      <alignment horizontal="general" vertical="center" textRotation="0" wrapText="false" indent="0" shrinkToFit="false"/>
      <protection locked="true" hidden="false"/>
    </xf>
    <xf numFmtId="219" fontId="180" fillId="0" borderId="22" xfId="0" applyFont="true" applyBorder="true" applyAlignment="true" applyProtection="true">
      <alignment horizontal="general" vertical="center" textRotation="0" wrapText="false" indent="0" shrinkToFit="false"/>
      <protection locked="true" hidden="false"/>
    </xf>
    <xf numFmtId="164" fontId="168" fillId="0" borderId="16" xfId="0" applyFont="true" applyBorder="true" applyAlignment="true" applyProtection="true">
      <alignment horizontal="left" vertical="bottom" textRotation="0" wrapText="false" indent="0" shrinkToFit="false"/>
      <protection locked="true" hidden="false"/>
    </xf>
    <xf numFmtId="219" fontId="180" fillId="0" borderId="22" xfId="15" applyFont="true" applyBorder="true" applyAlignment="true" applyProtection="true">
      <alignment horizontal="right" vertical="bottom" textRotation="0" wrapText="false" indent="0" shrinkToFit="false"/>
      <protection locked="true" hidden="false"/>
    </xf>
    <xf numFmtId="164" fontId="168" fillId="0" borderId="63" xfId="0" applyFont="true" applyBorder="true" applyAlignment="true" applyProtection="true">
      <alignment horizontal="left" vertical="bottom" textRotation="0" wrapText="false" indent="0" shrinkToFit="false"/>
      <protection locked="true" hidden="false"/>
    </xf>
    <xf numFmtId="219" fontId="180" fillId="0" borderId="70" xfId="15" applyFont="true" applyBorder="true" applyAlignment="true" applyProtection="true">
      <alignment horizontal="right" vertical="bottom" textRotation="0" wrapText="false" indent="0" shrinkToFit="false"/>
      <protection locked="true" hidden="false"/>
    </xf>
    <xf numFmtId="219" fontId="180" fillId="0" borderId="64" xfId="15" applyFont="true" applyBorder="true" applyAlignment="true" applyProtection="true">
      <alignment horizontal="right" vertical="bottom" textRotation="0" wrapText="false" indent="0" shrinkToFit="false"/>
      <protection locked="true" hidden="false"/>
    </xf>
    <xf numFmtId="164" fontId="180" fillId="0" borderId="0" xfId="0" applyFont="true" applyBorder="true" applyAlignment="true" applyProtection="true">
      <alignment horizontal="center" vertical="center" textRotation="0" wrapText="false" indent="0" shrinkToFit="false"/>
      <protection locked="true" hidden="false"/>
    </xf>
    <xf numFmtId="164" fontId="180" fillId="0" borderId="0" xfId="0" applyFont="true" applyBorder="true" applyAlignment="true" applyProtection="true">
      <alignment horizontal="general" vertical="bottom" textRotation="0" wrapText="false" indent="0" shrinkToFit="false"/>
      <protection locked="true" hidden="false"/>
    </xf>
    <xf numFmtId="164" fontId="168" fillId="0" borderId="0" xfId="0" applyFont="true" applyBorder="false" applyAlignment="true" applyProtection="true">
      <alignment horizontal="left" vertical="bottom" textRotation="0" wrapText="false" indent="0" shrinkToFit="false"/>
      <protection locked="false" hidden="false"/>
    </xf>
    <xf numFmtId="164" fontId="168" fillId="0" borderId="0" xfId="0" applyFont="true" applyBorder="false" applyAlignment="true" applyProtection="true">
      <alignment horizontal="right" vertical="bottom" textRotation="0" wrapText="false" indent="0" shrinkToFit="false"/>
      <protection locked="true" hidden="false"/>
    </xf>
    <xf numFmtId="164" fontId="168" fillId="0" borderId="0" xfId="0" applyFont="true" applyBorder="true" applyAlignment="true" applyProtection="true">
      <alignment horizontal="right" vertical="bottom" textRotation="0" wrapText="false" indent="0" shrinkToFit="false"/>
      <protection locked="true" hidden="false"/>
    </xf>
    <xf numFmtId="164" fontId="168" fillId="0" borderId="0" xfId="0" applyFont="true" applyBorder="true" applyAlignment="true" applyProtection="true">
      <alignment horizontal="left" vertical="bottom" textRotation="0" wrapText="false" indent="0" shrinkToFit="false"/>
      <protection locked="false" hidden="false"/>
    </xf>
    <xf numFmtId="164" fontId="168" fillId="0" borderId="0" xfId="0" applyFont="true" applyBorder="false" applyAlignment="true" applyProtection="true">
      <alignment horizontal="right" vertical="bottom" textRotation="0" wrapText="false" indent="0" shrinkToFit="false"/>
      <protection locked="false" hidden="false"/>
    </xf>
    <xf numFmtId="164" fontId="130" fillId="0" borderId="0" xfId="0" applyFont="true" applyBorder="false" applyAlignment="true" applyProtection="true">
      <alignment horizontal="center" vertical="bottom" textRotation="0" wrapText="false" indent="0" shrinkToFit="false"/>
      <protection locked="true" hidden="false"/>
    </xf>
    <xf numFmtId="164" fontId="182" fillId="0" borderId="0" xfId="0" applyFont="true" applyBorder="false" applyAlignment="true" applyProtection="true">
      <alignment horizontal="general" vertical="center" textRotation="0" wrapText="false" indent="0" shrinkToFit="false"/>
      <protection locked="true" hidden="false"/>
    </xf>
    <xf numFmtId="164" fontId="54" fillId="0" borderId="0" xfId="0" applyFont="true" applyBorder="false" applyAlignment="true" applyProtection="true">
      <alignment horizontal="general" vertical="center" textRotation="0" wrapText="false" indent="0" shrinkToFit="false"/>
      <protection locked="true" hidden="false"/>
    </xf>
    <xf numFmtId="164" fontId="48" fillId="0" borderId="0" xfId="0" applyFont="true" applyBorder="false" applyAlignment="true" applyProtection="true">
      <alignment horizontal="general" vertical="center" textRotation="0" wrapText="false" indent="0" shrinkToFit="false"/>
      <protection locked="true" hidden="false"/>
    </xf>
    <xf numFmtId="164" fontId="94" fillId="0" borderId="7" xfId="0" applyFont="true" applyBorder="true" applyAlignment="true" applyProtection="true">
      <alignment horizontal="center" vertical="center" textRotation="0" wrapText="false" indent="0" shrinkToFit="false"/>
      <protection locked="false" hidden="false"/>
    </xf>
    <xf numFmtId="164" fontId="94" fillId="0" borderId="0" xfId="0" applyFont="true" applyBorder="false" applyAlignment="true" applyProtection="true">
      <alignment horizontal="general" vertical="bottom" textRotation="0" wrapText="false" indent="0" shrinkToFit="false"/>
      <protection locked="false" hidden="false"/>
    </xf>
    <xf numFmtId="164" fontId="94" fillId="0" borderId="0" xfId="0" applyFont="true" applyBorder="false" applyAlignment="true" applyProtection="true">
      <alignment horizontal="center" vertical="center" textRotation="0" wrapText="false" indent="0" shrinkToFit="false"/>
      <protection locked="false" hidden="false"/>
    </xf>
    <xf numFmtId="164" fontId="94" fillId="0" borderId="0" xfId="0" applyFont="true" applyBorder="true" applyAlignment="true" applyProtection="true">
      <alignment horizontal="center" vertical="center" textRotation="0" wrapText="false" indent="0" shrinkToFit="false"/>
      <protection locked="false" hidden="false"/>
    </xf>
    <xf numFmtId="164" fontId="20" fillId="0" borderId="0" xfId="0" applyFont="true" applyBorder="true" applyAlignment="true" applyProtection="true">
      <alignment horizontal="center" vertical="bottom" textRotation="0" wrapText="false" indent="0" shrinkToFit="false"/>
      <protection locked="false" hidden="false"/>
    </xf>
    <xf numFmtId="164" fontId="168" fillId="0" borderId="7" xfId="0" applyFont="true" applyBorder="true" applyAlignment="true" applyProtection="true">
      <alignment horizontal="center" vertical="bottom" textRotation="0" wrapText="false" indent="0" shrinkToFit="false"/>
      <protection locked="false" hidden="false"/>
    </xf>
    <xf numFmtId="164" fontId="94" fillId="0" borderId="9" xfId="0" applyFont="true" applyBorder="true" applyAlignment="true" applyProtection="true">
      <alignment horizontal="general" vertical="bottom" textRotation="0" wrapText="false" indent="0" shrinkToFit="false"/>
      <protection locked="false" hidden="false"/>
    </xf>
    <xf numFmtId="164" fontId="94" fillId="0" borderId="9" xfId="0" applyFont="true" applyBorder="true" applyAlignment="true" applyProtection="true">
      <alignment horizontal="center" vertical="center" textRotation="0" wrapText="false" indent="0" shrinkToFit="false"/>
      <protection locked="false" hidden="false"/>
    </xf>
    <xf numFmtId="180" fontId="187" fillId="0" borderId="9" xfId="0" applyFont="true" applyBorder="true" applyAlignment="true" applyProtection="true">
      <alignment horizontal="center" vertical="bottom" textRotation="0" wrapText="false" indent="0" shrinkToFit="false"/>
      <protection locked="false" hidden="false"/>
    </xf>
    <xf numFmtId="180" fontId="188" fillId="0" borderId="7" xfId="0" applyFont="true" applyBorder="true" applyAlignment="true" applyProtection="true">
      <alignment horizontal="center" vertical="bottom" textRotation="0" wrapText="false" indent="0" shrinkToFit="false"/>
      <protection locked="false" hidden="false"/>
    </xf>
    <xf numFmtId="164" fontId="174" fillId="0" borderId="13" xfId="0" applyFont="true" applyBorder="true" applyAlignment="true" applyProtection="true">
      <alignment horizontal="center" vertical="center" textRotation="0" wrapText="false" indent="0" shrinkToFit="false"/>
      <protection locked="false" hidden="false"/>
    </xf>
    <xf numFmtId="164" fontId="94" fillId="0" borderId="0" xfId="0" applyFont="true" applyBorder="true" applyAlignment="true" applyProtection="true">
      <alignment horizontal="general" vertical="bottom" textRotation="0" wrapText="false" indent="0" shrinkToFit="false"/>
      <protection locked="false" hidden="false"/>
    </xf>
    <xf numFmtId="164" fontId="94" fillId="0" borderId="9" xfId="0" applyFont="true" applyBorder="true" applyAlignment="true" applyProtection="true">
      <alignment horizontal="right" vertical="center" textRotation="0" wrapText="false" indent="0" shrinkToFit="false"/>
      <protection locked="false" hidden="false"/>
    </xf>
    <xf numFmtId="164" fontId="20" fillId="0" borderId="9" xfId="0" applyFont="true" applyBorder="true" applyAlignment="true" applyProtection="false">
      <alignment horizontal="general" vertical="center" textRotation="0" wrapText="false" indent="0" shrinkToFit="false"/>
      <protection locked="true" hidden="false"/>
    </xf>
    <xf numFmtId="164" fontId="94" fillId="0" borderId="20" xfId="0" applyFont="true" applyBorder="true" applyAlignment="true" applyProtection="true">
      <alignment horizontal="center" vertical="center" textRotation="0" wrapText="false" indent="0" shrinkToFit="false"/>
      <protection locked="false" hidden="false"/>
    </xf>
    <xf numFmtId="164" fontId="94" fillId="0" borderId="91" xfId="0" applyFont="true" applyBorder="true" applyAlignment="true" applyProtection="true">
      <alignment horizontal="center" vertical="center" textRotation="0" wrapText="false" indent="0" shrinkToFit="false"/>
      <protection locked="false" hidden="false"/>
    </xf>
    <xf numFmtId="164" fontId="94" fillId="0" borderId="92" xfId="0" applyFont="true" applyBorder="true" applyAlignment="true" applyProtection="false">
      <alignment horizontal="center" vertical="center" textRotation="0" wrapText="false" indent="0" shrinkToFit="false"/>
      <protection locked="true" hidden="false"/>
    </xf>
    <xf numFmtId="164" fontId="80" fillId="0" borderId="7" xfId="0" applyFont="true" applyBorder="true" applyAlignment="true" applyProtection="true">
      <alignment horizontal="center" vertical="center" textRotation="0" wrapText="false" indent="0" shrinkToFit="false"/>
      <protection locked="false" hidden="false"/>
    </xf>
    <xf numFmtId="164" fontId="94" fillId="0" borderId="111" xfId="0" applyFont="true" applyBorder="true" applyAlignment="true" applyProtection="true">
      <alignment horizontal="center" vertical="center" textRotation="0" wrapText="false" indent="0" shrinkToFit="false"/>
      <protection locked="false" hidden="false"/>
    </xf>
    <xf numFmtId="164" fontId="94" fillId="0" borderId="93" xfId="0" applyFont="true" applyBorder="true" applyAlignment="true" applyProtection="true">
      <alignment horizontal="center" vertical="center" textRotation="0" wrapText="true" indent="0" shrinkToFit="false"/>
      <protection locked="false" hidden="false"/>
    </xf>
    <xf numFmtId="164" fontId="80" fillId="0" borderId="20" xfId="0" applyFont="true" applyBorder="true" applyAlignment="true" applyProtection="true">
      <alignment horizontal="center" vertical="center" textRotation="0" wrapText="true" indent="0" shrinkToFit="false"/>
      <protection locked="false" hidden="false"/>
    </xf>
    <xf numFmtId="164" fontId="80" fillId="0" borderId="7" xfId="0" applyFont="true" applyBorder="true" applyAlignment="true" applyProtection="true">
      <alignment horizontal="center" vertical="center" textRotation="0" wrapText="true" indent="0" shrinkToFit="false"/>
      <protection locked="false" hidden="false"/>
    </xf>
    <xf numFmtId="164" fontId="94" fillId="0" borderId="19" xfId="0" applyFont="true" applyBorder="true" applyAlignment="true" applyProtection="true">
      <alignment horizontal="center" vertical="center" textRotation="0" wrapText="true" indent="0" shrinkToFit="false"/>
      <protection locked="false" hidden="false"/>
    </xf>
    <xf numFmtId="164" fontId="94" fillId="0" borderId="18" xfId="0" applyFont="true" applyBorder="true" applyAlignment="true" applyProtection="true">
      <alignment horizontal="center" vertical="center" textRotation="0" wrapText="true" indent="0" shrinkToFit="false"/>
      <protection locked="false" hidden="false"/>
    </xf>
    <xf numFmtId="213" fontId="94" fillId="0" borderId="11" xfId="0" applyFont="true" applyBorder="true" applyAlignment="true" applyProtection="true">
      <alignment horizontal="right" vertical="center" textRotation="0" wrapText="false" indent="0" shrinkToFit="false"/>
      <protection locked="true" hidden="false"/>
    </xf>
    <xf numFmtId="213" fontId="94" fillId="0" borderId="11" xfId="0" applyFont="true" applyBorder="true" applyAlignment="true" applyProtection="true">
      <alignment horizontal="right" vertical="center" textRotation="0" wrapText="false" indent="0" shrinkToFit="false"/>
      <protection locked="false" hidden="false"/>
    </xf>
    <xf numFmtId="213" fontId="94" fillId="0" borderId="17" xfId="0" applyFont="true" applyBorder="true" applyAlignment="true" applyProtection="true">
      <alignment horizontal="right" vertical="center" textRotation="0" wrapText="false" indent="0" shrinkToFit="false"/>
      <protection locked="false" hidden="false"/>
    </xf>
    <xf numFmtId="213" fontId="94" fillId="0" borderId="11" xfId="0" applyFont="true" applyBorder="true" applyAlignment="true" applyProtection="true">
      <alignment horizontal="right" vertical="bottom" textRotation="0" wrapText="false" indent="0" shrinkToFit="false"/>
      <protection locked="false" hidden="false"/>
    </xf>
    <xf numFmtId="193" fontId="94" fillId="0" borderId="112" xfId="0" applyFont="true" applyBorder="true" applyAlignment="true" applyProtection="true">
      <alignment horizontal="right" vertical="bottom" textRotation="0" wrapText="false" indent="0" shrinkToFit="false"/>
      <protection locked="false" hidden="false"/>
    </xf>
    <xf numFmtId="193" fontId="20" fillId="0" borderId="113" xfId="0" applyFont="true" applyBorder="true" applyAlignment="true" applyProtection="false">
      <alignment horizontal="right" vertical="center" textRotation="0" wrapText="false" indent="0" shrinkToFit="false"/>
      <protection locked="true" hidden="false"/>
    </xf>
    <xf numFmtId="193" fontId="20" fillId="0" borderId="9" xfId="0" applyFont="true" applyBorder="true" applyAlignment="true" applyProtection="false">
      <alignment horizontal="right" vertical="center" textRotation="0" wrapText="false" indent="0" shrinkToFit="false"/>
      <protection locked="true" hidden="false"/>
    </xf>
    <xf numFmtId="164" fontId="94" fillId="0" borderId="114" xfId="0" applyFont="true" applyBorder="true" applyAlignment="true" applyProtection="true">
      <alignment horizontal="center" vertical="center" textRotation="0" wrapText="false" indent="0" shrinkToFit="false"/>
      <protection locked="false" hidden="false"/>
    </xf>
    <xf numFmtId="164" fontId="94" fillId="0" borderId="92" xfId="0" applyFont="true" applyBorder="true" applyAlignment="true" applyProtection="true">
      <alignment horizontal="center" vertical="center" textRotation="0" wrapText="false" indent="0" shrinkToFit="false"/>
      <protection locked="false" hidden="false"/>
    </xf>
    <xf numFmtId="164" fontId="80" fillId="0" borderId="91" xfId="0" applyFont="true" applyBorder="true" applyAlignment="true" applyProtection="true">
      <alignment horizontal="center" vertical="center" textRotation="0" wrapText="false" indent="0" shrinkToFit="false"/>
      <protection locked="false" hidden="false"/>
    </xf>
    <xf numFmtId="164" fontId="80" fillId="0" borderId="19" xfId="0" applyFont="true" applyBorder="true" applyAlignment="true" applyProtection="true">
      <alignment horizontal="center" vertical="center" textRotation="0" wrapText="true" indent="0" shrinkToFit="false"/>
      <protection locked="false" hidden="false"/>
    </xf>
    <xf numFmtId="164" fontId="80" fillId="0" borderId="91" xfId="0" applyFont="true" applyBorder="true" applyAlignment="true" applyProtection="true">
      <alignment horizontal="center" vertical="center" textRotation="0" wrapText="true" indent="0" shrinkToFit="false"/>
      <protection locked="false" hidden="false"/>
    </xf>
    <xf numFmtId="164" fontId="94" fillId="0" borderId="11" xfId="0" applyFont="true" applyBorder="true" applyAlignment="true" applyProtection="true">
      <alignment horizontal="center" vertical="center" textRotation="0" wrapText="false" indent="0" shrinkToFit="false"/>
      <protection locked="true" hidden="false"/>
    </xf>
    <xf numFmtId="164" fontId="94" fillId="0" borderId="11" xfId="0" applyFont="true" applyBorder="true" applyAlignment="true" applyProtection="true">
      <alignment horizontal="general" vertical="center" textRotation="0" wrapText="false" indent="0" shrinkToFit="false"/>
      <protection locked="false" hidden="false"/>
    </xf>
    <xf numFmtId="164" fontId="94" fillId="0" borderId="17" xfId="0" applyFont="true" applyBorder="true" applyAlignment="true" applyProtection="true">
      <alignment horizontal="general" vertical="center" textRotation="0" wrapText="false" indent="0" shrinkToFit="false"/>
      <protection locked="false" hidden="false"/>
    </xf>
    <xf numFmtId="164" fontId="94" fillId="0" borderId="11" xfId="0" applyFont="true" applyBorder="true" applyAlignment="true" applyProtection="true">
      <alignment horizontal="center" vertical="center" textRotation="0" wrapText="false" indent="0" shrinkToFit="false"/>
      <protection locked="false" hidden="false"/>
    </xf>
    <xf numFmtId="164" fontId="94" fillId="0" borderId="94" xfId="0" applyFont="true" applyBorder="true" applyAlignment="true" applyProtection="true">
      <alignment horizontal="center" vertical="bottom" textRotation="0" wrapText="false" indent="0" shrinkToFit="false"/>
      <protection locked="false" hidden="false"/>
    </xf>
    <xf numFmtId="164" fontId="20" fillId="0" borderId="113" xfId="0" applyFont="true" applyBorder="true" applyAlignment="true" applyProtection="false">
      <alignment horizontal="general" vertical="center" textRotation="0" wrapText="false" indent="0" shrinkToFit="false"/>
      <protection locked="true" hidden="false"/>
    </xf>
    <xf numFmtId="164" fontId="20" fillId="0" borderId="20" xfId="0" applyFont="true" applyBorder="true" applyAlignment="true" applyProtection="false">
      <alignment horizontal="general" vertical="center" textRotation="0" wrapText="false" indent="0" shrinkToFit="false"/>
      <protection locked="true" hidden="false"/>
    </xf>
    <xf numFmtId="164" fontId="94" fillId="0" borderId="95" xfId="0" applyFont="true" applyBorder="true" applyAlignment="true" applyProtection="true">
      <alignment horizontal="center" vertical="center" textRotation="0" wrapText="false" indent="0" shrinkToFit="false"/>
      <protection locked="false" hidden="false"/>
    </xf>
    <xf numFmtId="164" fontId="80" fillId="0" borderId="11" xfId="0" applyFont="true" applyBorder="true" applyAlignment="true" applyProtection="true">
      <alignment horizontal="center" vertical="center" textRotation="0" wrapText="false" indent="0" shrinkToFit="false"/>
      <protection locked="false" hidden="false"/>
    </xf>
    <xf numFmtId="164" fontId="94" fillId="0" borderId="17" xfId="0" applyFont="true" applyBorder="true" applyAlignment="true" applyProtection="true">
      <alignment horizontal="center" vertical="center" textRotation="0" wrapText="true" indent="0" shrinkToFit="false"/>
      <protection locked="false" hidden="false"/>
    </xf>
    <xf numFmtId="164" fontId="94" fillId="0" borderId="11" xfId="0" applyFont="true" applyBorder="true" applyAlignment="true" applyProtection="true">
      <alignment horizontal="center" vertical="center" textRotation="0" wrapText="false" indent="0" shrinkToFit="false"/>
      <protection locked="true" hidden="false"/>
    </xf>
    <xf numFmtId="164" fontId="94" fillId="0" borderId="11" xfId="0" applyFont="true" applyBorder="true" applyAlignment="true" applyProtection="true">
      <alignment horizontal="center" vertical="bottom" textRotation="0" wrapText="false" indent="0" shrinkToFit="false"/>
      <protection locked="false" hidden="false"/>
    </xf>
    <xf numFmtId="164" fontId="20" fillId="0" borderId="94" xfId="0" applyFont="true" applyBorder="true" applyAlignment="true" applyProtection="false">
      <alignment horizontal="general" vertical="center" textRotation="0" wrapText="false" indent="0" shrinkToFit="false"/>
      <protection locked="true" hidden="false"/>
    </xf>
    <xf numFmtId="164" fontId="168" fillId="0" borderId="0" xfId="0" applyFont="true" applyBorder="true" applyAlignment="true" applyProtection="true">
      <alignment horizontal="general" vertical="top" textRotation="0" wrapText="false" indent="0" shrinkToFit="false"/>
      <protection locked="fals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168" fillId="0" borderId="0" xfId="0" applyFont="true" applyBorder="true" applyAlignment="true" applyProtection="true">
      <alignment horizontal="center" vertical="top" textRotation="0" wrapText="false" indent="0" shrinkToFit="false"/>
      <protection locked="false" hidden="false"/>
    </xf>
    <xf numFmtId="164" fontId="168" fillId="0" borderId="0" xfId="0" applyFont="true" applyBorder="true" applyAlignment="true" applyProtection="true">
      <alignment horizontal="right" vertical="top" textRotation="0" wrapText="false" indent="0" shrinkToFit="false"/>
      <protection locked="false" hidden="false"/>
    </xf>
    <xf numFmtId="164" fontId="168" fillId="0" borderId="0" xfId="0" applyFont="true" applyBorder="true" applyAlignment="true" applyProtection="true">
      <alignment horizontal="general" vertical="center" textRotation="0" wrapText="false" indent="0" shrinkToFit="false"/>
      <protection locked="false" hidden="false"/>
    </xf>
    <xf numFmtId="164" fontId="168" fillId="0" borderId="0" xfId="0" applyFont="true" applyBorder="false" applyAlignment="true" applyProtection="true">
      <alignment horizontal="right" vertical="top" textRotation="0" wrapText="false" indent="0" shrinkToFit="false"/>
      <protection locked="false" hidden="false"/>
    </xf>
    <xf numFmtId="164" fontId="94" fillId="0" borderId="0" xfId="0" applyFont="true" applyBorder="true" applyAlignment="true" applyProtection="true">
      <alignment horizontal="general" vertical="center" textRotation="0" wrapText="false" indent="0" shrinkToFit="false"/>
      <protection locked="false" hidden="false"/>
    </xf>
  </cellXfs>
  <cellStyles count="170">
    <cellStyle name="Normal" xfId="0" builtinId="0"/>
    <cellStyle name="Comma" xfId="15" builtinId="3"/>
    <cellStyle name="Comma [0]" xfId="16" builtinId="6"/>
    <cellStyle name="Currency" xfId="17" builtinId="4"/>
    <cellStyle name="Currency [0]" xfId="18" builtinId="7"/>
    <cellStyle name="Percent" xfId="19" builtinId="5"/>
    <cellStyle name="20% - 輔色1 2" xfId="21"/>
    <cellStyle name="20% - 輔色2 2" xfId="22"/>
    <cellStyle name="20% - 輔色3 2" xfId="23"/>
    <cellStyle name="20% - 輔色4 2" xfId="24"/>
    <cellStyle name="20% - 輔色5 2" xfId="25"/>
    <cellStyle name="20% - 輔色6 2" xfId="26"/>
    <cellStyle name="40% - 輔色1 2" xfId="27"/>
    <cellStyle name="40% - 輔色2 2" xfId="28"/>
    <cellStyle name="40% - 輔色3 2" xfId="29"/>
    <cellStyle name="40% - 輔色4 2" xfId="30"/>
    <cellStyle name="40% - 輔色5 2" xfId="31"/>
    <cellStyle name="40% - 輔色6 2" xfId="32"/>
    <cellStyle name="60% - 輔色1 2" xfId="33"/>
    <cellStyle name="60% - 輔色2 2" xfId="34"/>
    <cellStyle name="60% - 輔色3 2" xfId="35"/>
    <cellStyle name="60% - 輔色4 2" xfId="36"/>
    <cellStyle name="60% - 輔色5 2" xfId="37"/>
    <cellStyle name="60% - 輔色6 2" xfId="38"/>
    <cellStyle name="Accent 1 5" xfId="39"/>
    <cellStyle name="Accent 2 6" xfId="40"/>
    <cellStyle name="Accent 3 7" xfId="41"/>
    <cellStyle name="Accent 4" xfId="42"/>
    <cellStyle name="Bad 8" xfId="43"/>
    <cellStyle name="Error 9" xfId="44"/>
    <cellStyle name="Footnote 10" xfId="45"/>
    <cellStyle name="Good 11" xfId="46"/>
    <cellStyle name="Heading 1 13" xfId="47"/>
    <cellStyle name="Heading 12" xfId="48"/>
    <cellStyle name="Heading 2 14" xfId="49"/>
    <cellStyle name="Hyperlink 15" xfId="50"/>
    <cellStyle name="Neutral 16" xfId="51"/>
    <cellStyle name="Note 17" xfId="52"/>
    <cellStyle name="Result 18" xfId="53"/>
    <cellStyle name="Status 19" xfId="54"/>
    <cellStyle name="Text 20" xfId="55"/>
    <cellStyle name="Warning 21" xfId="56"/>
    <cellStyle name="一般 10" xfId="57"/>
    <cellStyle name="一般 11" xfId="58"/>
    <cellStyle name="一般 12" xfId="59"/>
    <cellStyle name="一般 13" xfId="60"/>
    <cellStyle name="一般 13 2" xfId="61"/>
    <cellStyle name="一般 2" xfId="62"/>
    <cellStyle name="一般 2 2" xfId="63"/>
    <cellStyle name="一般 2 3" xfId="64"/>
    <cellStyle name="一般 2 4" xfId="65"/>
    <cellStyle name="一般 2 5" xfId="66"/>
    <cellStyle name="一般 3" xfId="67"/>
    <cellStyle name="一般 3 2" xfId="68"/>
    <cellStyle name="一般 4" xfId="69"/>
    <cellStyle name="一般 4 2" xfId="70"/>
    <cellStyle name="一般 4 3" xfId="71"/>
    <cellStyle name="一般 4 4" xfId="72"/>
    <cellStyle name="一般 4_108年都市計畫公共設施已取得面積" xfId="73"/>
    <cellStyle name="一般 5" xfId="74"/>
    <cellStyle name="一般 5 2" xfId="75"/>
    <cellStyle name="一般 5 3" xfId="76"/>
    <cellStyle name="一般 6" xfId="77"/>
    <cellStyle name="一般 6 2" xfId="78"/>
    <cellStyle name="一般 6 3" xfId="79"/>
    <cellStyle name="一般 6 4" xfId="80"/>
    <cellStyle name="一般 7" xfId="81"/>
    <cellStyle name="一般 8" xfId="82"/>
    <cellStyle name="一般 9" xfId="83"/>
    <cellStyle name="一般_11320801" xfId="84"/>
    <cellStyle name="一般_11320801 2" xfId="85"/>
    <cellStyle name="一般_1252214050" xfId="86"/>
    <cellStyle name="一般_1836-01-21身心障礙者居家照顧服務成果(96增)" xfId="87"/>
    <cellStyle name="一般_2522-14-05(104)" xfId="88"/>
    <cellStyle name="一般_8508_1" xfId="89"/>
    <cellStyle name="一般_86_縣市戶政報表程式0516" xfId="90"/>
    <cellStyle name="一般_f100-14" xfId="91"/>
    <cellStyle name="一般_Sheet1" xfId="92"/>
    <cellStyle name="一般_Sheet1_1112-06-01-3__鄉(鎮、市)各級租佃委員會調解調處案件" xfId="93"/>
    <cellStyle name="一般_二級報表" xfId="94"/>
    <cellStyle name="一般_垃圾水肥修正案" xfId="95"/>
    <cellStyle name="一般_天然災害水土保持年報修" xfId="96"/>
    <cellStyle name="一般_婚姻_縣市戶政報表程式0516" xfId="97"/>
    <cellStyle name="一般_戶口數_縣市戶政報表程式0516" xfId="98"/>
    <cellStyle name="一般_治山防 洪整體治理工程 修" xfId="99"/>
    <cellStyle name="一般_經費統計修" xfId="100"/>
    <cellStyle name="一般_臺北市社區名冊" xfId="101"/>
    <cellStyle name="一般_身心障礙停車位" xfId="102"/>
    <cellStyle name="一般_農路修" xfId="103"/>
    <cellStyle name="一般_魚類平均價格" xfId="104"/>
    <cellStyle name="中等 2" xfId="105"/>
    <cellStyle name="備註 2" xfId="106"/>
    <cellStyle name="備註 2 2" xfId="107"/>
    <cellStyle name="備註 2 2 2" xfId="108"/>
    <cellStyle name="備註 2 3" xfId="109"/>
    <cellStyle name="千分位 2" xfId="110"/>
    <cellStyle name="千分位 2 2" xfId="111"/>
    <cellStyle name="千分位 2 2 2" xfId="112"/>
    <cellStyle name="千分位 3" xfId="113"/>
    <cellStyle name="千分位 3 2" xfId="114"/>
    <cellStyle name="千分位 4" xfId="115"/>
    <cellStyle name="千分位 5" xfId="116"/>
    <cellStyle name="千分位 6" xfId="117"/>
    <cellStyle name="合計 2" xfId="118"/>
    <cellStyle name="合計 2 2" xfId="119"/>
    <cellStyle name="合計 2 2 2" xfId="120"/>
    <cellStyle name="合計 2 3" xfId="121"/>
    <cellStyle name="壞 2" xfId="122"/>
    <cellStyle name="壞_108年都市計畫公共設施已取得面積" xfId="123"/>
    <cellStyle name="壞_108年都市計畫公共設施已取得面積_1" xfId="124"/>
    <cellStyle name="壞_1821-05-04照顧中低收入戶概況" xfId="125"/>
    <cellStyle name="壞_1821-05-05中低收入戶數及人數按年齡別分" xfId="126"/>
    <cellStyle name="壞_1836-01-13身心障礙者社區支持服務成果" xfId="127"/>
    <cellStyle name="壞_1840-01-01-2推行社區發展工作概況(修正版)1010605" xfId="128"/>
    <cellStyle name="壞_2922-01-03內政部直轄工商自由職業團體數及異動數" xfId="129"/>
    <cellStyle name="壞_2922-01-04全國性社會團體數及異動數" xfId="130"/>
    <cellStyle name="壞_Book2" xfId="131"/>
    <cellStyle name="壞_一級報表程式1020508" xfId="132"/>
    <cellStyle name="壞_一級報表程式1020703" xfId="133"/>
    <cellStyle name="壞_一級身障" xfId="134"/>
    <cellStyle name="壞_本部報表程式" xfId="135"/>
    <cellStyle name="好 2" xfId="136"/>
    <cellStyle name="好_108年都市計畫公共設施已取得面積" xfId="137"/>
    <cellStyle name="好_108年都市計畫公共設施已取得面積_1" xfId="138"/>
    <cellStyle name="好_1821-05-04照顧中低收入戶概況" xfId="139"/>
    <cellStyle name="好_1821-05-05中低收入戶數及人數按年齡別分" xfId="140"/>
    <cellStyle name="好_1836-01-13身心障礙者社區支持服務成果" xfId="141"/>
    <cellStyle name="好_1840-01-01-2推行社區發展工作概況(修正版)1010605" xfId="142"/>
    <cellStyle name="好_2922-01-03內政部直轄工商自由職業團體數及異動數" xfId="143"/>
    <cellStyle name="好_2922-01-04全國性社會團體數及異動數" xfId="144"/>
    <cellStyle name="好_Book2" xfId="145"/>
    <cellStyle name="好_一級報表程式1020508" xfId="146"/>
    <cellStyle name="好_一級報表程式1020703" xfId="147"/>
    <cellStyle name="好_一級身障" xfId="148"/>
    <cellStyle name="好_本部報表程式" xfId="149"/>
    <cellStyle name="標題 1 2" xfId="150"/>
    <cellStyle name="標題 2 2" xfId="151"/>
    <cellStyle name="標題 3 2" xfId="152"/>
    <cellStyle name="標題 4 2" xfId="153"/>
    <cellStyle name="標題 5" xfId="154"/>
    <cellStyle name="檢查儲存格 2" xfId="155"/>
    <cellStyle name="百分比 2" xfId="156"/>
    <cellStyle name="結果 2" xfId="157"/>
    <cellStyle name="計算方式 2" xfId="158"/>
    <cellStyle name="計算方式 2 2" xfId="159"/>
    <cellStyle name="計算方式 2 2 2" xfId="160"/>
    <cellStyle name="計算方式 2 3" xfId="161"/>
    <cellStyle name="說明文字 2" xfId="162"/>
    <cellStyle name="警告文字 2" xfId="163"/>
    <cellStyle name="貨幣 2" xfId="164"/>
    <cellStyle name="貨幣 2 2" xfId="165"/>
    <cellStyle name="貨幣[0]_85fya初" xfId="166"/>
    <cellStyle name="超連結 2" xfId="167"/>
    <cellStyle name="超連結 3" xfId="168"/>
    <cellStyle name="輔色1 2" xfId="169"/>
    <cellStyle name="輔色2 2" xfId="170"/>
    <cellStyle name="輔色3 2" xfId="171"/>
    <cellStyle name="輔色4 2" xfId="172"/>
    <cellStyle name="輔色5 2" xfId="173"/>
    <cellStyle name="輔色6 2" xfId="174"/>
    <cellStyle name="輸入 2" xfId="175"/>
    <cellStyle name="輸入 2 2" xfId="176"/>
    <cellStyle name="輸入 2 2 2" xfId="177"/>
    <cellStyle name="輸入 2 3" xfId="178"/>
    <cellStyle name="輸出 2" xfId="179"/>
    <cellStyle name="輸出 2 2" xfId="180"/>
    <cellStyle name="輸出 2 2 2" xfId="181"/>
    <cellStyle name="輸出 2 3" xfId="182"/>
    <cellStyle name="連結的儲存格 2" xfId="183"/>
    <cellStyle name="*unknown*" xfId="20" builtinId="8"/>
  </cellStyles>
  <colors>
    <indexedColors>
      <rgbColor rgb="FF000000"/>
      <rgbColor rgb="FFFFFFFF"/>
      <rgbColor rgb="FFFF0000"/>
      <rgbColor rgb="FF00FF00"/>
      <rgbColor rgb="FF0000FF"/>
      <rgbColor rgb="FFFFFF00"/>
      <rgbColor rgb="FFEBF1DE"/>
      <rgbColor rgb="FFCCECFF"/>
      <rgbColor rgb="FF9C0006"/>
      <rgbColor rgb="FF008000"/>
      <rgbColor rgb="FF000080"/>
      <rgbColor rgb="FF996600"/>
      <rgbColor rgb="FF800080"/>
      <rgbColor rgb="FF0070C0"/>
      <rgbColor rgb="FFC0C0C0"/>
      <rgbColor rgb="FF808080"/>
      <rgbColor rgb="FFDDDDDD"/>
      <rgbColor rgb="FFFFC7CE"/>
      <rgbColor rgb="FFFFFFCC"/>
      <rgbColor rgb="FFCCFFFF"/>
      <rgbColor rgb="FF660066"/>
      <rgbColor rgb="FFFF8080"/>
      <rgbColor rgb="FF0066CC"/>
      <rgbColor rgb="FFCCCCFF"/>
      <rgbColor rgb="FF000080"/>
      <rgbColor rgb="FFF2F2F2"/>
      <rgbColor rgb="FFFDEADA"/>
      <rgbColor rgb="FFE5E5FF"/>
      <rgbColor rgb="FFFFF7FF"/>
      <rgbColor rgb="FFCC0000"/>
      <rgbColor rgb="FF0563C1"/>
      <rgbColor rgb="FF0000EE"/>
      <rgbColor rgb="FFDAE3F3"/>
      <rgbColor rgb="FFDDFFF9"/>
      <rgbColor rgb="FFCCFFCC"/>
      <rgbColor rgb="FFFFFF99"/>
      <rgbColor rgb="FF99CCFF"/>
      <rgbColor rgb="FFFF99CC"/>
      <rgbColor rgb="FFCC99FF"/>
      <rgbColor rgb="FFFFCC99"/>
      <rgbColor rgb="FF3333FF"/>
      <rgbColor rgb="FF33CCCC"/>
      <rgbColor rgb="FFC6EFCE"/>
      <rgbColor rgb="FFFFCC00"/>
      <rgbColor rgb="FFFF9900"/>
      <rgbColor rgb="FFFF6600"/>
      <rgbColor rgb="FF2A6099"/>
      <rgbColor rgb="FF969696"/>
      <rgbColor rgb="FF003366"/>
      <rgbColor rgb="FF339966"/>
      <rgbColor rgb="FF006100"/>
      <rgbColor rgb="FF006600"/>
      <rgbColor rgb="FF993300"/>
      <rgbColor rgb="FFFFCCC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worksheet" Target="worksheets/sheet90.xml"/><Relationship Id="rId93" Type="http://schemas.openxmlformats.org/officeDocument/2006/relationships/worksheet" Target="worksheets/sheet91.xml"/><Relationship Id="rId94" Type="http://schemas.openxmlformats.org/officeDocument/2006/relationships/worksheet" Target="worksheets/sheet92.xml"/><Relationship Id="rId95" Type="http://schemas.openxmlformats.org/officeDocument/2006/relationships/worksheet" Target="worksheets/sheet93.xml"/><Relationship Id="rId96" Type="http://schemas.openxmlformats.org/officeDocument/2006/relationships/worksheet" Target="worksheets/sheet94.xml"/><Relationship Id="rId97" Type="http://schemas.openxmlformats.org/officeDocument/2006/relationships/worksheet" Target="worksheets/sheet95.xml"/><Relationship Id="rId98" Type="http://schemas.openxmlformats.org/officeDocument/2006/relationships/worksheet" Target="worksheets/sheet96.xml"/><Relationship Id="rId99" Type="http://schemas.openxmlformats.org/officeDocument/2006/relationships/worksheet" Target="worksheets/sheet97.xml"/><Relationship Id="rId100" Type="http://schemas.openxmlformats.org/officeDocument/2006/relationships/worksheet" Target="worksheets/sheet98.xml"/><Relationship Id="rId101" Type="http://schemas.openxmlformats.org/officeDocument/2006/relationships/worksheet" Target="worksheets/sheet99.xml"/><Relationship Id="rId102" Type="http://schemas.openxmlformats.org/officeDocument/2006/relationships/worksheet" Target="worksheets/sheet100.xml"/><Relationship Id="rId103" Type="http://schemas.openxmlformats.org/officeDocument/2006/relationships/worksheet" Target="worksheets/sheet101.xml"/><Relationship Id="rId104" Type="http://schemas.openxmlformats.org/officeDocument/2006/relationships/worksheet" Target="worksheets/sheet102.xml"/><Relationship Id="rId105" Type="http://schemas.openxmlformats.org/officeDocument/2006/relationships/worksheet" Target="worksheets/sheet103.xml"/><Relationship Id="rId106" Type="http://schemas.openxmlformats.org/officeDocument/2006/relationships/worksheet" Target="worksheets/sheet104.xml"/><Relationship Id="rId107" Type="http://schemas.openxmlformats.org/officeDocument/2006/relationships/worksheet" Target="worksheets/sheet105.xml"/><Relationship Id="rId108" Type="http://schemas.openxmlformats.org/officeDocument/2006/relationships/worksheet" Target="worksheets/sheet106.xml"/><Relationship Id="rId109" Type="http://schemas.openxmlformats.org/officeDocument/2006/relationships/worksheet" Target="worksheets/sheet107.xml"/><Relationship Id="rId110" Type="http://schemas.openxmlformats.org/officeDocument/2006/relationships/worksheet" Target="worksheets/sheet108.xml"/><Relationship Id="rId111" Type="http://schemas.openxmlformats.org/officeDocument/2006/relationships/worksheet" Target="worksheets/sheet109.xml"/><Relationship Id="rId112" Type="http://schemas.openxmlformats.org/officeDocument/2006/relationships/worksheet" Target="worksheets/sheet110.xml"/><Relationship Id="rId113" Type="http://schemas.openxmlformats.org/officeDocument/2006/relationships/worksheet" Target="worksheets/sheet111.xml"/><Relationship Id="rId114" Type="http://schemas.openxmlformats.org/officeDocument/2006/relationships/worksheet" Target="worksheets/sheet112.xml"/><Relationship Id="rId115" Type="http://schemas.openxmlformats.org/officeDocument/2006/relationships/worksheet" Target="worksheets/sheet113.xml"/><Relationship Id="rId116" Type="http://schemas.openxmlformats.org/officeDocument/2006/relationships/externalLink" Target="externalLinks/externalLink1.xml"/><Relationship Id="rId117" Type="http://schemas.openxmlformats.org/officeDocument/2006/relationships/externalLink" Target="externalLinks/externalLink2.xml"/><Relationship Id="rId118" Type="http://schemas.openxmlformats.org/officeDocument/2006/relationships/externalLink" Target="externalLinks/externalLink3.xml"/><Relationship Id="rId11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108000</xdr:colOff>
      <xdr:row>36</xdr:row>
      <xdr:rowOff>0</xdr:rowOff>
    </xdr:from>
    <xdr:to>
      <xdr:col>2</xdr:col>
      <xdr:colOff>396720</xdr:colOff>
      <xdr:row>36</xdr:row>
      <xdr:rowOff>360</xdr:rowOff>
    </xdr:to>
    <xdr:sp>
      <xdr:nvSpPr>
        <xdr:cNvPr id="0" name="文字 2"/>
        <xdr:cNvSpPr/>
      </xdr:nvSpPr>
      <xdr:spPr>
        <a:xfrm>
          <a:off x="834480" y="12258720"/>
          <a:ext cx="1069200" cy="360"/>
        </a:xfrm>
        <a:prstGeom prst="rect">
          <a:avLst/>
        </a:prstGeom>
        <a:solidFill>
          <a:srgbClr val="ffffff"/>
        </a:solidFill>
        <a:ln w="0">
          <a:noFill/>
        </a:ln>
      </xdr:spPr>
      <xdr:style>
        <a:lnRef idx="0"/>
        <a:fillRef idx="0"/>
        <a:effectRef idx="0"/>
        <a:fontRef idx="minor"/>
      </xdr:style>
      <xdr:txBody>
        <a:bodyPr lIns="27360" rIns="27360" tIns="360" bIns="360" anchor="ctr" anchorCtr="1">
          <a:noAutofit/>
        </a:bodyPr>
        <a:p>
          <a:pPr algn="ctr" defTabSz="914400">
            <a:lnSpc>
              <a:spcPct val="100000"/>
            </a:lnSpc>
            <a:tabLst>
              <a:tab algn="l" pos="0"/>
            </a:tabLst>
          </a:pPr>
          <a:r>
            <a:rPr b="0" lang="zh-TW" sz="1400" spc="-1" strike="noStrike">
              <a:solidFill>
                <a:srgbClr val="000000"/>
              </a:solidFill>
              <a:latin typeface="標楷體"/>
              <a:ea typeface="標楷體"/>
            </a:rPr>
            <a:t>經 </a:t>
          </a:r>
          <a:r>
            <a:rPr b="0" lang="en-US" sz="1400" spc="-1" strike="noStrike">
              <a:solidFill>
                <a:srgbClr val="000000"/>
              </a:solidFill>
              <a:latin typeface="標楷體"/>
              <a:ea typeface="標楷體"/>
            </a:rPr>
            <a:t>  費</a:t>
          </a:r>
          <a:endParaRPr b="0" lang="en-US" sz="1400" spc="-1" strike="noStrike">
            <a:latin typeface="Times New Roman"/>
          </a:endParaRPr>
        </a:p>
      </xdr:txBody>
    </xdr:sp>
    <xdr:clientData/>
  </xdr:twoCellAnchor>
  <xdr:twoCellAnchor editAs="oneCell">
    <xdr:from>
      <xdr:col>1</xdr:col>
      <xdr:colOff>69840</xdr:colOff>
      <xdr:row>6</xdr:row>
      <xdr:rowOff>0</xdr:rowOff>
    </xdr:from>
    <xdr:to>
      <xdr:col>1</xdr:col>
      <xdr:colOff>415080</xdr:colOff>
      <xdr:row>6</xdr:row>
      <xdr:rowOff>360</xdr:rowOff>
    </xdr:to>
    <xdr:sp>
      <xdr:nvSpPr>
        <xdr:cNvPr id="1" name="Text Box 2"/>
        <xdr:cNvSpPr/>
      </xdr:nvSpPr>
      <xdr:spPr>
        <a:xfrm>
          <a:off x="796320" y="1971720"/>
          <a:ext cx="345240" cy="360"/>
        </a:xfrm>
        <a:prstGeom prst="rect">
          <a:avLst/>
        </a:prstGeom>
        <a:noFill/>
        <a:ln w="0">
          <a:noFill/>
        </a:ln>
      </xdr:spPr>
      <xdr:style>
        <a:lnRef idx="0"/>
        <a:fillRef idx="0"/>
        <a:effectRef idx="0"/>
        <a:fontRef idx="minor"/>
      </xdr:style>
      <xdr:txBody>
        <a:bodyPr lIns="13680" rIns="-13320" tIns="0" bIns="0" anchor="b" vert="eaVert">
          <a:noAutofit/>
        </a:bodyPr>
        <a:p>
          <a:pPr defTabSz="914400">
            <a:lnSpc>
              <a:spcPct val="100000"/>
            </a:lnSpc>
            <a:tabLst>
              <a:tab algn="l" pos="0"/>
            </a:tabLst>
          </a:pPr>
          <a:r>
            <a:rPr b="0" lang="zh-TW" sz="1400" spc="-1" strike="noStrike">
              <a:solidFill>
                <a:srgbClr val="000000"/>
              </a:solidFill>
              <a:latin typeface="標楷體"/>
              <a:ea typeface="標楷體"/>
            </a:rPr>
            <a:t>平均每日垃圾清運量︵不含回</a:t>
          </a:r>
          <a:endParaRPr b="0" lang="en-US" sz="1400" spc="-1" strike="noStrike">
            <a:latin typeface="Times New Roman"/>
          </a:endParaRPr>
        </a:p>
      </xdr:txBody>
    </xdr:sp>
    <xdr:clientData/>
  </xdr:twoCellAnchor>
  <xdr:twoCellAnchor editAs="oneCell">
    <xdr:from>
      <xdr:col>1</xdr:col>
      <xdr:colOff>438120</xdr:colOff>
      <xdr:row>13</xdr:row>
      <xdr:rowOff>0</xdr:rowOff>
    </xdr:from>
    <xdr:to>
      <xdr:col>2</xdr:col>
      <xdr:colOff>2880</xdr:colOff>
      <xdr:row>13</xdr:row>
      <xdr:rowOff>360</xdr:rowOff>
    </xdr:to>
    <xdr:sp>
      <xdr:nvSpPr>
        <xdr:cNvPr id="2" name="Text Box 3"/>
        <xdr:cNvSpPr/>
      </xdr:nvSpPr>
      <xdr:spPr>
        <a:xfrm>
          <a:off x="1164600" y="4371840"/>
          <a:ext cx="345240" cy="360"/>
        </a:xfrm>
        <a:prstGeom prst="rect">
          <a:avLst/>
        </a:prstGeom>
        <a:noFill/>
        <a:ln w="0">
          <a:noFill/>
        </a:ln>
      </xdr:spPr>
      <xdr:style>
        <a:lnRef idx="0"/>
        <a:fillRef idx="0"/>
        <a:effectRef idx="0"/>
        <a:fontRef idx="minor"/>
      </xdr:style>
      <xdr:txBody>
        <a:bodyPr lIns="13680" rIns="-13320" tIns="0" bIns="0" anchor="b" vert="eaVert">
          <a:noAutofit/>
        </a:bodyPr>
        <a:p>
          <a:pPr defTabSz="914400">
            <a:lnSpc>
              <a:spcPct val="100000"/>
            </a:lnSpc>
            <a:tabLst>
              <a:tab algn="l" pos="0"/>
            </a:tabLst>
          </a:pPr>
          <a:r>
            <a:rPr b="0" lang="zh-TW" sz="1400" spc="-1" strike="noStrike">
              <a:solidFill>
                <a:srgbClr val="000000"/>
              </a:solidFill>
              <a:latin typeface="標楷體"/>
              <a:ea typeface="標楷體"/>
            </a:rPr>
            <a:t>收資源、事業廢棄物︶︵公噸︶</a:t>
          </a:r>
          <a:endParaRPr b="0" lang="en-US" sz="1400" spc="-1" strike="noStrike">
            <a:latin typeface="Times New Roman"/>
          </a:endParaRPr>
        </a:p>
      </xdr:txBody>
    </xdr:sp>
    <xdr:clientData/>
  </xdr:twoCellAnchor>
  <xdr:twoCellAnchor editAs="oneCell">
    <xdr:from>
      <xdr:col>0</xdr:col>
      <xdr:colOff>158760</xdr:colOff>
      <xdr:row>6</xdr:row>
      <xdr:rowOff>0</xdr:rowOff>
    </xdr:from>
    <xdr:to>
      <xdr:col>0</xdr:col>
      <xdr:colOff>484920</xdr:colOff>
      <xdr:row>6</xdr:row>
      <xdr:rowOff>360</xdr:rowOff>
    </xdr:to>
    <xdr:sp>
      <xdr:nvSpPr>
        <xdr:cNvPr id="3" name="Text Box 4"/>
        <xdr:cNvSpPr/>
      </xdr:nvSpPr>
      <xdr:spPr>
        <a:xfrm>
          <a:off x="158760" y="1971720"/>
          <a:ext cx="326160" cy="360"/>
        </a:xfrm>
        <a:prstGeom prst="rect">
          <a:avLst/>
        </a:prstGeom>
        <a:noFill/>
        <a:ln w="0">
          <a:noFill/>
        </a:ln>
      </xdr:spPr>
      <xdr:style>
        <a:lnRef idx="0"/>
        <a:fillRef idx="0"/>
        <a:effectRef idx="0"/>
        <a:fontRef idx="minor"/>
      </xdr:style>
      <xdr:txBody>
        <a:bodyPr lIns="13680" rIns="-13320" tIns="0" bIns="0" anchor="b" vert="eaVert">
          <a:noAutofit/>
        </a:bodyPr>
        <a:p>
          <a:pPr defTabSz="914400">
            <a:lnSpc>
              <a:spcPct val="100000"/>
            </a:lnSpc>
            <a:tabLst>
              <a:tab algn="l" pos="0"/>
            </a:tabLst>
          </a:pPr>
          <a:r>
            <a:rPr b="0" lang="zh-TW" sz="1400" spc="-1" strike="noStrike">
              <a:solidFill>
                <a:srgbClr val="000000"/>
              </a:solidFill>
              <a:latin typeface="標楷體"/>
              <a:ea typeface="標楷體"/>
            </a:rPr>
            <a:t>垃　圾　清　運　狀　涗</a:t>
          </a:r>
          <a:endParaRPr b="0" lang="en-US" sz="1400" spc="-1" strike="noStrike">
            <a:latin typeface="Times New Roman"/>
          </a:endParaRPr>
        </a:p>
      </xdr:txBody>
    </xdr:sp>
    <xdr:clientData/>
  </xdr:twoCellAnchor>
  <xdr:twoCellAnchor editAs="oneCell">
    <xdr:from>
      <xdr:col>1</xdr:col>
      <xdr:colOff>247680</xdr:colOff>
      <xdr:row>13</xdr:row>
      <xdr:rowOff>0</xdr:rowOff>
    </xdr:from>
    <xdr:to>
      <xdr:col>1</xdr:col>
      <xdr:colOff>542160</xdr:colOff>
      <xdr:row>13</xdr:row>
      <xdr:rowOff>360</xdr:rowOff>
    </xdr:to>
    <xdr:sp>
      <xdr:nvSpPr>
        <xdr:cNvPr id="4" name="Text Box 5"/>
        <xdr:cNvSpPr/>
      </xdr:nvSpPr>
      <xdr:spPr>
        <a:xfrm>
          <a:off x="974160" y="4371840"/>
          <a:ext cx="294480" cy="360"/>
        </a:xfrm>
        <a:prstGeom prst="rect">
          <a:avLst/>
        </a:prstGeom>
        <a:noFill/>
        <a:ln w="0">
          <a:noFill/>
        </a:ln>
      </xdr:spPr>
      <xdr:style>
        <a:lnRef idx="0"/>
        <a:fillRef idx="0"/>
        <a:effectRef idx="0"/>
        <a:fontRef idx="minor"/>
      </xdr:style>
      <xdr:txBody>
        <a:bodyPr lIns="13680" rIns="-13320" tIns="0" bIns="0" anchor="b" vert="eaVert">
          <a:noAutofit/>
        </a:bodyPr>
        <a:p>
          <a:pPr defTabSz="914400">
            <a:lnSpc>
              <a:spcPct val="100000"/>
            </a:lnSpc>
            <a:tabLst>
              <a:tab algn="l" pos="0"/>
            </a:tabLst>
          </a:pPr>
          <a:r>
            <a:rPr b="0" lang="zh-TW" sz="1400" spc="-1" strike="noStrike">
              <a:solidFill>
                <a:srgbClr val="000000"/>
              </a:solidFill>
              <a:latin typeface="標楷體"/>
              <a:ea typeface="標楷體"/>
            </a:rPr>
            <a:t>處理總量︵公噸︶</a:t>
          </a:r>
          <a:endParaRPr b="0" lang="en-US" sz="1400" spc="-1" strike="noStrike">
            <a:latin typeface="Times New Roman"/>
          </a:endParaRPr>
        </a:p>
      </xdr:txBody>
    </xdr:sp>
    <xdr:clientData/>
  </xdr:twoCellAnchor>
  <xdr:twoCellAnchor editAs="oneCell">
    <xdr:from>
      <xdr:col>1</xdr:col>
      <xdr:colOff>304920</xdr:colOff>
      <xdr:row>8</xdr:row>
      <xdr:rowOff>69840</xdr:rowOff>
    </xdr:from>
    <xdr:to>
      <xdr:col>1</xdr:col>
      <xdr:colOff>389880</xdr:colOff>
      <xdr:row>9</xdr:row>
      <xdr:rowOff>90720</xdr:rowOff>
    </xdr:to>
    <xdr:sp>
      <xdr:nvSpPr>
        <xdr:cNvPr id="5" name="Text Box 10"/>
        <xdr:cNvSpPr/>
      </xdr:nvSpPr>
      <xdr:spPr>
        <a:xfrm>
          <a:off x="1031400" y="2727360"/>
          <a:ext cx="84960" cy="363600"/>
        </a:xfrm>
        <a:prstGeom prst="rect">
          <a:avLst/>
        </a:prstGeom>
        <a:noFill/>
        <a:ln w="0">
          <a:noFill/>
        </a:ln>
      </xdr:spPr>
      <xdr:style>
        <a:lnRef idx="0"/>
        <a:fillRef idx="0"/>
        <a:effectRef idx="0"/>
        <a:fontRef idx="minor"/>
      </xdr:style>
    </xdr:sp>
    <xdr:clientData/>
  </xdr:twoCellAnchor>
  <xdr:twoCellAnchor editAs="oneCell">
    <xdr:from>
      <xdr:col>2</xdr:col>
      <xdr:colOff>31680</xdr:colOff>
      <xdr:row>13</xdr:row>
      <xdr:rowOff>0</xdr:rowOff>
    </xdr:from>
    <xdr:to>
      <xdr:col>2</xdr:col>
      <xdr:colOff>307080</xdr:colOff>
      <xdr:row>13</xdr:row>
      <xdr:rowOff>5400</xdr:rowOff>
    </xdr:to>
    <xdr:sp>
      <xdr:nvSpPr>
        <xdr:cNvPr id="6" name="Text Box 14"/>
        <xdr:cNvSpPr/>
      </xdr:nvSpPr>
      <xdr:spPr>
        <a:xfrm>
          <a:off x="1538640" y="4371840"/>
          <a:ext cx="275400" cy="5400"/>
        </a:xfrm>
        <a:prstGeom prst="rect">
          <a:avLst/>
        </a:prstGeom>
        <a:noFill/>
        <a:ln w="0">
          <a:noFill/>
        </a:ln>
      </xdr:spPr>
      <xdr:style>
        <a:lnRef idx="0"/>
        <a:fillRef idx="0"/>
        <a:effectRef idx="0"/>
        <a:fontRef idx="minor"/>
      </xdr:style>
      <xdr:txBody>
        <a:bodyPr lIns="16200" rIns="-10800" tIns="0" bIns="0" anchor="b" vert="eaVert">
          <a:noAutofit/>
        </a:bodyPr>
        <a:p>
          <a:pPr defTabSz="914400">
            <a:lnSpc>
              <a:spcPct val="100000"/>
            </a:lnSpc>
            <a:tabLst>
              <a:tab algn="l" pos="0"/>
            </a:tabLst>
          </a:pPr>
          <a:r>
            <a:rPr b="0" lang="zh-TW" sz="1200" spc="-1" strike="noStrike">
              <a:solidFill>
                <a:srgbClr val="000000"/>
              </a:solidFill>
              <a:latin typeface="標楷體"/>
              <a:ea typeface="標楷體"/>
            </a:rPr>
            <a:t>其他︵含</a:t>
          </a:r>
          <a:endParaRPr b="0" lang="en-US" sz="1200" spc="-1" strike="noStrike">
            <a:latin typeface="Times New Roman"/>
          </a:endParaRPr>
        </a:p>
        <a:p>
          <a:pPr defTabSz="914400">
            <a:lnSpc>
              <a:spcPct val="100000"/>
            </a:lnSpc>
            <a:tabLst>
              <a:tab algn="l" pos="0"/>
            </a:tabLst>
          </a:pPr>
          <a:endParaRPr b="0" lang="en-US" sz="1000" spc="-1" strike="noStrike">
            <a:latin typeface="Times New Roman"/>
          </a:endParaRPr>
        </a:p>
      </xdr:txBody>
    </xdr:sp>
    <xdr:clientData/>
  </xdr:twoCellAnchor>
  <xdr:twoCellAnchor editAs="oneCell">
    <xdr:from>
      <xdr:col>2</xdr:col>
      <xdr:colOff>311040</xdr:colOff>
      <xdr:row>13</xdr:row>
      <xdr:rowOff>0</xdr:rowOff>
    </xdr:from>
    <xdr:to>
      <xdr:col>3</xdr:col>
      <xdr:colOff>14040</xdr:colOff>
      <xdr:row>13</xdr:row>
      <xdr:rowOff>360</xdr:rowOff>
    </xdr:to>
    <xdr:sp>
      <xdr:nvSpPr>
        <xdr:cNvPr id="7" name="Text Box 15"/>
        <xdr:cNvSpPr/>
      </xdr:nvSpPr>
      <xdr:spPr>
        <a:xfrm>
          <a:off x="1818000" y="4371840"/>
          <a:ext cx="259200" cy="360"/>
        </a:xfrm>
        <a:prstGeom prst="rect">
          <a:avLst/>
        </a:prstGeom>
        <a:noFill/>
        <a:ln w="0">
          <a:noFill/>
        </a:ln>
      </xdr:spPr>
      <xdr:style>
        <a:lnRef idx="0"/>
        <a:fillRef idx="0"/>
        <a:effectRef idx="0"/>
        <a:fontRef idx="minor"/>
      </xdr:style>
      <xdr:txBody>
        <a:bodyPr lIns="360" rIns="360" tIns="0" bIns="0" anchor="ctr" vert="eaVert">
          <a:noAutofit/>
        </a:bodyPr>
        <a:p>
          <a:pPr defTabSz="914400">
            <a:lnSpc>
              <a:spcPct val="100000"/>
            </a:lnSpc>
            <a:tabLst>
              <a:tab algn="l" pos="0"/>
            </a:tabLst>
          </a:pPr>
          <a:r>
            <a:rPr b="0" lang="zh-TW" sz="1200" spc="-1" strike="noStrike">
              <a:solidFill>
                <a:srgbClr val="000000"/>
              </a:solidFill>
              <a:latin typeface="標楷體"/>
              <a:ea typeface="標楷體"/>
            </a:rPr>
            <a:t>打包︶</a:t>
          </a:r>
          <a:endParaRPr b="0" lang="en-US" sz="12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38</xdr:col>
      <xdr:colOff>0</xdr:colOff>
      <xdr:row>0</xdr:row>
      <xdr:rowOff>0</xdr:rowOff>
    </xdr:from>
    <xdr:to>
      <xdr:col>44</xdr:col>
      <xdr:colOff>416160</xdr:colOff>
      <xdr:row>2</xdr:row>
      <xdr:rowOff>12240</xdr:rowOff>
    </xdr:to>
    <xdr:grpSp>
      <xdr:nvGrpSpPr>
        <xdr:cNvPr id="8" name="Group 1"/>
        <xdr:cNvGrpSpPr/>
      </xdr:nvGrpSpPr>
      <xdr:grpSpPr>
        <a:xfrm>
          <a:off x="20816640" y="0"/>
          <a:ext cx="3922560" cy="450360"/>
          <a:chOff x="20816640" y="0"/>
          <a:chExt cx="3922560" cy="450360"/>
        </a:xfrm>
      </xdr:grpSpPr>
      <xdr:sp>
        <xdr:nvSpPr>
          <xdr:cNvPr id="9" name="Rectangle 2"/>
          <xdr:cNvSpPr/>
        </xdr:nvSpPr>
        <xdr:spPr>
          <a:xfrm>
            <a:off x="20816640" y="0"/>
            <a:ext cx="3921840" cy="450360"/>
          </a:xfrm>
          <a:prstGeom prst="rect">
            <a:avLst/>
          </a:prstGeom>
          <a:noFill/>
          <a:ln w="9525">
            <a:noFill/>
          </a:ln>
        </xdr:spPr>
        <xdr:style>
          <a:lnRef idx="0"/>
          <a:fillRef idx="0"/>
          <a:effectRef idx="0"/>
          <a:fontRef idx="minor"/>
        </xdr:style>
        <xdr:txBody>
          <a:bodyPr vertOverflow="clip" lIns="27360" rIns="0" tIns="27360" bIns="0" anchor="t" upright="1">
            <a:noAutofit/>
          </a:bodyPr>
          <a:p>
            <a:pPr>
              <a:lnSpc>
                <a:spcPct val="100000"/>
              </a:lnSpc>
            </a:pPr>
            <a:r>
              <a:rPr b="0" lang="en-US" sz="1200" spc="-1" strike="noStrike">
                <a:solidFill>
                  <a:srgbClr val="000000"/>
                </a:solidFill>
                <a:latin typeface="標楷體"/>
                <a:ea typeface="標楷體"/>
              </a:rPr>
              <a:t>  </a:t>
            </a:r>
            <a:r>
              <a:rPr b="0" lang="zh-TW" sz="1200" spc="-1" strike="noStrike">
                <a:solidFill>
                  <a:srgbClr val="000000"/>
                </a:solidFill>
                <a:latin typeface="標楷體"/>
                <a:ea typeface="標楷體"/>
              </a:rPr>
              <a:t>編製機關    </a:t>
            </a:r>
            <a:r>
              <a:rPr b="0" lang="en-US" sz="1000" spc="-1" strike="noStrike">
                <a:solidFill>
                  <a:srgbClr val="000000"/>
                </a:solidFill>
                <a:latin typeface="Arial"/>
                <a:ea typeface="DejaVu Sans"/>
              </a:rPr>
              <a:t>   </a:t>
            </a:r>
            <a:r>
              <a:rPr b="0" lang="zh-TW" sz="1200" spc="-1" strike="noStrike">
                <a:solidFill>
                  <a:srgbClr val="000000"/>
                </a:solidFill>
                <a:latin typeface="標楷體"/>
                <a:ea typeface="標楷體"/>
              </a:rPr>
              <a:t>臺東縣卑南鄉公所民政課</a:t>
            </a:r>
            <a:r>
              <a:rPr b="0" lang="en-US" sz="1200" spc="-1" strike="noStrike">
                <a:solidFill>
                  <a:srgbClr val="000000"/>
                </a:solidFill>
                <a:latin typeface="標楷體"/>
                <a:ea typeface="標楷體"/>
              </a:rPr>
              <a:t> </a:t>
            </a:r>
            <a:endParaRPr b="0" lang="en-US" sz="1200" spc="-1" strike="noStrike">
              <a:latin typeface="Times New Roman"/>
            </a:endParaRPr>
          </a:p>
          <a:p>
            <a:pPr>
              <a:lnSpc>
                <a:spcPct val="100000"/>
              </a:lnSpc>
            </a:pPr>
            <a:r>
              <a:rPr b="0" lang="en-US" sz="1200" spc="-1" strike="noStrike">
                <a:solidFill>
                  <a:srgbClr val="000000"/>
                </a:solidFill>
                <a:latin typeface="標楷體"/>
                <a:ea typeface="標楷體"/>
              </a:rPr>
              <a:t>  </a:t>
            </a:r>
            <a:r>
              <a:rPr b="0" lang="zh-TW" sz="1200" spc="-1" strike="noStrike">
                <a:solidFill>
                  <a:srgbClr val="000000"/>
                </a:solidFill>
                <a:latin typeface="標楷體"/>
                <a:ea typeface="標楷體"/>
              </a:rPr>
              <a:t>表    號            </a:t>
            </a:r>
            <a:r>
              <a:rPr b="0" lang="en-US" sz="1200" spc="-1" strike="noStrike">
                <a:solidFill>
                  <a:srgbClr val="000000"/>
                </a:solidFill>
                <a:latin typeface="標楷體"/>
                <a:ea typeface="標楷體"/>
              </a:rPr>
              <a:t>11140-01-01-03</a:t>
            </a:r>
            <a:endParaRPr b="0" lang="en-US" sz="1200" spc="-1" strike="noStrike">
              <a:latin typeface="Times New Roman"/>
            </a:endParaRPr>
          </a:p>
        </xdr:txBody>
      </xdr:sp>
      <xdr:sp>
        <xdr:nvSpPr>
          <xdr:cNvPr id="10" name="Line 3"/>
          <xdr:cNvSpPr/>
        </xdr:nvSpPr>
        <xdr:spPr>
          <a:xfrm>
            <a:off x="20826720" y="225360"/>
            <a:ext cx="3901680" cy="360"/>
          </a:xfrm>
          <a:prstGeom prst="line">
            <a:avLst/>
          </a:prstGeom>
          <a:ln w="10160">
            <a:solidFill>
              <a:srgbClr val="000000"/>
            </a:solidFill>
            <a:round/>
          </a:ln>
        </xdr:spPr>
        <xdr:style>
          <a:lnRef idx="0"/>
          <a:fillRef idx="0"/>
          <a:effectRef idx="0"/>
          <a:fontRef idx="minor"/>
        </xdr:style>
      </xdr:sp>
      <xdr:sp>
        <xdr:nvSpPr>
          <xdr:cNvPr id="11" name="Line 4"/>
          <xdr:cNvSpPr/>
        </xdr:nvSpPr>
        <xdr:spPr>
          <a:xfrm>
            <a:off x="24738840" y="18720"/>
            <a:ext cx="360" cy="413280"/>
          </a:xfrm>
          <a:prstGeom prst="line">
            <a:avLst/>
          </a:prstGeom>
          <a:ln w="10160">
            <a:solidFill>
              <a:srgbClr val="000000"/>
            </a:solidFill>
            <a:round/>
          </a:ln>
        </xdr:spPr>
        <xdr:style>
          <a:lnRef idx="0"/>
          <a:fillRef idx="0"/>
          <a:effectRef idx="0"/>
          <a:fontRef idx="minor"/>
        </xdr:style>
      </xdr:sp>
      <xdr:sp>
        <xdr:nvSpPr>
          <xdr:cNvPr id="12" name="Line 5"/>
          <xdr:cNvSpPr/>
        </xdr:nvSpPr>
        <xdr:spPr>
          <a:xfrm>
            <a:off x="20826720" y="9360"/>
            <a:ext cx="3912120" cy="360"/>
          </a:xfrm>
          <a:prstGeom prst="line">
            <a:avLst/>
          </a:prstGeom>
          <a:ln w="10160">
            <a:solidFill>
              <a:srgbClr val="000000"/>
            </a:solidFill>
            <a:round/>
          </a:ln>
        </xdr:spPr>
        <xdr:style>
          <a:lnRef idx="0"/>
          <a:fillRef idx="0"/>
          <a:effectRef idx="0"/>
          <a:fontRef idx="minor"/>
        </xdr:style>
      </xdr:sp>
      <xdr:sp>
        <xdr:nvSpPr>
          <xdr:cNvPr id="13" name="Line 6"/>
          <xdr:cNvSpPr/>
        </xdr:nvSpPr>
        <xdr:spPr>
          <a:xfrm>
            <a:off x="21875040" y="9360"/>
            <a:ext cx="360" cy="422640"/>
          </a:xfrm>
          <a:prstGeom prst="line">
            <a:avLst/>
          </a:prstGeom>
          <a:ln w="10160">
            <a:solidFill>
              <a:srgbClr val="000000"/>
            </a:solidFill>
            <a:round/>
          </a:ln>
        </xdr:spPr>
        <xdr:style>
          <a:lnRef idx="0"/>
          <a:fillRef idx="0"/>
          <a:effectRef idx="0"/>
          <a:fontRef idx="minor"/>
        </xdr:style>
      </xdr:sp>
      <xdr:sp>
        <xdr:nvSpPr>
          <xdr:cNvPr id="14" name="Line 7"/>
          <xdr:cNvSpPr/>
        </xdr:nvSpPr>
        <xdr:spPr>
          <a:xfrm>
            <a:off x="20826720" y="9360"/>
            <a:ext cx="360" cy="422640"/>
          </a:xfrm>
          <a:prstGeom prst="line">
            <a:avLst/>
          </a:prstGeom>
          <a:ln w="10160">
            <a:solidFill>
              <a:srgbClr val="000000"/>
            </a:solidFill>
            <a:round/>
          </a:ln>
        </xdr:spPr>
        <xdr:style>
          <a:lnRef idx="0"/>
          <a:fillRef idx="0"/>
          <a:effectRef idx="0"/>
          <a:fontRef idx="minor"/>
        </xdr:style>
      </xdr:sp>
    </xdr:grpSp>
    <xdr:clientData/>
  </xdr:twoCellAnchor>
  <xdr:twoCellAnchor editAs="oneCell">
    <xdr:from>
      <xdr:col>18</xdr:col>
      <xdr:colOff>0</xdr:colOff>
      <xdr:row>0</xdr:row>
      <xdr:rowOff>0</xdr:rowOff>
    </xdr:from>
    <xdr:to>
      <xdr:col>23</xdr:col>
      <xdr:colOff>615960</xdr:colOff>
      <xdr:row>2</xdr:row>
      <xdr:rowOff>12240</xdr:rowOff>
    </xdr:to>
    <xdr:grpSp>
      <xdr:nvGrpSpPr>
        <xdr:cNvPr id="15" name="Group 1"/>
        <xdr:cNvGrpSpPr/>
      </xdr:nvGrpSpPr>
      <xdr:grpSpPr>
        <a:xfrm>
          <a:off x="8502480" y="0"/>
          <a:ext cx="3934800" cy="450360"/>
          <a:chOff x="8502480" y="0"/>
          <a:chExt cx="3934800" cy="450360"/>
        </a:xfrm>
      </xdr:grpSpPr>
      <xdr:sp>
        <xdr:nvSpPr>
          <xdr:cNvPr id="16" name="Rectangle 2"/>
          <xdr:cNvSpPr/>
        </xdr:nvSpPr>
        <xdr:spPr>
          <a:xfrm>
            <a:off x="8502480" y="0"/>
            <a:ext cx="3934440" cy="450360"/>
          </a:xfrm>
          <a:prstGeom prst="rect">
            <a:avLst/>
          </a:prstGeom>
          <a:noFill/>
          <a:ln w="9525">
            <a:noFill/>
          </a:ln>
        </xdr:spPr>
        <xdr:style>
          <a:lnRef idx="0"/>
          <a:fillRef idx="0"/>
          <a:effectRef idx="0"/>
          <a:fontRef idx="minor"/>
        </xdr:style>
        <xdr:txBody>
          <a:bodyPr vertOverflow="clip" lIns="27360" rIns="0" tIns="27360" bIns="0" anchor="t" upright="1">
            <a:noAutofit/>
          </a:bodyPr>
          <a:p>
            <a:pPr>
              <a:lnSpc>
                <a:spcPct val="100000"/>
              </a:lnSpc>
            </a:pPr>
            <a:r>
              <a:rPr b="0" lang="en-US" sz="1200" spc="-1" strike="noStrike">
                <a:solidFill>
                  <a:srgbClr val="000000"/>
                </a:solidFill>
                <a:latin typeface="標楷體"/>
                <a:ea typeface="標楷體"/>
              </a:rPr>
              <a:t>  </a:t>
            </a:r>
            <a:r>
              <a:rPr b="0" lang="zh-TW" sz="1200" spc="-1" strike="noStrike">
                <a:solidFill>
                  <a:srgbClr val="000000"/>
                </a:solidFill>
                <a:latin typeface="標楷體"/>
                <a:ea typeface="標楷體"/>
              </a:rPr>
              <a:t>編製機關    </a:t>
            </a:r>
            <a:r>
              <a:rPr b="0" lang="en-US" sz="1000" spc="-1" strike="noStrike">
                <a:solidFill>
                  <a:srgbClr val="000000"/>
                </a:solidFill>
                <a:latin typeface="Arial"/>
                <a:ea typeface="DejaVu Sans"/>
              </a:rPr>
              <a:t>   </a:t>
            </a:r>
            <a:r>
              <a:rPr b="0" lang="zh-TW" sz="1200" spc="-1" strike="noStrike">
                <a:solidFill>
                  <a:srgbClr val="000000"/>
                </a:solidFill>
                <a:latin typeface="標楷體"/>
                <a:ea typeface="標楷體"/>
              </a:rPr>
              <a:t>臺東縣卑南鄉公所民政課</a:t>
            </a:r>
            <a:r>
              <a:rPr b="0" lang="en-US" sz="1200" spc="-1" strike="noStrike">
                <a:solidFill>
                  <a:srgbClr val="000000"/>
                </a:solidFill>
                <a:latin typeface="標楷體"/>
                <a:ea typeface="標楷體"/>
              </a:rPr>
              <a:t> </a:t>
            </a:r>
            <a:endParaRPr b="0" lang="en-US" sz="1200" spc="-1" strike="noStrike">
              <a:latin typeface="Times New Roman"/>
            </a:endParaRPr>
          </a:p>
          <a:p>
            <a:pPr>
              <a:lnSpc>
                <a:spcPct val="100000"/>
              </a:lnSpc>
            </a:pPr>
            <a:r>
              <a:rPr b="0" lang="en-US" sz="1200" spc="-1" strike="noStrike">
                <a:solidFill>
                  <a:srgbClr val="000000"/>
                </a:solidFill>
                <a:latin typeface="標楷體"/>
                <a:ea typeface="標楷體"/>
              </a:rPr>
              <a:t>  </a:t>
            </a:r>
            <a:r>
              <a:rPr b="0" lang="zh-TW" sz="1200" spc="-1" strike="noStrike">
                <a:solidFill>
                  <a:srgbClr val="000000"/>
                </a:solidFill>
                <a:latin typeface="標楷體"/>
                <a:ea typeface="標楷體"/>
              </a:rPr>
              <a:t>表    號            </a:t>
            </a:r>
            <a:r>
              <a:rPr b="0" lang="en-US" sz="1200" spc="-1" strike="noStrike">
                <a:solidFill>
                  <a:srgbClr val="000000"/>
                </a:solidFill>
                <a:latin typeface="標楷體"/>
                <a:ea typeface="標楷體"/>
              </a:rPr>
              <a:t>11140-01-01-03</a:t>
            </a:r>
            <a:endParaRPr b="0" lang="en-US" sz="1200" spc="-1" strike="noStrike">
              <a:latin typeface="Times New Roman"/>
            </a:endParaRPr>
          </a:p>
        </xdr:txBody>
      </xdr:sp>
      <xdr:sp>
        <xdr:nvSpPr>
          <xdr:cNvPr id="17" name="Line 3"/>
          <xdr:cNvSpPr/>
        </xdr:nvSpPr>
        <xdr:spPr>
          <a:xfrm>
            <a:off x="8512560" y="225360"/>
            <a:ext cx="3914280" cy="360"/>
          </a:xfrm>
          <a:prstGeom prst="line">
            <a:avLst/>
          </a:prstGeom>
          <a:ln w="10160">
            <a:solidFill>
              <a:srgbClr val="000000"/>
            </a:solidFill>
            <a:round/>
          </a:ln>
        </xdr:spPr>
        <xdr:style>
          <a:lnRef idx="0"/>
          <a:fillRef idx="0"/>
          <a:effectRef idx="0"/>
          <a:fontRef idx="minor"/>
        </xdr:style>
      </xdr:sp>
      <xdr:sp>
        <xdr:nvSpPr>
          <xdr:cNvPr id="18" name="Line 4"/>
          <xdr:cNvSpPr/>
        </xdr:nvSpPr>
        <xdr:spPr>
          <a:xfrm>
            <a:off x="12436920" y="18720"/>
            <a:ext cx="360" cy="413280"/>
          </a:xfrm>
          <a:prstGeom prst="line">
            <a:avLst/>
          </a:prstGeom>
          <a:ln w="10160">
            <a:solidFill>
              <a:srgbClr val="000000"/>
            </a:solidFill>
            <a:round/>
          </a:ln>
        </xdr:spPr>
        <xdr:style>
          <a:lnRef idx="0"/>
          <a:fillRef idx="0"/>
          <a:effectRef idx="0"/>
          <a:fontRef idx="minor"/>
        </xdr:style>
      </xdr:sp>
      <xdr:sp>
        <xdr:nvSpPr>
          <xdr:cNvPr id="19" name="Line 5"/>
          <xdr:cNvSpPr/>
        </xdr:nvSpPr>
        <xdr:spPr>
          <a:xfrm>
            <a:off x="8512560" y="9360"/>
            <a:ext cx="3924360" cy="360"/>
          </a:xfrm>
          <a:prstGeom prst="line">
            <a:avLst/>
          </a:prstGeom>
          <a:ln w="10160">
            <a:solidFill>
              <a:srgbClr val="000000"/>
            </a:solidFill>
            <a:round/>
          </a:ln>
        </xdr:spPr>
        <xdr:style>
          <a:lnRef idx="0"/>
          <a:fillRef idx="0"/>
          <a:effectRef idx="0"/>
          <a:fontRef idx="minor"/>
        </xdr:style>
      </xdr:sp>
      <xdr:sp>
        <xdr:nvSpPr>
          <xdr:cNvPr id="20" name="Line 6"/>
          <xdr:cNvSpPr/>
        </xdr:nvSpPr>
        <xdr:spPr>
          <a:xfrm>
            <a:off x="9564120" y="9360"/>
            <a:ext cx="360" cy="422640"/>
          </a:xfrm>
          <a:prstGeom prst="line">
            <a:avLst/>
          </a:prstGeom>
          <a:ln w="10160">
            <a:solidFill>
              <a:srgbClr val="000000"/>
            </a:solidFill>
            <a:round/>
          </a:ln>
        </xdr:spPr>
        <xdr:style>
          <a:lnRef idx="0"/>
          <a:fillRef idx="0"/>
          <a:effectRef idx="0"/>
          <a:fontRef idx="minor"/>
        </xdr:style>
      </xdr:sp>
      <xdr:sp>
        <xdr:nvSpPr>
          <xdr:cNvPr id="21" name="Line 7"/>
          <xdr:cNvSpPr/>
        </xdr:nvSpPr>
        <xdr:spPr>
          <a:xfrm>
            <a:off x="8512560" y="9360"/>
            <a:ext cx="360" cy="422640"/>
          </a:xfrm>
          <a:prstGeom prst="line">
            <a:avLst/>
          </a:prstGeom>
          <a:ln w="10160">
            <a:solidFill>
              <a:srgbClr val="000000"/>
            </a:solidFill>
            <a:round/>
          </a:ln>
        </xdr:spPr>
        <xdr:style>
          <a:lnRef idx="0"/>
          <a:fillRef idx="0"/>
          <a:effectRef idx="0"/>
          <a:fontRef idx="minor"/>
        </xdr:style>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322560</xdr:colOff>
      <xdr:row>3</xdr:row>
      <xdr:rowOff>47520</xdr:rowOff>
    </xdr:from>
    <xdr:to>
      <xdr:col>12</xdr:col>
      <xdr:colOff>97560</xdr:colOff>
      <xdr:row>3</xdr:row>
      <xdr:rowOff>217800</xdr:rowOff>
    </xdr:to>
    <xdr:sp>
      <xdr:nvSpPr>
        <xdr:cNvPr id="22" name="Text Box 1"/>
        <xdr:cNvSpPr/>
      </xdr:nvSpPr>
      <xdr:spPr>
        <a:xfrm>
          <a:off x="8421480" y="1342800"/>
          <a:ext cx="779400" cy="170280"/>
        </a:xfrm>
        <a:prstGeom prst="rect">
          <a:avLst/>
        </a:prstGeom>
        <a:noFill/>
        <a:ln w="0">
          <a:noFill/>
        </a:ln>
      </xdr:spPr>
      <xdr:style>
        <a:lnRef idx="0"/>
        <a:fillRef idx="0"/>
        <a:effectRef idx="0"/>
        <a:fontRef idx="minor"/>
      </xdr:style>
      <xdr:txBody>
        <a:bodyPr wrap="none" lIns="18360" rIns="0" tIns="18360" bIns="0" anchor="t">
          <a:spAutoFit/>
        </a:bodyPr>
        <a:p>
          <a:pPr defTabSz="914400">
            <a:lnSpc>
              <a:spcPct val="100000"/>
            </a:lnSpc>
            <a:tabLst>
              <a:tab algn="l" pos="0"/>
            </a:tabLst>
          </a:pPr>
          <a:r>
            <a:rPr b="0" lang="zh-TW" sz="1200" spc="-1" strike="noStrike">
              <a:solidFill>
                <a:srgbClr val="000000"/>
              </a:solidFill>
              <a:latin typeface="標楷體"/>
              <a:ea typeface="標楷體"/>
            </a:rPr>
            <a:t>單位：車位</a:t>
          </a:r>
          <a:endParaRPr b="0" lang="en-US" sz="12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52200</xdr:colOff>
      <xdr:row>3</xdr:row>
      <xdr:rowOff>36720</xdr:rowOff>
    </xdr:from>
    <xdr:to>
      <xdr:col>12</xdr:col>
      <xdr:colOff>68760</xdr:colOff>
      <xdr:row>3</xdr:row>
      <xdr:rowOff>207000</xdr:rowOff>
    </xdr:to>
    <xdr:sp>
      <xdr:nvSpPr>
        <xdr:cNvPr id="23" name="Text Box 1"/>
        <xdr:cNvSpPr/>
      </xdr:nvSpPr>
      <xdr:spPr>
        <a:xfrm>
          <a:off x="8485560" y="1351080"/>
          <a:ext cx="779400" cy="170280"/>
        </a:xfrm>
        <a:prstGeom prst="rect">
          <a:avLst/>
        </a:prstGeom>
        <a:noFill/>
        <a:ln w="0">
          <a:noFill/>
        </a:ln>
      </xdr:spPr>
      <xdr:style>
        <a:lnRef idx="0"/>
        <a:fillRef idx="0"/>
        <a:effectRef idx="0"/>
        <a:fontRef idx="minor"/>
      </xdr:style>
      <xdr:txBody>
        <a:bodyPr wrap="none" lIns="18360" rIns="0" tIns="18360" bIns="0" anchor="t">
          <a:spAutoFit/>
        </a:bodyPr>
        <a:p>
          <a:pPr defTabSz="914400">
            <a:lnSpc>
              <a:spcPct val="100000"/>
            </a:lnSpc>
            <a:tabLst>
              <a:tab algn="l" pos="0"/>
            </a:tabLst>
          </a:pPr>
          <a:r>
            <a:rPr b="0" lang="zh-TW" sz="1200" spc="-1" strike="noStrike">
              <a:solidFill>
                <a:srgbClr val="000000"/>
              </a:solidFill>
              <a:latin typeface="標楷體"/>
              <a:ea typeface="標楷體"/>
            </a:rPr>
            <a:t>單位：車位</a:t>
          </a:r>
          <a:endParaRPr b="0" lang="en-US" sz="12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0</xdr:colOff>
      <xdr:row>6</xdr:row>
      <xdr:rowOff>0</xdr:rowOff>
    </xdr:from>
    <xdr:to>
      <xdr:col>14</xdr:col>
      <xdr:colOff>360</xdr:colOff>
      <xdr:row>6</xdr:row>
      <xdr:rowOff>360</xdr:rowOff>
    </xdr:to>
    <xdr:sp>
      <xdr:nvSpPr>
        <xdr:cNvPr id="24" name="Text Box 1"/>
        <xdr:cNvSpPr/>
      </xdr:nvSpPr>
      <xdr:spPr>
        <a:xfrm>
          <a:off x="9119880" y="2028960"/>
          <a:ext cx="360" cy="360"/>
        </a:xfrm>
        <a:prstGeom prst="rect">
          <a:avLst/>
        </a:prstGeom>
        <a:noFill/>
        <a:ln w="0">
          <a:noFill/>
        </a:ln>
      </xdr:spPr>
      <xdr:style>
        <a:lnRef idx="0"/>
        <a:fillRef idx="0"/>
        <a:effectRef idx="0"/>
        <a:fontRef idx="minor"/>
      </xdr:style>
      <xdr:txBody>
        <a:bodyPr lIns="0" rIns="0" tIns="0" bIns="0" anchor="t">
          <a:noAutofit/>
        </a:bodyPr>
        <a:p>
          <a:pPr defTabSz="914400">
            <a:lnSpc>
              <a:spcPct val="100000"/>
            </a:lnSpc>
            <a:tabLst>
              <a:tab algn="l" pos="0"/>
            </a:tabLst>
          </a:pPr>
          <a:r>
            <a:rPr b="0" lang="en-US" sz="1600" spc="-1" strike="noStrike">
              <a:solidFill>
                <a:srgbClr val="000000"/>
              </a:solidFill>
              <a:latin typeface="Times New Roman"/>
              <a:ea typeface="新細明體"/>
            </a:rPr>
            <a:t> </a:t>
          </a:r>
          <a:endParaRPr b="0" lang="en-US" sz="1600" spc="-1" strike="noStrike">
            <a:latin typeface="Times New Roman"/>
          </a:endParaRPr>
        </a:p>
      </xdr:txBody>
    </xdr:sp>
    <xdr:clientData/>
  </xdr:twoCellAnchor>
  <xdr:twoCellAnchor editAs="oneCell">
    <xdr:from>
      <xdr:col>14</xdr:col>
      <xdr:colOff>0</xdr:colOff>
      <xdr:row>6</xdr:row>
      <xdr:rowOff>0</xdr:rowOff>
    </xdr:from>
    <xdr:to>
      <xdr:col>14</xdr:col>
      <xdr:colOff>360</xdr:colOff>
      <xdr:row>6</xdr:row>
      <xdr:rowOff>360</xdr:rowOff>
    </xdr:to>
    <xdr:sp>
      <xdr:nvSpPr>
        <xdr:cNvPr id="25" name="Text Box 2"/>
        <xdr:cNvSpPr/>
      </xdr:nvSpPr>
      <xdr:spPr>
        <a:xfrm>
          <a:off x="9119880" y="2028960"/>
          <a:ext cx="360" cy="360"/>
        </a:xfrm>
        <a:prstGeom prst="rect">
          <a:avLst/>
        </a:prstGeom>
        <a:noFill/>
        <a:ln w="0">
          <a:noFill/>
        </a:ln>
      </xdr:spPr>
      <xdr:style>
        <a:lnRef idx="0"/>
        <a:fillRef idx="0"/>
        <a:effectRef idx="0"/>
        <a:fontRef idx="minor"/>
      </xdr:style>
      <xdr:txBody>
        <a:bodyPr lIns="0" rIns="0" tIns="0" bIns="0" anchor="t">
          <a:noAutofit/>
        </a:bodyPr>
        <a:p>
          <a:pPr defTabSz="914400">
            <a:lnSpc>
              <a:spcPct val="100000"/>
            </a:lnSpc>
            <a:tabLst>
              <a:tab algn="l" pos="0"/>
            </a:tabLst>
          </a:pPr>
          <a:r>
            <a:rPr b="0" lang="en-US" sz="1600" spc="-1" strike="noStrike">
              <a:solidFill>
                <a:srgbClr val="000000"/>
              </a:solidFill>
              <a:latin typeface="Times New Roman"/>
              <a:ea typeface="新細明體"/>
            </a:rPr>
            <a:t> </a:t>
          </a:r>
          <a:endParaRPr b="0" lang="en-US" sz="1600" spc="-1" strike="noStrike">
            <a:latin typeface="Times New Roman"/>
          </a:endParaRPr>
        </a:p>
      </xdr:txBody>
    </xdr:sp>
    <xdr:clientData/>
  </xdr:twoCellAnchor>
  <xdr:twoCellAnchor editAs="oneCell">
    <xdr:from>
      <xdr:col>14</xdr:col>
      <xdr:colOff>0</xdr:colOff>
      <xdr:row>6</xdr:row>
      <xdr:rowOff>0</xdr:rowOff>
    </xdr:from>
    <xdr:to>
      <xdr:col>14</xdr:col>
      <xdr:colOff>360</xdr:colOff>
      <xdr:row>6</xdr:row>
      <xdr:rowOff>360</xdr:rowOff>
    </xdr:to>
    <xdr:sp>
      <xdr:nvSpPr>
        <xdr:cNvPr id="26" name="Text Box 3"/>
        <xdr:cNvSpPr/>
      </xdr:nvSpPr>
      <xdr:spPr>
        <a:xfrm>
          <a:off x="9119880" y="2028960"/>
          <a:ext cx="360" cy="360"/>
        </a:xfrm>
        <a:prstGeom prst="rect">
          <a:avLst/>
        </a:prstGeom>
        <a:noFill/>
        <a:ln w="0">
          <a:noFill/>
        </a:ln>
      </xdr:spPr>
      <xdr:style>
        <a:lnRef idx="0"/>
        <a:fillRef idx="0"/>
        <a:effectRef idx="0"/>
        <a:fontRef idx="minor"/>
      </xdr:style>
      <xdr:txBody>
        <a:bodyPr lIns="0" rIns="0" tIns="0" bIns="0" anchor="t">
          <a:noAutofit/>
        </a:bodyPr>
        <a:p>
          <a:pPr defTabSz="914400">
            <a:lnSpc>
              <a:spcPct val="100000"/>
            </a:lnSpc>
            <a:tabLst>
              <a:tab algn="l" pos="0"/>
            </a:tabLst>
          </a:pPr>
          <a:r>
            <a:rPr b="0" lang="en-US" sz="1600" spc="-1" strike="noStrike">
              <a:solidFill>
                <a:srgbClr val="000000"/>
              </a:solidFill>
              <a:latin typeface="Times New Roman"/>
              <a:ea typeface="新細明體"/>
            </a:rPr>
            <a:t> </a:t>
          </a:r>
          <a:endParaRPr b="0" lang="en-US" sz="1600" spc="-1" strike="noStrike">
            <a:latin typeface="Times New Roman"/>
          </a:endParaRPr>
        </a:p>
      </xdr:txBody>
    </xdr:sp>
    <xdr:clientData/>
  </xdr:twoCellAnchor>
  <xdr:twoCellAnchor editAs="oneCell">
    <xdr:from>
      <xdr:col>14</xdr:col>
      <xdr:colOff>0</xdr:colOff>
      <xdr:row>6</xdr:row>
      <xdr:rowOff>0</xdr:rowOff>
    </xdr:from>
    <xdr:to>
      <xdr:col>14</xdr:col>
      <xdr:colOff>360</xdr:colOff>
      <xdr:row>6</xdr:row>
      <xdr:rowOff>360</xdr:rowOff>
    </xdr:to>
    <xdr:sp>
      <xdr:nvSpPr>
        <xdr:cNvPr id="27" name="Text Box 4"/>
        <xdr:cNvSpPr/>
      </xdr:nvSpPr>
      <xdr:spPr>
        <a:xfrm>
          <a:off x="9119880" y="2028960"/>
          <a:ext cx="360" cy="360"/>
        </a:xfrm>
        <a:prstGeom prst="rect">
          <a:avLst/>
        </a:prstGeom>
        <a:noFill/>
        <a:ln w="0">
          <a:noFill/>
        </a:ln>
      </xdr:spPr>
      <xdr:style>
        <a:lnRef idx="0"/>
        <a:fillRef idx="0"/>
        <a:effectRef idx="0"/>
        <a:fontRef idx="minor"/>
      </xdr:style>
      <xdr:txBody>
        <a:bodyPr lIns="0" rIns="0" tIns="0" bIns="0" anchor="t">
          <a:noAutofit/>
        </a:bodyPr>
        <a:p>
          <a:pPr defTabSz="914400">
            <a:lnSpc>
              <a:spcPct val="100000"/>
            </a:lnSpc>
            <a:tabLst>
              <a:tab algn="l" pos="0"/>
            </a:tabLst>
          </a:pPr>
          <a:r>
            <a:rPr b="0" lang="en-US" sz="1600" spc="-1" strike="noStrike">
              <a:solidFill>
                <a:srgbClr val="000000"/>
              </a:solidFill>
              <a:latin typeface="Times New Roman"/>
              <a:ea typeface="新細明體"/>
            </a:rPr>
            <a:t> </a:t>
          </a:r>
          <a:endParaRPr b="0" lang="en-US" sz="16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0</xdr:colOff>
      <xdr:row>6</xdr:row>
      <xdr:rowOff>0</xdr:rowOff>
    </xdr:from>
    <xdr:to>
      <xdr:col>8</xdr:col>
      <xdr:colOff>360</xdr:colOff>
      <xdr:row>6</xdr:row>
      <xdr:rowOff>360</xdr:rowOff>
    </xdr:to>
    <xdr:sp>
      <xdr:nvSpPr>
        <xdr:cNvPr id="28" name="Text Box 1"/>
        <xdr:cNvSpPr/>
      </xdr:nvSpPr>
      <xdr:spPr>
        <a:xfrm>
          <a:off x="8959680" y="1523880"/>
          <a:ext cx="360" cy="360"/>
        </a:xfrm>
        <a:prstGeom prst="rect">
          <a:avLst/>
        </a:prstGeom>
        <a:noFill/>
        <a:ln w="0">
          <a:noFill/>
        </a:ln>
      </xdr:spPr>
      <xdr:style>
        <a:lnRef idx="0"/>
        <a:fillRef idx="0"/>
        <a:effectRef idx="0"/>
        <a:fontRef idx="minor"/>
      </xdr:style>
      <xdr:txBody>
        <a:bodyPr lIns="0" rIns="0" tIns="0" bIns="0" anchor="t">
          <a:noAutofit/>
        </a:bodyPr>
        <a:p>
          <a:pPr defTabSz="914400">
            <a:lnSpc>
              <a:spcPct val="100000"/>
            </a:lnSpc>
            <a:tabLst>
              <a:tab algn="l" pos="0"/>
            </a:tabLst>
          </a:pPr>
          <a:r>
            <a:rPr b="0" lang="en-US" sz="1600" spc="-1" strike="noStrike">
              <a:solidFill>
                <a:srgbClr val="000000"/>
              </a:solidFill>
              <a:latin typeface="Times New Roman"/>
              <a:ea typeface="新細明體"/>
            </a:rPr>
            <a:t> </a:t>
          </a:r>
          <a:endParaRPr b="0" lang="en-US" sz="1600" spc="-1" strike="noStrike">
            <a:latin typeface="Times New Roman"/>
          </a:endParaRPr>
        </a:p>
      </xdr:txBody>
    </xdr:sp>
    <xdr:clientData/>
  </xdr:twoCellAnchor>
  <xdr:twoCellAnchor editAs="oneCell">
    <xdr:from>
      <xdr:col>8</xdr:col>
      <xdr:colOff>0</xdr:colOff>
      <xdr:row>6</xdr:row>
      <xdr:rowOff>0</xdr:rowOff>
    </xdr:from>
    <xdr:to>
      <xdr:col>8</xdr:col>
      <xdr:colOff>360</xdr:colOff>
      <xdr:row>6</xdr:row>
      <xdr:rowOff>360</xdr:rowOff>
    </xdr:to>
    <xdr:sp>
      <xdr:nvSpPr>
        <xdr:cNvPr id="29" name="Text Box 2"/>
        <xdr:cNvSpPr/>
      </xdr:nvSpPr>
      <xdr:spPr>
        <a:xfrm>
          <a:off x="8959680" y="1523880"/>
          <a:ext cx="360" cy="360"/>
        </a:xfrm>
        <a:prstGeom prst="rect">
          <a:avLst/>
        </a:prstGeom>
        <a:noFill/>
        <a:ln w="0">
          <a:noFill/>
        </a:ln>
      </xdr:spPr>
      <xdr:style>
        <a:lnRef idx="0"/>
        <a:fillRef idx="0"/>
        <a:effectRef idx="0"/>
        <a:fontRef idx="minor"/>
      </xdr:style>
      <xdr:txBody>
        <a:bodyPr lIns="0" rIns="0" tIns="0" bIns="0" anchor="t">
          <a:noAutofit/>
        </a:bodyPr>
        <a:p>
          <a:pPr defTabSz="914400">
            <a:lnSpc>
              <a:spcPct val="100000"/>
            </a:lnSpc>
            <a:tabLst>
              <a:tab algn="l" pos="0"/>
            </a:tabLst>
          </a:pPr>
          <a:r>
            <a:rPr b="0" lang="en-US" sz="1600" spc="-1" strike="noStrike">
              <a:solidFill>
                <a:srgbClr val="000000"/>
              </a:solidFill>
              <a:latin typeface="Times New Roman"/>
              <a:ea typeface="新細明體"/>
            </a:rPr>
            <a:t> </a:t>
          </a:r>
          <a:endParaRPr b="0" lang="en-US" sz="1600" spc="-1" strike="noStrike">
            <a:latin typeface="Times New Roman"/>
          </a:endParaRPr>
        </a:p>
      </xdr:txBody>
    </xdr:sp>
    <xdr:clientData/>
  </xdr:twoCellAnchor>
  <xdr:twoCellAnchor editAs="oneCell">
    <xdr:from>
      <xdr:col>8</xdr:col>
      <xdr:colOff>0</xdr:colOff>
      <xdr:row>6</xdr:row>
      <xdr:rowOff>0</xdr:rowOff>
    </xdr:from>
    <xdr:to>
      <xdr:col>8</xdr:col>
      <xdr:colOff>360</xdr:colOff>
      <xdr:row>6</xdr:row>
      <xdr:rowOff>360</xdr:rowOff>
    </xdr:to>
    <xdr:sp>
      <xdr:nvSpPr>
        <xdr:cNvPr id="30" name="Text Box 3"/>
        <xdr:cNvSpPr/>
      </xdr:nvSpPr>
      <xdr:spPr>
        <a:xfrm>
          <a:off x="8959680" y="1523880"/>
          <a:ext cx="360" cy="360"/>
        </a:xfrm>
        <a:prstGeom prst="rect">
          <a:avLst/>
        </a:prstGeom>
        <a:noFill/>
        <a:ln w="0">
          <a:noFill/>
        </a:ln>
      </xdr:spPr>
      <xdr:style>
        <a:lnRef idx="0"/>
        <a:fillRef idx="0"/>
        <a:effectRef idx="0"/>
        <a:fontRef idx="minor"/>
      </xdr:style>
      <xdr:txBody>
        <a:bodyPr lIns="0" rIns="0" tIns="0" bIns="0" anchor="t">
          <a:noAutofit/>
        </a:bodyPr>
        <a:p>
          <a:pPr defTabSz="914400">
            <a:lnSpc>
              <a:spcPct val="100000"/>
            </a:lnSpc>
            <a:tabLst>
              <a:tab algn="l" pos="0"/>
            </a:tabLst>
          </a:pPr>
          <a:r>
            <a:rPr b="0" lang="en-US" sz="1600" spc="-1" strike="noStrike">
              <a:solidFill>
                <a:srgbClr val="000000"/>
              </a:solidFill>
              <a:latin typeface="Times New Roman"/>
              <a:ea typeface="新細明體"/>
            </a:rPr>
            <a:t> </a:t>
          </a:r>
          <a:endParaRPr b="0" lang="en-US" sz="1600" spc="-1" strike="noStrike">
            <a:latin typeface="Times New Roman"/>
          </a:endParaRPr>
        </a:p>
      </xdr:txBody>
    </xdr:sp>
    <xdr:clientData/>
  </xdr:twoCellAnchor>
  <xdr:twoCellAnchor editAs="oneCell">
    <xdr:from>
      <xdr:col>8</xdr:col>
      <xdr:colOff>0</xdr:colOff>
      <xdr:row>6</xdr:row>
      <xdr:rowOff>0</xdr:rowOff>
    </xdr:from>
    <xdr:to>
      <xdr:col>8</xdr:col>
      <xdr:colOff>360</xdr:colOff>
      <xdr:row>6</xdr:row>
      <xdr:rowOff>360</xdr:rowOff>
    </xdr:to>
    <xdr:sp>
      <xdr:nvSpPr>
        <xdr:cNvPr id="31" name="Text Box 4"/>
        <xdr:cNvSpPr/>
      </xdr:nvSpPr>
      <xdr:spPr>
        <a:xfrm>
          <a:off x="8959680" y="1523880"/>
          <a:ext cx="360" cy="360"/>
        </a:xfrm>
        <a:prstGeom prst="rect">
          <a:avLst/>
        </a:prstGeom>
        <a:noFill/>
        <a:ln w="0">
          <a:noFill/>
        </a:ln>
      </xdr:spPr>
      <xdr:style>
        <a:lnRef idx="0"/>
        <a:fillRef idx="0"/>
        <a:effectRef idx="0"/>
        <a:fontRef idx="minor"/>
      </xdr:style>
      <xdr:txBody>
        <a:bodyPr lIns="0" rIns="0" tIns="0" bIns="0" anchor="t">
          <a:noAutofit/>
        </a:bodyPr>
        <a:p>
          <a:pPr defTabSz="914400">
            <a:lnSpc>
              <a:spcPct val="100000"/>
            </a:lnSpc>
            <a:tabLst>
              <a:tab algn="l" pos="0"/>
            </a:tabLst>
          </a:pPr>
          <a:r>
            <a:rPr b="0" lang="en-US" sz="1600" spc="-1" strike="noStrike">
              <a:solidFill>
                <a:srgbClr val="000000"/>
              </a:solidFill>
              <a:latin typeface="Times New Roman"/>
              <a:ea typeface="新細明體"/>
            </a:rPr>
            <a:t> </a:t>
          </a:r>
          <a:endParaRPr b="0" lang="en-US" sz="1600" spc="-1" strike="noStrike">
            <a:latin typeface="Times New Roman"/>
          </a:endParaRPr>
        </a:p>
      </xdr:txBody>
    </xdr:sp>
    <xdr:clientData/>
  </xdr:twoCellAnchor>
  <xdr:twoCellAnchor editAs="oneCell">
    <xdr:from>
      <xdr:col>7</xdr:col>
      <xdr:colOff>257760</xdr:colOff>
      <xdr:row>3</xdr:row>
      <xdr:rowOff>79920</xdr:rowOff>
    </xdr:from>
    <xdr:to>
      <xdr:col>7</xdr:col>
      <xdr:colOff>1021680</xdr:colOff>
      <xdr:row>4</xdr:row>
      <xdr:rowOff>30960</xdr:rowOff>
    </xdr:to>
    <xdr:sp>
      <xdr:nvSpPr>
        <xdr:cNvPr id="32" name="Text Box 1"/>
        <xdr:cNvSpPr/>
      </xdr:nvSpPr>
      <xdr:spPr>
        <a:xfrm>
          <a:off x="8060760" y="898920"/>
          <a:ext cx="763920" cy="170280"/>
        </a:xfrm>
        <a:prstGeom prst="rect">
          <a:avLst/>
        </a:prstGeom>
        <a:noFill/>
        <a:ln w="0">
          <a:noFill/>
        </a:ln>
      </xdr:spPr>
      <xdr:style>
        <a:lnRef idx="0"/>
        <a:fillRef idx="0"/>
        <a:effectRef idx="0"/>
        <a:fontRef idx="minor"/>
      </xdr:style>
      <xdr:txBody>
        <a:bodyPr wrap="none" lIns="18360" rIns="0" tIns="18360" bIns="0" anchor="t">
          <a:spAutoFit/>
        </a:bodyPr>
        <a:p>
          <a:pPr defTabSz="914400">
            <a:lnSpc>
              <a:spcPct val="100000"/>
            </a:lnSpc>
            <a:tabLst>
              <a:tab algn="l" pos="0"/>
            </a:tabLst>
          </a:pPr>
          <a:r>
            <a:rPr b="0" lang="zh-TW" sz="1200" spc="-1" strike="noStrike">
              <a:solidFill>
                <a:srgbClr val="000000"/>
              </a:solidFill>
              <a:latin typeface="標楷體"/>
              <a:ea typeface="標楷體"/>
            </a:rPr>
            <a:t>單位</a:t>
          </a:r>
          <a:r>
            <a:rPr b="0" lang="en-US" sz="1200" spc="-1" strike="noStrike">
              <a:solidFill>
                <a:srgbClr val="000000"/>
              </a:solidFill>
              <a:latin typeface="標楷體"/>
              <a:ea typeface="標楷體"/>
            </a:rPr>
            <a:t>:</a:t>
          </a:r>
          <a:r>
            <a:rPr b="0" lang="zh-TW" sz="1200" spc="-1" strike="noStrike">
              <a:solidFill>
                <a:srgbClr val="000000"/>
              </a:solidFill>
              <a:latin typeface="標楷體"/>
              <a:ea typeface="標楷體"/>
            </a:rPr>
            <a:t>車位</a:t>
          </a:r>
          <a:endParaRPr b="0" lang="en-US" sz="12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156600</xdr:colOff>
      <xdr:row>3</xdr:row>
      <xdr:rowOff>15480</xdr:rowOff>
    </xdr:from>
    <xdr:to>
      <xdr:col>7</xdr:col>
      <xdr:colOff>936000</xdr:colOff>
      <xdr:row>3</xdr:row>
      <xdr:rowOff>185760</xdr:rowOff>
    </xdr:to>
    <xdr:sp>
      <xdr:nvSpPr>
        <xdr:cNvPr id="33" name="Text Box 1"/>
        <xdr:cNvSpPr/>
      </xdr:nvSpPr>
      <xdr:spPr>
        <a:xfrm>
          <a:off x="6300360" y="1025280"/>
          <a:ext cx="779400" cy="170280"/>
        </a:xfrm>
        <a:prstGeom prst="rect">
          <a:avLst/>
        </a:prstGeom>
        <a:noFill/>
        <a:ln w="0">
          <a:noFill/>
        </a:ln>
      </xdr:spPr>
      <xdr:style>
        <a:lnRef idx="0"/>
        <a:fillRef idx="0"/>
        <a:effectRef idx="0"/>
        <a:fontRef idx="minor"/>
      </xdr:style>
      <xdr:txBody>
        <a:bodyPr wrap="none" lIns="18360" rIns="0" tIns="18360" bIns="0" anchor="t">
          <a:spAutoFit/>
        </a:bodyPr>
        <a:p>
          <a:pPr defTabSz="914400">
            <a:lnSpc>
              <a:spcPct val="100000"/>
            </a:lnSpc>
            <a:tabLst>
              <a:tab algn="l" pos="0"/>
            </a:tabLst>
          </a:pPr>
          <a:r>
            <a:rPr b="0" lang="zh-TW" sz="1200" spc="-1" strike="noStrike">
              <a:solidFill>
                <a:srgbClr val="000000"/>
              </a:solidFill>
              <a:latin typeface="標楷體"/>
              <a:ea typeface="標楷體"/>
            </a:rPr>
            <a:t>單位：車位</a:t>
          </a:r>
          <a:endParaRPr b="0" lang="en-US" sz="12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87120</xdr:colOff>
      <xdr:row>3</xdr:row>
      <xdr:rowOff>19080</xdr:rowOff>
    </xdr:from>
    <xdr:to>
      <xdr:col>8</xdr:col>
      <xdr:colOff>5400</xdr:colOff>
      <xdr:row>3</xdr:row>
      <xdr:rowOff>189360</xdr:rowOff>
    </xdr:to>
    <xdr:sp>
      <xdr:nvSpPr>
        <xdr:cNvPr id="34" name="Text Box 1"/>
        <xdr:cNvSpPr/>
      </xdr:nvSpPr>
      <xdr:spPr>
        <a:xfrm>
          <a:off x="6114600" y="1028880"/>
          <a:ext cx="779400" cy="170280"/>
        </a:xfrm>
        <a:prstGeom prst="rect">
          <a:avLst/>
        </a:prstGeom>
        <a:noFill/>
        <a:ln w="0">
          <a:noFill/>
        </a:ln>
      </xdr:spPr>
      <xdr:style>
        <a:lnRef idx="0"/>
        <a:fillRef idx="0"/>
        <a:effectRef idx="0"/>
        <a:fontRef idx="minor"/>
      </xdr:style>
      <xdr:txBody>
        <a:bodyPr wrap="none" lIns="18360" rIns="0" tIns="18360" bIns="0" anchor="t">
          <a:spAutoFit/>
        </a:bodyPr>
        <a:p>
          <a:pPr defTabSz="914400">
            <a:lnSpc>
              <a:spcPct val="100000"/>
            </a:lnSpc>
            <a:tabLst>
              <a:tab algn="l" pos="0"/>
            </a:tabLst>
          </a:pPr>
          <a:r>
            <a:rPr b="0" lang="zh-TW" sz="1200" spc="-1" strike="noStrike">
              <a:solidFill>
                <a:srgbClr val="000000"/>
              </a:solidFill>
              <a:latin typeface="標楷體"/>
              <a:ea typeface="標楷體"/>
            </a:rPr>
            <a:t>單位：車位</a:t>
          </a:r>
          <a:endParaRPr b="0" lang="en-US" sz="1200" spc="-1" strike="noStrike">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123840</xdr:colOff>
      <xdr:row>3</xdr:row>
      <xdr:rowOff>9360</xdr:rowOff>
    </xdr:from>
    <xdr:to>
      <xdr:col>7</xdr:col>
      <xdr:colOff>903240</xdr:colOff>
      <xdr:row>3</xdr:row>
      <xdr:rowOff>179640</xdr:rowOff>
    </xdr:to>
    <xdr:sp>
      <xdr:nvSpPr>
        <xdr:cNvPr id="35" name="Text Box 1"/>
        <xdr:cNvSpPr/>
      </xdr:nvSpPr>
      <xdr:spPr>
        <a:xfrm>
          <a:off x="5784840" y="1019160"/>
          <a:ext cx="779400" cy="170280"/>
        </a:xfrm>
        <a:prstGeom prst="rect">
          <a:avLst/>
        </a:prstGeom>
        <a:noFill/>
        <a:ln w="0">
          <a:noFill/>
        </a:ln>
      </xdr:spPr>
      <xdr:style>
        <a:lnRef idx="0"/>
        <a:fillRef idx="0"/>
        <a:effectRef idx="0"/>
        <a:fontRef idx="minor"/>
      </xdr:style>
      <xdr:txBody>
        <a:bodyPr wrap="none" lIns="18360" rIns="0" tIns="18360" bIns="0" anchor="t">
          <a:spAutoFit/>
        </a:bodyPr>
        <a:p>
          <a:pPr defTabSz="914400">
            <a:lnSpc>
              <a:spcPct val="100000"/>
            </a:lnSpc>
            <a:tabLst>
              <a:tab algn="l" pos="0"/>
            </a:tabLst>
          </a:pPr>
          <a:r>
            <a:rPr b="0" lang="zh-TW" sz="1200" spc="-1" strike="noStrike">
              <a:solidFill>
                <a:srgbClr val="000000"/>
              </a:solidFill>
              <a:latin typeface="標楷體"/>
              <a:ea typeface="標楷體"/>
            </a:rPr>
            <a:t>單位：車位</a:t>
          </a:r>
          <a:endParaRPr b="0" lang="en-US" sz="12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808560</xdr:colOff>
      <xdr:row>11</xdr:row>
      <xdr:rowOff>457920</xdr:rowOff>
    </xdr:from>
    <xdr:to>
      <xdr:col>3</xdr:col>
      <xdr:colOff>808920</xdr:colOff>
      <xdr:row>11</xdr:row>
      <xdr:rowOff>458280</xdr:rowOff>
    </xdr:to>
    <xdr:sp>
      <xdr:nvSpPr>
        <xdr:cNvPr id="36" name="Text Box 1" hidden="1"/>
        <xdr:cNvSpPr/>
      </xdr:nvSpPr>
      <xdr:spPr>
        <a:xfrm>
          <a:off x="3256560" y="28584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xdr:nvSpPr>
        <xdr:cNvPr id="37" name="Text Box 2" hidden="1"/>
        <xdr:cNvSpPr/>
      </xdr:nvSpPr>
      <xdr:spPr>
        <a:xfrm>
          <a:off x="3256560" y="28584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xdr:nvSpPr>
        <xdr:cNvPr id="38" name="Text Box 50" hidden="1"/>
        <xdr:cNvSpPr/>
      </xdr:nvSpPr>
      <xdr:spPr>
        <a:xfrm>
          <a:off x="3256560" y="28584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xdr:nvSpPr>
        <xdr:cNvPr id="39" name="Text Box 51" hidden="1"/>
        <xdr:cNvSpPr/>
      </xdr:nvSpPr>
      <xdr:spPr>
        <a:xfrm>
          <a:off x="3256560" y="28584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oneCell">
    <xdr:from>
      <xdr:col>8</xdr:col>
      <xdr:colOff>709200</xdr:colOff>
      <xdr:row>2</xdr:row>
      <xdr:rowOff>108360</xdr:rowOff>
    </xdr:from>
    <xdr:to>
      <xdr:col>11</xdr:col>
      <xdr:colOff>298080</xdr:colOff>
      <xdr:row>2</xdr:row>
      <xdr:rowOff>217440</xdr:rowOff>
    </xdr:to>
    <xdr:sp>
      <xdr:nvSpPr>
        <xdr:cNvPr id="40" name="報表類別"/>
        <xdr:cNvSpPr/>
      </xdr:nvSpPr>
      <xdr:spPr>
        <a:xfrm>
          <a:off x="7237080" y="527400"/>
          <a:ext cx="2036880" cy="109080"/>
        </a:xfrm>
        <a:prstGeom prst="rect">
          <a:avLst/>
        </a:prstGeom>
        <a:noFill/>
        <a:ln w="0">
          <a:noFill/>
        </a:ln>
      </xdr:spPr>
      <xdr:style>
        <a:lnRef idx="0"/>
        <a:fillRef idx="0"/>
        <a:effectRef idx="0"/>
        <a:fontRef idx="minor"/>
      </xdr:style>
      <xdr:txBody>
        <a:bodyPr vertOverflow="clip" lIns="0" rIns="0" tIns="0" bIns="0" anchor="b" upright="1">
          <a:noAutofit/>
        </a:bodyPr>
        <a:p>
          <a:pPr algn="r">
            <a:lnSpc>
              <a:spcPct val="100000"/>
            </a:lnSpc>
          </a:pPr>
          <a:r>
            <a:rPr b="0" lang="zh-TW" sz="1200" spc="-1" strike="noStrike">
              <a:solidFill>
                <a:srgbClr val="000000"/>
              </a:solidFill>
              <a:latin typeface="標楷體"/>
              <a:ea typeface="標楷體"/>
            </a:rPr>
            <a:t>單位：個</a:t>
          </a:r>
          <a:endParaRPr b="0" lang="en-US" sz="1200" spc="-1" strike="noStrike">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xdr:nvSpPr>
        <xdr:cNvPr id="41" name="Text Box 70" hidden="1"/>
        <xdr:cNvSpPr/>
      </xdr:nvSpPr>
      <xdr:spPr>
        <a:xfrm>
          <a:off x="3256560" y="28584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xdr:nvSpPr>
        <xdr:cNvPr id="42" name="Text Box 71" hidden="1"/>
        <xdr:cNvSpPr/>
      </xdr:nvSpPr>
      <xdr:spPr>
        <a:xfrm>
          <a:off x="3256560" y="28584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xdr:nvSpPr>
        <xdr:cNvPr id="43" name="Text Box 72" hidden="1"/>
        <xdr:cNvSpPr/>
      </xdr:nvSpPr>
      <xdr:spPr>
        <a:xfrm>
          <a:off x="3256560" y="28584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3</xdr:col>
      <xdr:colOff>808560</xdr:colOff>
      <xdr:row>11</xdr:row>
      <xdr:rowOff>457920</xdr:rowOff>
    </xdr:from>
    <xdr:to>
      <xdr:col>3</xdr:col>
      <xdr:colOff>808920</xdr:colOff>
      <xdr:row>11</xdr:row>
      <xdr:rowOff>458280</xdr:rowOff>
    </xdr:to>
    <xdr:sp>
      <xdr:nvSpPr>
        <xdr:cNvPr id="44" name="Text Box 73" hidden="1"/>
        <xdr:cNvSpPr/>
      </xdr:nvSpPr>
      <xdr:spPr>
        <a:xfrm>
          <a:off x="3256560" y="28584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absolute">
    <xdr:from>
      <xdr:col>5</xdr:col>
      <xdr:colOff>60840</xdr:colOff>
      <xdr:row>10</xdr:row>
      <xdr:rowOff>90720</xdr:rowOff>
    </xdr:from>
    <xdr:to>
      <xdr:col>5</xdr:col>
      <xdr:colOff>61200</xdr:colOff>
      <xdr:row>10</xdr:row>
      <xdr:rowOff>91080</xdr:rowOff>
    </xdr:to>
    <xdr:sp>
      <xdr:nvSpPr>
        <xdr:cNvPr id="45" name="Text Box 1" hidden="1"/>
        <xdr:cNvSpPr/>
      </xdr:nvSpPr>
      <xdr:spPr>
        <a:xfrm>
          <a:off x="4140720" y="411984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xdr:nvSpPr>
        <xdr:cNvPr id="46" name="Text Box 2" hidden="1"/>
        <xdr:cNvSpPr/>
      </xdr:nvSpPr>
      <xdr:spPr>
        <a:xfrm>
          <a:off x="4140720" y="411984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xdr:nvSpPr>
        <xdr:cNvPr id="47" name="Text Box 50" hidden="1"/>
        <xdr:cNvSpPr/>
      </xdr:nvSpPr>
      <xdr:spPr>
        <a:xfrm>
          <a:off x="4140720" y="411984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xdr:nvSpPr>
        <xdr:cNvPr id="48" name="Text Box 51" hidden="1"/>
        <xdr:cNvSpPr/>
      </xdr:nvSpPr>
      <xdr:spPr>
        <a:xfrm>
          <a:off x="4140720" y="411984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xdr:nvSpPr>
        <xdr:cNvPr id="49" name="Text Box 70" hidden="1"/>
        <xdr:cNvSpPr/>
      </xdr:nvSpPr>
      <xdr:spPr>
        <a:xfrm>
          <a:off x="4140720" y="411984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xdr:nvSpPr>
        <xdr:cNvPr id="50" name="Text Box 71" hidden="1"/>
        <xdr:cNvSpPr/>
      </xdr:nvSpPr>
      <xdr:spPr>
        <a:xfrm>
          <a:off x="4140720" y="411984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xdr:nvSpPr>
        <xdr:cNvPr id="51" name="Text Box 72" hidden="1"/>
        <xdr:cNvSpPr/>
      </xdr:nvSpPr>
      <xdr:spPr>
        <a:xfrm>
          <a:off x="4140720" y="411984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5</xdr:col>
      <xdr:colOff>60840</xdr:colOff>
      <xdr:row>10</xdr:row>
      <xdr:rowOff>90720</xdr:rowOff>
    </xdr:from>
    <xdr:to>
      <xdr:col>5</xdr:col>
      <xdr:colOff>61200</xdr:colOff>
      <xdr:row>10</xdr:row>
      <xdr:rowOff>91080</xdr:rowOff>
    </xdr:to>
    <xdr:sp>
      <xdr:nvSpPr>
        <xdr:cNvPr id="52" name="Text Box 73" hidden="1"/>
        <xdr:cNvSpPr/>
      </xdr:nvSpPr>
      <xdr:spPr>
        <a:xfrm>
          <a:off x="4140720" y="411984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217800</xdr:colOff>
      <xdr:row>3</xdr:row>
      <xdr:rowOff>0</xdr:rowOff>
    </xdr:from>
    <xdr:to>
      <xdr:col>8</xdr:col>
      <xdr:colOff>587880</xdr:colOff>
      <xdr:row>4</xdr:row>
      <xdr:rowOff>36720</xdr:rowOff>
    </xdr:to>
    <xdr:sp>
      <xdr:nvSpPr>
        <xdr:cNvPr id="53" name="報表類別"/>
        <xdr:cNvSpPr/>
      </xdr:nvSpPr>
      <xdr:spPr>
        <a:xfrm>
          <a:off x="5113800" y="838080"/>
          <a:ext cx="2001960" cy="255960"/>
        </a:xfrm>
        <a:prstGeom prst="rect">
          <a:avLst/>
        </a:prstGeom>
        <a:noFill/>
        <a:ln w="0">
          <a:noFill/>
        </a:ln>
      </xdr:spPr>
      <xdr:style>
        <a:lnRef idx="0"/>
        <a:fillRef idx="0"/>
        <a:effectRef idx="0"/>
        <a:fontRef idx="minor"/>
      </xdr:style>
      <xdr:txBody>
        <a:bodyPr vertOverflow="clip" lIns="0" rIns="0" tIns="0" bIns="0" anchor="b" upright="1">
          <a:noAutofit/>
        </a:bodyPr>
        <a:p>
          <a:pPr algn="r">
            <a:lnSpc>
              <a:spcPct val="100000"/>
            </a:lnSpc>
          </a:pPr>
          <a:r>
            <a:rPr b="0" lang="zh-TW" sz="1200" spc="-1" strike="noStrike">
              <a:solidFill>
                <a:srgbClr val="000000"/>
              </a:solidFill>
              <a:latin typeface="標楷體"/>
              <a:ea typeface="標楷體"/>
            </a:rPr>
            <a:t>單位：個</a:t>
          </a:r>
          <a:endParaRPr b="0" lang="en-US" sz="1200" spc="-1" strike="noStrike">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338760</xdr:colOff>
      <xdr:row>3</xdr:row>
      <xdr:rowOff>28440</xdr:rowOff>
    </xdr:from>
    <xdr:to>
      <xdr:col>6</xdr:col>
      <xdr:colOff>969840</xdr:colOff>
      <xdr:row>4</xdr:row>
      <xdr:rowOff>66960</xdr:rowOff>
    </xdr:to>
    <xdr:sp>
      <xdr:nvSpPr>
        <xdr:cNvPr id="54" name="報表類別"/>
        <xdr:cNvSpPr/>
      </xdr:nvSpPr>
      <xdr:spPr>
        <a:xfrm>
          <a:off x="9056520" y="866520"/>
          <a:ext cx="631080" cy="257760"/>
        </a:xfrm>
        <a:prstGeom prst="rect">
          <a:avLst/>
        </a:prstGeom>
        <a:noFill/>
        <a:ln w="0">
          <a:noFill/>
        </a:ln>
      </xdr:spPr>
      <xdr:style>
        <a:lnRef idx="0"/>
        <a:fillRef idx="0"/>
        <a:effectRef idx="0"/>
        <a:fontRef idx="minor"/>
      </xdr:style>
      <xdr:txBody>
        <a:bodyPr vertOverflow="clip" lIns="0" rIns="0" tIns="0" bIns="0" anchor="b" upright="1">
          <a:noAutofit/>
        </a:bodyPr>
        <a:p>
          <a:pPr algn="r">
            <a:lnSpc>
              <a:spcPct val="100000"/>
            </a:lnSpc>
          </a:pPr>
          <a:r>
            <a:rPr b="0" lang="zh-TW" sz="1200" spc="-1" strike="noStrike">
              <a:solidFill>
                <a:srgbClr val="000000"/>
              </a:solidFill>
              <a:latin typeface="標楷體"/>
              <a:ea typeface="標楷體"/>
            </a:rPr>
            <a:t>單位：個</a:t>
          </a:r>
          <a:endParaRPr b="0" lang="en-US" sz="1200" spc="-1" strike="noStrike">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190440</xdr:colOff>
      <xdr:row>3</xdr:row>
      <xdr:rowOff>13680</xdr:rowOff>
    </xdr:from>
    <xdr:to>
      <xdr:col>7</xdr:col>
      <xdr:colOff>1376640</xdr:colOff>
      <xdr:row>4</xdr:row>
      <xdr:rowOff>58320</xdr:rowOff>
    </xdr:to>
    <xdr:sp>
      <xdr:nvSpPr>
        <xdr:cNvPr id="55" name="報表類別"/>
        <xdr:cNvSpPr/>
      </xdr:nvSpPr>
      <xdr:spPr>
        <a:xfrm>
          <a:off x="6127560" y="851760"/>
          <a:ext cx="2289240" cy="263880"/>
        </a:xfrm>
        <a:prstGeom prst="rect">
          <a:avLst/>
        </a:prstGeom>
        <a:noFill/>
        <a:ln w="0">
          <a:noFill/>
        </a:ln>
      </xdr:spPr>
      <xdr:style>
        <a:lnRef idx="0"/>
        <a:fillRef idx="0"/>
        <a:effectRef idx="0"/>
        <a:fontRef idx="minor"/>
      </xdr:style>
      <xdr:txBody>
        <a:bodyPr vertOverflow="clip" lIns="0" rIns="0" tIns="0" bIns="0" anchor="b" upright="1">
          <a:noAutofit/>
        </a:bodyPr>
        <a:p>
          <a:pPr algn="r">
            <a:lnSpc>
              <a:spcPct val="100000"/>
            </a:lnSpc>
          </a:pPr>
          <a:r>
            <a:rPr b="0" lang="zh-TW" sz="1200" spc="-1" strike="noStrike">
              <a:solidFill>
                <a:srgbClr val="000000"/>
              </a:solidFill>
              <a:latin typeface="標楷體"/>
              <a:ea typeface="標楷體"/>
            </a:rPr>
            <a:t>單位：個</a:t>
          </a:r>
          <a:endParaRPr b="0" lang="en-US" sz="1200" spc="-1" strike="noStrike">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1220040</xdr:colOff>
      <xdr:row>10</xdr:row>
      <xdr:rowOff>27720</xdr:rowOff>
    </xdr:from>
    <xdr:to>
      <xdr:col>2</xdr:col>
      <xdr:colOff>1220400</xdr:colOff>
      <xdr:row>10</xdr:row>
      <xdr:rowOff>28080</xdr:rowOff>
    </xdr:to>
    <xdr:sp>
      <xdr:nvSpPr>
        <xdr:cNvPr id="56" name="Text Box 1" hidden="1"/>
        <xdr:cNvSpPr/>
      </xdr:nvSpPr>
      <xdr:spPr>
        <a:xfrm>
          <a:off x="3569400" y="345672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xdr:nvSpPr>
        <xdr:cNvPr id="57" name="Text Box 2" hidden="1"/>
        <xdr:cNvSpPr/>
      </xdr:nvSpPr>
      <xdr:spPr>
        <a:xfrm>
          <a:off x="3569400" y="345672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xdr:nvSpPr>
        <xdr:cNvPr id="58" name="Text Box 50" hidden="1"/>
        <xdr:cNvSpPr/>
      </xdr:nvSpPr>
      <xdr:spPr>
        <a:xfrm>
          <a:off x="3569400" y="345672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xdr:nvSpPr>
        <xdr:cNvPr id="59" name="Text Box 51" hidden="1"/>
        <xdr:cNvSpPr/>
      </xdr:nvSpPr>
      <xdr:spPr>
        <a:xfrm>
          <a:off x="3569400" y="345672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xdr:nvSpPr>
        <xdr:cNvPr id="60" name="Text Box 70" hidden="1"/>
        <xdr:cNvSpPr/>
      </xdr:nvSpPr>
      <xdr:spPr>
        <a:xfrm>
          <a:off x="3569400" y="345672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xdr:nvSpPr>
        <xdr:cNvPr id="61" name="Text Box 71" hidden="1"/>
        <xdr:cNvSpPr/>
      </xdr:nvSpPr>
      <xdr:spPr>
        <a:xfrm>
          <a:off x="3569400" y="345672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xdr:nvSpPr>
        <xdr:cNvPr id="62" name="Text Box 72" hidden="1"/>
        <xdr:cNvSpPr/>
      </xdr:nvSpPr>
      <xdr:spPr>
        <a:xfrm>
          <a:off x="3569400" y="345672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2</xdr:col>
      <xdr:colOff>1220040</xdr:colOff>
      <xdr:row>10</xdr:row>
      <xdr:rowOff>27720</xdr:rowOff>
    </xdr:from>
    <xdr:to>
      <xdr:col>2</xdr:col>
      <xdr:colOff>1220400</xdr:colOff>
      <xdr:row>10</xdr:row>
      <xdr:rowOff>28080</xdr:rowOff>
    </xdr:to>
    <xdr:sp>
      <xdr:nvSpPr>
        <xdr:cNvPr id="63" name="Text Box 73" hidden="1"/>
        <xdr:cNvSpPr/>
      </xdr:nvSpPr>
      <xdr:spPr>
        <a:xfrm>
          <a:off x="3569400" y="345672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twoCell">
    <xdr:from>
      <xdr:col>5</xdr:col>
      <xdr:colOff>730080</xdr:colOff>
      <xdr:row>5</xdr:row>
      <xdr:rowOff>31680</xdr:rowOff>
    </xdr:from>
    <xdr:to>
      <xdr:col>6</xdr:col>
      <xdr:colOff>254160</xdr:colOff>
      <xdr:row>5</xdr:row>
      <xdr:rowOff>147960</xdr:rowOff>
    </xdr:to>
    <xdr:sp>
      <xdr:nvSpPr>
        <xdr:cNvPr id="64" name="報表類別"/>
        <xdr:cNvSpPr/>
      </xdr:nvSpPr>
      <xdr:spPr>
        <a:xfrm>
          <a:off x="11384640" y="1698480"/>
          <a:ext cx="852120" cy="116280"/>
        </a:xfrm>
        <a:prstGeom prst="rect">
          <a:avLst/>
        </a:prstGeom>
        <a:noFill/>
        <a:ln w="0">
          <a:noFill/>
        </a:ln>
      </xdr:spPr>
      <xdr:style>
        <a:lnRef idx="0"/>
        <a:fillRef idx="0"/>
        <a:effectRef idx="0"/>
        <a:fontRef idx="minor"/>
      </xdr:style>
      <xdr:txBody>
        <a:bodyPr vertOverflow="clip" lIns="0" rIns="0" tIns="0" bIns="0" anchor="b" upright="1">
          <a:noAutofit/>
        </a:bodyPr>
        <a:p>
          <a:pPr algn="r">
            <a:lnSpc>
              <a:spcPct val="100000"/>
            </a:lnSpc>
          </a:pPr>
          <a:r>
            <a:rPr b="0" lang="zh-TW" sz="1200" spc="-1" strike="noStrike">
              <a:solidFill>
                <a:srgbClr val="000000"/>
              </a:solidFill>
              <a:latin typeface="標楷體"/>
              <a:ea typeface="標楷體"/>
            </a:rPr>
            <a:t>單位：個</a:t>
          </a:r>
          <a:endParaRPr b="0" lang="en-US" sz="1200" spc="-1" strike="noStrike">
            <a:latin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1943640</xdr:colOff>
      <xdr:row>12</xdr:row>
      <xdr:rowOff>720</xdr:rowOff>
    </xdr:from>
    <xdr:to>
      <xdr:col>1</xdr:col>
      <xdr:colOff>1944000</xdr:colOff>
      <xdr:row>12</xdr:row>
      <xdr:rowOff>1080</xdr:rowOff>
    </xdr:to>
    <xdr:sp>
      <xdr:nvSpPr>
        <xdr:cNvPr id="65" name="Text Box 1" hidden="1"/>
        <xdr:cNvSpPr/>
      </xdr:nvSpPr>
      <xdr:spPr>
        <a:xfrm>
          <a:off x="3639240" y="47250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xdr:nvSpPr>
        <xdr:cNvPr id="66" name="Text Box 2" hidden="1"/>
        <xdr:cNvSpPr/>
      </xdr:nvSpPr>
      <xdr:spPr>
        <a:xfrm>
          <a:off x="3639240" y="47250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xdr:nvSpPr>
        <xdr:cNvPr id="67" name="Text Box 50" hidden="1"/>
        <xdr:cNvSpPr/>
      </xdr:nvSpPr>
      <xdr:spPr>
        <a:xfrm>
          <a:off x="3639240" y="47250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xdr:nvSpPr>
        <xdr:cNvPr id="68" name="Text Box 51" hidden="1"/>
        <xdr:cNvSpPr/>
      </xdr:nvSpPr>
      <xdr:spPr>
        <a:xfrm>
          <a:off x="3639240" y="47250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xdr:nvSpPr>
        <xdr:cNvPr id="69" name="Text Box 70" hidden="1"/>
        <xdr:cNvSpPr/>
      </xdr:nvSpPr>
      <xdr:spPr>
        <a:xfrm>
          <a:off x="3639240" y="47250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xdr:nvSpPr>
        <xdr:cNvPr id="70" name="Text Box 71" hidden="1"/>
        <xdr:cNvSpPr/>
      </xdr:nvSpPr>
      <xdr:spPr>
        <a:xfrm>
          <a:off x="3639240" y="47250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xdr:nvSpPr>
        <xdr:cNvPr id="71" name="Text Box 72" hidden="1"/>
        <xdr:cNvSpPr/>
      </xdr:nvSpPr>
      <xdr:spPr>
        <a:xfrm>
          <a:off x="3639240" y="47250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absolute">
    <xdr:from>
      <xdr:col>1</xdr:col>
      <xdr:colOff>1943640</xdr:colOff>
      <xdr:row>12</xdr:row>
      <xdr:rowOff>720</xdr:rowOff>
    </xdr:from>
    <xdr:to>
      <xdr:col>1</xdr:col>
      <xdr:colOff>1944000</xdr:colOff>
      <xdr:row>12</xdr:row>
      <xdr:rowOff>1080</xdr:rowOff>
    </xdr:to>
    <xdr:sp>
      <xdr:nvSpPr>
        <xdr:cNvPr id="72" name="Text Box 73" hidden="1"/>
        <xdr:cNvSpPr/>
      </xdr:nvSpPr>
      <xdr:spPr>
        <a:xfrm>
          <a:off x="3639240" y="4725000"/>
          <a:ext cx="360" cy="360"/>
        </a:xfrm>
        <a:prstGeom prst="rect">
          <a:avLst/>
        </a:prstGeom>
        <a:noFill/>
        <a:ln w="0">
          <a:noFill/>
        </a:ln>
      </xdr:spPr>
      <xdr:style>
        <a:lnRef idx="0"/>
        <a:fillRef idx="0"/>
        <a:effectRef idx="0"/>
        <a:fontRef idx="minor"/>
      </xdr:style>
      <xdr:txBody>
        <a:bodyPr vertOverflow="clip" lIns="0" rIns="0" tIns="0" bIns="0" anchor="t" upright="1">
          <a:noAutofit/>
        </a:bodyPr>
        <a:p>
          <a:pPr>
            <a:lnSpc>
              <a:spcPct val="100000"/>
            </a:lnSpc>
          </a:pPr>
          <a:r>
            <a:rPr b="0" lang="en-US" sz="1600" spc="-1" strike="noStrike">
              <a:solidFill>
                <a:srgbClr val="000000"/>
              </a:solidFill>
              <a:latin typeface="Times New Roman"/>
              <a:ea typeface="DejaVu Sans"/>
            </a:rPr>
            <a:t> </a:t>
          </a:r>
          <a:endParaRPr b="0" lang="en-US" sz="1600" spc="-1" strike="noStrike">
            <a:latin typeface="Times New Roman"/>
          </a:endParaRPr>
        </a:p>
      </xdr:txBody>
    </xdr:sp>
    <xdr:clientData/>
  </xdr:twoCellAnchor>
  <xdr:twoCellAnchor editAs="twoCell">
    <xdr:from>
      <xdr:col>5</xdr:col>
      <xdr:colOff>653040</xdr:colOff>
      <xdr:row>5</xdr:row>
      <xdr:rowOff>0</xdr:rowOff>
    </xdr:from>
    <xdr:to>
      <xdr:col>5</xdr:col>
      <xdr:colOff>945720</xdr:colOff>
      <xdr:row>5</xdr:row>
      <xdr:rowOff>345240</xdr:rowOff>
    </xdr:to>
    <xdr:sp>
      <xdr:nvSpPr>
        <xdr:cNvPr id="73" name="報表類別"/>
        <xdr:cNvSpPr/>
      </xdr:nvSpPr>
      <xdr:spPr>
        <a:xfrm>
          <a:off x="10806840" y="1704960"/>
          <a:ext cx="292680" cy="345240"/>
        </a:xfrm>
        <a:prstGeom prst="rect">
          <a:avLst/>
        </a:prstGeom>
        <a:noFill/>
        <a:ln w="0">
          <a:noFill/>
        </a:ln>
      </xdr:spPr>
      <xdr:style>
        <a:lnRef idx="0"/>
        <a:fillRef idx="0"/>
        <a:effectRef idx="0"/>
        <a:fontRef idx="minor"/>
      </xdr:style>
      <xdr:txBody>
        <a:bodyPr vertOverflow="clip" lIns="0" rIns="0" tIns="0" bIns="0" anchor="b" upright="1">
          <a:noAutofit/>
        </a:bodyPr>
        <a:p>
          <a:pPr algn="r">
            <a:lnSpc>
              <a:spcPct val="100000"/>
            </a:lnSpc>
          </a:pPr>
          <a:r>
            <a:rPr b="0" lang="zh-TW" sz="1200" spc="-1" strike="noStrike">
              <a:solidFill>
                <a:srgbClr val="000000"/>
              </a:solidFill>
              <a:latin typeface="標楷體"/>
              <a:ea typeface="標楷體"/>
            </a:rPr>
            <a:t>單位：個</a:t>
          </a:r>
          <a:endParaRPr b="0" lang="en-US" sz="12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D:/USER_DATA/Downloads/3%2011312-&#230;&#184;&#133;&#230;&#189;&#148;&#233;&#154;&#138;&#232;&#179;&#135;&#230;&#148;&#182;&#229;&#183;&#165;&#229;&#133;&#183;&#232;&#161;&#168;.xlsx"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D:/USER_DATA/Desktop/113&#229;&#185;&#180;&#229;&#186;&#166;-&#232;&#145;&#137;&#231;&#190;&#142;&#231;&#142;&#178;/9&#231;&#181;&#177;&#232;&#168;&#136;/&#230;&#184;&#133;&#230;&#189;&#148;&#233;&#154;&#138;/3%2011401-&#230;&#184;&#133;&#230;&#189;&#148;&#233;&#154;&#138;&#232;&#179;&#135;&#230;&#148;&#182;&#229;&#183;&#165;&#229;&#133;&#183;&#232;&#161;&#168;-&#229;&#141;&#145;&#229;&#141;&#151;&#233;&#132;&#137;.xlsx"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D:/USER_DATA/Desktop/113&#229;&#185;&#180;&#229;&#186;&#166;-&#232;&#145;&#137;&#231;&#190;&#142;&#231;&#142;&#178;/9&#231;&#181;&#177;&#232;&#168;&#136;/&#230;&#184;&#133;&#230;&#189;&#148;&#233;&#154;&#138;/&#229;&#141;&#145;&#229;&#141;&#151;&#233;&#132;&#137;113&#229;&#185;&#180;12&#230;&#156;&#136;&#229;&#186;&#149;&#231;&#146;&#176;&#228;&#191;&#157;&#228;&#186;&#186;&#229;&#147;&#161;&#230;&#166;&#130;&#230;&#179;&#129;&#232;&#161;&#168;.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填表-總表"/>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填表-總表"/>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二"/>
      <sheetName val="表三"/>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Office 佈景主題">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6.xml.rels><?xml version="1.0" encoding="UTF-8"?>
<Relationships xmlns="http://schemas.openxmlformats.org/package/2006/relationships"><Relationship Id="rId1" Type="http://schemas.openxmlformats.org/officeDocument/2006/relationships/hyperlink" Target="http://www.beinan.gov.tw/" TargetMode="External"/>
</Relationships>
</file>

<file path=xl/worksheets/_rels/sheet18.xml.rels><?xml version="1.0" encoding="UTF-8"?>
<Relationships xmlns="http://schemas.openxmlformats.org/package/2006/relationships"><Relationship Id="rId1" Type="http://schemas.openxmlformats.org/officeDocument/2006/relationships/hyperlink" Target="http://www.beinan.gov.tw/" TargetMode="External"/>
</Relationships>
</file>

<file path=xl/worksheets/_rels/sheet23.xml.rels><?xml version="1.0" encoding="UTF-8"?>
<Relationships xmlns="http://schemas.openxmlformats.org/package/2006/relationships"><Relationship Id="rId1" Type="http://schemas.openxmlformats.org/officeDocument/2006/relationships/hyperlink" Target="http://www.beinan.gov.tw/" TargetMode="External"/>
</Relationships>
</file>

<file path=xl/worksheets/_rels/sheet58.xml.rels><?xml version="1.0" encoding="UTF-8"?>
<Relationships xmlns="http://schemas.openxmlformats.org/package/2006/relationships"><Relationship Id="rId1" Type="http://schemas.openxmlformats.org/officeDocument/2006/relationships/drawing" Target="../drawings/drawing1.xml"/>
</Relationships>
</file>

<file path=xl/worksheets/_rels/sheet64.xml.rels><?xml version="1.0" encoding="UTF-8"?>
<Relationships xmlns="http://schemas.openxmlformats.org/package/2006/relationships"><Relationship Id="rId1" Type="http://schemas.openxmlformats.org/officeDocument/2006/relationships/drawing" Target="../drawings/drawing2.xml"/>
</Relationships>
</file>

<file path=xl/worksheets/_rels/sheet71.xml.rels><?xml version="1.0" encoding="UTF-8"?>
<Relationships xmlns="http://schemas.openxmlformats.org/package/2006/relationships"><Relationship Id="rId1" Type="http://schemas.openxmlformats.org/officeDocument/2006/relationships/drawing" Target="../drawings/drawing3.xml"/>
</Relationships>
</file>

<file path=xl/worksheets/_rels/sheet72.xml.rels><?xml version="1.0" encoding="UTF-8"?>
<Relationships xmlns="http://schemas.openxmlformats.org/package/2006/relationships"><Relationship Id="rId1" Type="http://schemas.openxmlformats.org/officeDocument/2006/relationships/drawing" Target="../drawings/drawing4.xml"/>
</Relationships>
</file>

<file path=xl/worksheets/_rels/sheet73.xml.rels><?xml version="1.0" encoding="UTF-8"?>
<Relationships xmlns="http://schemas.openxmlformats.org/package/2006/relationships"><Relationship Id="rId1" Type="http://schemas.openxmlformats.org/officeDocument/2006/relationships/drawing" Target="../drawings/drawing5.xml"/>
</Relationships>
</file>

<file path=xl/worksheets/_rels/sheet75.xml.rels><?xml version="1.0" encoding="UTF-8"?>
<Relationships xmlns="http://schemas.openxmlformats.org/package/2006/relationships"><Relationship Id="rId1" Type="http://schemas.openxmlformats.org/officeDocument/2006/relationships/drawing" Target="../drawings/drawing6.xml"/>
</Relationships>
</file>

<file path=xl/worksheets/_rels/sheet76.xml.rels><?xml version="1.0" encoding="UTF-8"?>
<Relationships xmlns="http://schemas.openxmlformats.org/package/2006/relationships"><Relationship Id="rId1" Type="http://schemas.openxmlformats.org/officeDocument/2006/relationships/drawing" Target="../drawings/drawing7.xml"/>
</Relationships>
</file>

<file path=xl/worksheets/_rels/sheet77.xml.rels><?xml version="1.0" encoding="UTF-8"?>
<Relationships xmlns="http://schemas.openxmlformats.org/package/2006/relationships"><Relationship Id="rId1" Type="http://schemas.openxmlformats.org/officeDocument/2006/relationships/drawing" Target="../drawings/drawing8.xml"/>
</Relationships>
</file>

<file path=xl/worksheets/_rels/sheet78.xml.rels><?xml version="1.0" encoding="UTF-8"?>
<Relationships xmlns="http://schemas.openxmlformats.org/package/2006/relationships"><Relationship Id="rId1" Type="http://schemas.openxmlformats.org/officeDocument/2006/relationships/drawing" Target="../drawings/drawing9.xml"/>
</Relationships>
</file>

<file path=xl/worksheets/_rels/sheet100.xml.rels><?xml version="1.0" encoding="UTF-8"?>
<Relationships xmlns="http://schemas.openxmlformats.org/package/2006/relationships"><Relationship Id="rId1" Type="http://schemas.openxmlformats.org/officeDocument/2006/relationships/drawing" Target="../drawings/drawing10.xml"/>
</Relationships>
</file>

<file path=xl/worksheets/_rels/sheet101.xml.rels><?xml version="1.0" encoding="UTF-8"?>
<Relationships xmlns="http://schemas.openxmlformats.org/package/2006/relationships"><Relationship Id="rId1" Type="http://schemas.openxmlformats.org/officeDocument/2006/relationships/drawing" Target="../drawings/drawing11.xml"/>
</Relationships>
</file>

<file path=xl/worksheets/_rels/sheet102.xml.rels><?xml version="1.0" encoding="UTF-8"?>
<Relationships xmlns="http://schemas.openxmlformats.org/package/2006/relationships"><Relationship Id="rId1" Type="http://schemas.openxmlformats.org/officeDocument/2006/relationships/drawing" Target="../drawings/drawing12.xml"/>
</Relationships>
</file>

<file path=xl/worksheets/_rels/sheet103.xml.rels><?xml version="1.0" encoding="UTF-8"?>
<Relationships xmlns="http://schemas.openxmlformats.org/package/2006/relationships"><Relationship Id="rId1" Type="http://schemas.openxmlformats.org/officeDocument/2006/relationships/drawing" Target="../drawings/drawing13.xml"/>
</Relationships>
</file>

<file path=xl/worksheets/_rels/sheet104.xml.rels><?xml version="1.0" encoding="UTF-8"?>
<Relationships xmlns="http://schemas.openxmlformats.org/package/2006/relationships"><Relationship Id="rId1" Type="http://schemas.openxmlformats.org/officeDocument/2006/relationships/drawing" Target="../drawings/drawing14.xml"/>
</Relationships>
</file>

<file path=xl/worksheets/_rels/sheet105.xml.rels><?xml version="1.0" encoding="UTF-8"?>
<Relationships xmlns="http://schemas.openxmlformats.org/package/2006/relationships"><Relationship Id="rId1" Type="http://schemas.openxmlformats.org/officeDocument/2006/relationships/drawing" Target="../drawings/drawing15.xml"/>
</Relationships>
</file>

<file path=xl/worksheets/_rels/sheet106.xml.rels><?xml version="1.0" encoding="UTF-8"?>
<Relationships xmlns="http://schemas.openxmlformats.org/package/2006/relationships"><Relationship Id="rId1"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Q295"/>
  <sheetViews>
    <sheetView showFormulas="false" showGridLines="true" showRowColHeaders="true" showZeros="true" rightToLeft="false" tabSelected="true" showOutlineSymbols="true" defaultGridColor="true" view="normal" topLeftCell="A127" colorId="64" zoomScale="100" zoomScaleNormal="100" zoomScalePageLayoutView="100" workbookViewId="0">
      <selection pane="topLeft" activeCell="H22" activeCellId="0" sqref="H22"/>
    </sheetView>
  </sheetViews>
  <sheetFormatPr defaultColWidth="8.00390625" defaultRowHeight="16.5" zeroHeight="false" outlineLevelRow="0" outlineLevelCol="0"/>
  <cols>
    <col collapsed="false" customWidth="true" hidden="false" outlineLevel="0" max="1" min="1" style="1" width="8.63"/>
    <col collapsed="false" customWidth="true" hidden="false" outlineLevel="0" max="2" min="2" style="2" width="27.25"/>
    <col collapsed="false" customWidth="true" hidden="false" outlineLevel="0" max="3" min="3" style="2" width="9.63"/>
    <col collapsed="false" customWidth="true" hidden="false" outlineLevel="0" max="13" min="4" style="2" width="18.63"/>
    <col collapsed="false" customWidth="true" hidden="false" outlineLevel="0" max="14" min="14" style="2" width="11.25"/>
    <col collapsed="false" customWidth="true" hidden="false" outlineLevel="0" max="15" min="15" style="2" width="12.87"/>
    <col collapsed="false" customWidth="true" hidden="false" outlineLevel="0" max="16" min="16" style="2" width="22.25"/>
    <col collapsed="false" customWidth="true" hidden="false" outlineLevel="0" max="17" min="17" style="2" width="21.25"/>
    <col collapsed="false" customWidth="true" hidden="false" outlineLevel="0" max="19" min="18" style="2" width="12.13"/>
    <col collapsed="false" customWidth="true" hidden="false" outlineLevel="0" max="1023" min="20" style="2" width="11.12"/>
    <col collapsed="false" customWidth="true" hidden="false" outlineLevel="0" max="1024" min="1024" style="2" width="9"/>
  </cols>
  <sheetData>
    <row r="1" s="2" customFormat="true" ht="21" hidden="false" customHeight="false" outlineLevel="0" collapsed="false">
      <c r="A1" s="3" t="s">
        <v>0</v>
      </c>
      <c r="B1" s="3"/>
      <c r="C1" s="3"/>
      <c r="D1" s="3"/>
      <c r="E1" s="3"/>
      <c r="F1" s="3"/>
      <c r="G1" s="3"/>
      <c r="H1" s="3"/>
      <c r="I1" s="3"/>
      <c r="J1" s="3"/>
      <c r="K1" s="3"/>
      <c r="L1" s="3"/>
      <c r="M1" s="3"/>
      <c r="N1" s="3"/>
      <c r="O1" s="3"/>
      <c r="P1" s="3"/>
      <c r="Q1" s="4"/>
    </row>
    <row r="2" s="2" customFormat="true" ht="19.5" hidden="false" customHeight="false" outlineLevel="0" collapsed="false">
      <c r="A2" s="5" t="s">
        <v>1</v>
      </c>
      <c r="B2" s="5"/>
      <c r="C2" s="5"/>
      <c r="D2" s="5"/>
      <c r="E2" s="5"/>
      <c r="F2" s="5"/>
      <c r="G2" s="5"/>
      <c r="H2" s="5"/>
      <c r="I2" s="5"/>
      <c r="J2" s="5"/>
      <c r="K2" s="5"/>
      <c r="L2" s="5"/>
      <c r="M2" s="5"/>
      <c r="N2" s="5"/>
      <c r="O2" s="5"/>
      <c r="P2" s="5"/>
      <c r="Q2" s="6"/>
    </row>
    <row r="3" s="2" customFormat="true" ht="16.5" hidden="false" customHeight="true" outlineLevel="0" collapsed="false">
      <c r="A3" s="7" t="s">
        <v>2</v>
      </c>
      <c r="B3" s="7"/>
      <c r="C3" s="8"/>
      <c r="D3" s="8"/>
      <c r="E3" s="9"/>
      <c r="F3" s="9"/>
      <c r="G3" s="9"/>
      <c r="H3" s="9"/>
      <c r="I3" s="9"/>
      <c r="J3" s="9"/>
      <c r="K3" s="9"/>
      <c r="L3" s="9"/>
      <c r="M3" s="9"/>
      <c r="N3" s="9"/>
      <c r="O3" s="9"/>
      <c r="P3" s="10"/>
    </row>
    <row r="4" s="2" customFormat="true" ht="16.5" hidden="false" customHeight="true" outlineLevel="0" collapsed="false">
      <c r="A4" s="11" t="s">
        <v>3</v>
      </c>
      <c r="B4" s="11"/>
      <c r="C4" s="11"/>
      <c r="D4" s="11"/>
      <c r="E4" s="1"/>
      <c r="F4" s="1"/>
      <c r="G4" s="1"/>
      <c r="H4" s="1"/>
      <c r="I4" s="1"/>
      <c r="J4" s="1"/>
      <c r="K4" s="1"/>
      <c r="L4" s="1"/>
      <c r="M4" s="1"/>
      <c r="N4" s="1"/>
      <c r="O4" s="1"/>
      <c r="P4" s="12"/>
    </row>
    <row r="5" s="2" customFormat="true" ht="16.5" hidden="false" customHeight="true" outlineLevel="0" collapsed="false">
      <c r="A5" s="11" t="s">
        <v>4</v>
      </c>
      <c r="B5" s="11"/>
      <c r="C5" s="11"/>
      <c r="D5" s="11"/>
      <c r="E5" s="1"/>
      <c r="F5" s="1"/>
      <c r="G5" s="1"/>
      <c r="H5" s="1"/>
      <c r="I5" s="1"/>
      <c r="J5" s="1"/>
      <c r="K5" s="1"/>
      <c r="L5" s="1"/>
      <c r="M5" s="1"/>
      <c r="N5" s="1"/>
      <c r="O5" s="1"/>
      <c r="P5" s="12"/>
    </row>
    <row r="6" s="2" customFormat="true" ht="16.5" hidden="false" customHeight="true" outlineLevel="0" collapsed="false">
      <c r="A6" s="11" t="s">
        <v>5</v>
      </c>
      <c r="B6" s="11"/>
      <c r="C6" s="11"/>
      <c r="D6" s="11"/>
      <c r="E6" s="1"/>
      <c r="F6" s="1"/>
      <c r="G6" s="1"/>
      <c r="H6" s="13"/>
      <c r="I6" s="13"/>
      <c r="J6" s="13"/>
      <c r="K6" s="13"/>
      <c r="L6" s="13"/>
      <c r="M6" s="14" t="s">
        <v>6</v>
      </c>
      <c r="N6" s="14"/>
      <c r="O6" s="14"/>
      <c r="P6" s="14"/>
    </row>
    <row r="7" s="2" customFormat="true" ht="16.5" hidden="false" customHeight="true" outlineLevel="0" collapsed="false">
      <c r="A7" s="15" t="s">
        <v>7</v>
      </c>
      <c r="B7" s="16" t="s">
        <v>8</v>
      </c>
      <c r="C7" s="17"/>
      <c r="D7" s="17"/>
      <c r="E7" s="17"/>
      <c r="F7" s="17"/>
      <c r="G7" s="17"/>
      <c r="H7" s="16"/>
      <c r="I7" s="16"/>
      <c r="J7" s="16"/>
      <c r="K7" s="16"/>
      <c r="L7" s="16"/>
      <c r="M7" s="18" t="s">
        <v>9</v>
      </c>
      <c r="N7" s="18"/>
      <c r="O7" s="18"/>
      <c r="P7" s="18"/>
    </row>
    <row r="8" s="2" customFormat="true" ht="16.5" hidden="false" customHeight="false" outlineLevel="0" collapsed="false">
      <c r="A8" s="19"/>
      <c r="B8" s="20"/>
      <c r="C8" s="20"/>
      <c r="D8" s="20"/>
      <c r="E8" s="20"/>
      <c r="F8" s="20"/>
      <c r="G8" s="20"/>
      <c r="H8" s="20"/>
      <c r="I8" s="20"/>
      <c r="J8" s="20"/>
      <c r="K8" s="20"/>
      <c r="L8" s="20"/>
      <c r="M8" s="20"/>
      <c r="N8" s="20"/>
      <c r="O8" s="20"/>
      <c r="P8" s="21"/>
    </row>
    <row r="9" s="2" customFormat="true" ht="21.75" hidden="false" customHeight="true" outlineLevel="0" collapsed="false">
      <c r="A9" s="22" t="s">
        <v>10</v>
      </c>
      <c r="B9" s="23" t="s">
        <v>11</v>
      </c>
      <c r="C9" s="23" t="s">
        <v>12</v>
      </c>
      <c r="D9" s="24" t="s">
        <v>13</v>
      </c>
      <c r="E9" s="24"/>
      <c r="F9" s="24"/>
      <c r="G9" s="24"/>
      <c r="H9" s="24"/>
      <c r="I9" s="24"/>
      <c r="J9" s="24"/>
      <c r="K9" s="24"/>
      <c r="L9" s="24"/>
      <c r="M9" s="24"/>
      <c r="N9" s="24"/>
      <c r="O9" s="24"/>
      <c r="P9" s="22" t="s">
        <v>14</v>
      </c>
    </row>
    <row r="10" s="2" customFormat="true" ht="21.75" hidden="false" customHeight="true" outlineLevel="0" collapsed="false">
      <c r="A10" s="22"/>
      <c r="B10" s="23"/>
      <c r="C10" s="23"/>
      <c r="D10" s="25" t="s">
        <v>15</v>
      </c>
      <c r="E10" s="25" t="s">
        <v>16</v>
      </c>
      <c r="F10" s="25" t="s">
        <v>17</v>
      </c>
      <c r="G10" s="25" t="s">
        <v>18</v>
      </c>
      <c r="H10" s="25" t="s">
        <v>19</v>
      </c>
      <c r="I10" s="26" t="s">
        <v>20</v>
      </c>
      <c r="J10" s="26" t="s">
        <v>21</v>
      </c>
      <c r="K10" s="26" t="s">
        <v>22</v>
      </c>
      <c r="L10" s="26" t="s">
        <v>23</v>
      </c>
      <c r="M10" s="26" t="s">
        <v>24</v>
      </c>
      <c r="N10" s="26" t="s">
        <v>25</v>
      </c>
      <c r="O10" s="26" t="s">
        <v>26</v>
      </c>
      <c r="P10" s="27"/>
    </row>
    <row r="11" s="2" customFormat="true" ht="31.5" hidden="false" customHeight="true" outlineLevel="0" collapsed="false">
      <c r="A11" s="28" t="s">
        <v>27</v>
      </c>
      <c r="B11" s="29" t="s">
        <v>28</v>
      </c>
      <c r="C11" s="30" t="s">
        <v>29</v>
      </c>
      <c r="D11" s="31" t="s">
        <v>30</v>
      </c>
      <c r="E11" s="32" t="s">
        <v>31</v>
      </c>
      <c r="F11" s="32" t="n">
        <v>45726</v>
      </c>
      <c r="G11" s="33" t="n">
        <v>45757</v>
      </c>
      <c r="H11" s="33" t="n">
        <v>45789</v>
      </c>
      <c r="I11" s="34" t="n">
        <v>45818</v>
      </c>
      <c r="J11" s="34" t="n">
        <v>45848</v>
      </c>
      <c r="K11" s="34" t="n">
        <v>45880</v>
      </c>
      <c r="L11" s="34" t="n">
        <v>45910</v>
      </c>
      <c r="M11" s="34" t="n">
        <v>45943</v>
      </c>
      <c r="N11" s="34" t="n">
        <v>45971</v>
      </c>
      <c r="O11" s="34" t="n">
        <v>46001</v>
      </c>
      <c r="P11" s="35"/>
    </row>
    <row r="12" s="2" customFormat="true" ht="19.5" hidden="false" customHeight="true" outlineLevel="0" collapsed="false">
      <c r="A12" s="28"/>
      <c r="B12" s="29"/>
      <c r="C12" s="30"/>
      <c r="D12" s="36" t="n">
        <v>0.708333333333333</v>
      </c>
      <c r="E12" s="36" t="n">
        <v>0.708333333333333</v>
      </c>
      <c r="F12" s="36" t="n">
        <v>0.708333333333333</v>
      </c>
      <c r="G12" s="36" t="n">
        <v>0.708333333333333</v>
      </c>
      <c r="H12" s="36" t="n">
        <v>0.708333333333333</v>
      </c>
      <c r="I12" s="37" t="n">
        <v>0.708333333333333</v>
      </c>
      <c r="J12" s="37" t="n">
        <v>0.708333333333333</v>
      </c>
      <c r="K12" s="37" t="n">
        <v>0.708333333333333</v>
      </c>
      <c r="L12" s="37" t="n">
        <v>0.708333333333333</v>
      </c>
      <c r="M12" s="37" t="n">
        <v>0.708333333333333</v>
      </c>
      <c r="N12" s="37" t="n">
        <v>0.708333333333333</v>
      </c>
      <c r="O12" s="37" t="n">
        <v>0.708333333333333</v>
      </c>
      <c r="P12" s="35"/>
    </row>
    <row r="13" s="2" customFormat="true" ht="31.5" hidden="false" customHeight="true" outlineLevel="0" collapsed="false">
      <c r="A13" s="28"/>
      <c r="B13" s="29"/>
      <c r="C13" s="30"/>
      <c r="D13" s="38" t="s">
        <v>32</v>
      </c>
      <c r="E13" s="39" t="s">
        <v>33</v>
      </c>
      <c r="F13" s="40" t="s">
        <v>34</v>
      </c>
      <c r="G13" s="41" t="s">
        <v>35</v>
      </c>
      <c r="H13" s="42" t="s">
        <v>36</v>
      </c>
      <c r="I13" s="42" t="s">
        <v>37</v>
      </c>
      <c r="J13" s="42" t="s">
        <v>38</v>
      </c>
      <c r="K13" s="42" t="s">
        <v>39</v>
      </c>
      <c r="L13" s="42" t="s">
        <v>40</v>
      </c>
      <c r="M13" s="42" t="s">
        <v>41</v>
      </c>
      <c r="N13" s="42" t="s">
        <v>42</v>
      </c>
      <c r="O13" s="42" t="s">
        <v>43</v>
      </c>
      <c r="P13" s="43"/>
    </row>
    <row r="14" s="2" customFormat="true" ht="19.5" hidden="false" customHeight="true" outlineLevel="0" collapsed="false">
      <c r="A14" s="28" t="s">
        <v>44</v>
      </c>
      <c r="B14" s="44" t="s">
        <v>45</v>
      </c>
      <c r="C14" s="30" t="s">
        <v>29</v>
      </c>
      <c r="D14" s="45" t="n">
        <v>45677</v>
      </c>
      <c r="E14" s="45" t="n">
        <v>45708</v>
      </c>
      <c r="F14" s="45"/>
      <c r="G14" s="46"/>
      <c r="H14" s="46"/>
      <c r="I14" s="46"/>
      <c r="J14" s="46"/>
      <c r="K14" s="46"/>
      <c r="L14" s="46"/>
      <c r="M14" s="46"/>
      <c r="N14" s="46"/>
      <c r="O14" s="46"/>
      <c r="P14" s="47" t="s">
        <v>46</v>
      </c>
    </row>
    <row r="15" s="2" customFormat="true" ht="19.5" hidden="false" customHeight="true" outlineLevel="0" collapsed="false">
      <c r="A15" s="28"/>
      <c r="B15" s="44"/>
      <c r="C15" s="30"/>
      <c r="D15" s="36" t="n">
        <v>0.708333333333333</v>
      </c>
      <c r="E15" s="36" t="n">
        <v>0.708333333333333</v>
      </c>
      <c r="F15" s="36"/>
      <c r="G15" s="37"/>
      <c r="H15" s="37"/>
      <c r="I15" s="37"/>
      <c r="J15" s="37"/>
      <c r="K15" s="37"/>
      <c r="L15" s="37"/>
      <c r="M15" s="37"/>
      <c r="N15" s="37"/>
      <c r="O15" s="37"/>
      <c r="P15" s="47"/>
    </row>
    <row r="16" s="2" customFormat="true" ht="19.5" hidden="false" customHeight="true" outlineLevel="0" collapsed="false">
      <c r="A16" s="28"/>
      <c r="B16" s="44"/>
      <c r="C16" s="30"/>
      <c r="D16" s="39" t="s">
        <v>32</v>
      </c>
      <c r="E16" s="39" t="s">
        <v>33</v>
      </c>
      <c r="F16" s="48"/>
      <c r="G16" s="42"/>
      <c r="H16" s="42"/>
      <c r="I16" s="42"/>
      <c r="J16" s="42"/>
      <c r="K16" s="42"/>
      <c r="L16" s="42"/>
      <c r="M16" s="42"/>
      <c r="N16" s="42"/>
      <c r="O16" s="42"/>
      <c r="P16" s="47"/>
    </row>
    <row r="17" s="2" customFormat="true" ht="19.5" hidden="false" customHeight="true" outlineLevel="0" collapsed="false">
      <c r="A17" s="28" t="s">
        <v>44</v>
      </c>
      <c r="B17" s="49" t="s">
        <v>47</v>
      </c>
      <c r="C17" s="30" t="s">
        <v>29</v>
      </c>
      <c r="D17" s="45"/>
      <c r="E17" s="45" t="n">
        <v>45708</v>
      </c>
      <c r="F17" s="45" t="n">
        <v>45736</v>
      </c>
      <c r="G17" s="45" t="n">
        <v>45768</v>
      </c>
      <c r="H17" s="45" t="n">
        <v>45797</v>
      </c>
      <c r="I17" s="46" t="n">
        <v>45828</v>
      </c>
      <c r="J17" s="46" t="n">
        <v>45859</v>
      </c>
      <c r="K17" s="46" t="n">
        <v>45889</v>
      </c>
      <c r="L17" s="46" t="n">
        <v>45922</v>
      </c>
      <c r="M17" s="46" t="n">
        <v>45950</v>
      </c>
      <c r="N17" s="46" t="n">
        <v>45981</v>
      </c>
      <c r="O17" s="46" t="n">
        <v>46013</v>
      </c>
      <c r="P17" s="50" t="s">
        <v>48</v>
      </c>
    </row>
    <row r="18" s="2" customFormat="true" ht="19.5" hidden="false" customHeight="true" outlineLevel="0" collapsed="false">
      <c r="A18" s="28"/>
      <c r="B18" s="49"/>
      <c r="C18" s="30"/>
      <c r="D18" s="36"/>
      <c r="E18" s="36" t="n">
        <v>0.708333333333333</v>
      </c>
      <c r="F18" s="36" t="n">
        <v>0.708333333333333</v>
      </c>
      <c r="G18" s="36" t="n">
        <v>0.708333333333333</v>
      </c>
      <c r="H18" s="36" t="n">
        <v>0.708333333333333</v>
      </c>
      <c r="I18" s="37" t="n">
        <v>0.708333333333333</v>
      </c>
      <c r="J18" s="37" t="n">
        <v>0.708333333333333</v>
      </c>
      <c r="K18" s="37" t="n">
        <v>0.708333333333333</v>
      </c>
      <c r="L18" s="37" t="n">
        <v>0.708333333333333</v>
      </c>
      <c r="M18" s="37" t="n">
        <v>0.708333333333333</v>
      </c>
      <c r="N18" s="37" t="n">
        <v>0.708333333333333</v>
      </c>
      <c r="O18" s="37" t="n">
        <v>0.708333333333333</v>
      </c>
      <c r="P18" s="50"/>
    </row>
    <row r="19" s="2" customFormat="true" ht="19.5" hidden="false" customHeight="true" outlineLevel="0" collapsed="false">
      <c r="A19" s="28"/>
      <c r="B19" s="49"/>
      <c r="C19" s="30"/>
      <c r="D19" s="39"/>
      <c r="E19" s="39" t="s">
        <v>33</v>
      </c>
      <c r="F19" s="40" t="s">
        <v>49</v>
      </c>
      <c r="G19" s="51" t="s">
        <v>35</v>
      </c>
      <c r="H19" s="42" t="s">
        <v>36</v>
      </c>
      <c r="I19" s="42" t="s">
        <v>37</v>
      </c>
      <c r="J19" s="42" t="s">
        <v>38</v>
      </c>
      <c r="K19" s="42" t="s">
        <v>39</v>
      </c>
      <c r="L19" s="42" t="s">
        <v>40</v>
      </c>
      <c r="M19" s="42" t="s">
        <v>41</v>
      </c>
      <c r="N19" s="42" t="s">
        <v>42</v>
      </c>
      <c r="O19" s="42" t="s">
        <v>43</v>
      </c>
      <c r="P19" s="50"/>
    </row>
    <row r="20" s="2" customFormat="true" ht="19.5" hidden="false" customHeight="true" outlineLevel="0" collapsed="false">
      <c r="A20" s="28" t="s">
        <v>44</v>
      </c>
      <c r="B20" s="44" t="s">
        <v>50</v>
      </c>
      <c r="C20" s="30" t="s">
        <v>29</v>
      </c>
      <c r="D20" s="45" t="n">
        <v>45677</v>
      </c>
      <c r="E20" s="45" t="n">
        <v>45708</v>
      </c>
      <c r="F20" s="45" t="n">
        <v>45736</v>
      </c>
      <c r="G20" s="45" t="n">
        <v>45768</v>
      </c>
      <c r="H20" s="46" t="n">
        <v>45797</v>
      </c>
      <c r="I20" s="46" t="n">
        <v>45828</v>
      </c>
      <c r="J20" s="46" t="n">
        <v>45859</v>
      </c>
      <c r="K20" s="46" t="n">
        <v>45889</v>
      </c>
      <c r="L20" s="46" t="n">
        <v>45922</v>
      </c>
      <c r="M20" s="46" t="n">
        <v>45950</v>
      </c>
      <c r="N20" s="46" t="n">
        <v>45981</v>
      </c>
      <c r="O20" s="46" t="n">
        <v>46013</v>
      </c>
      <c r="P20" s="50" t="s">
        <v>48</v>
      </c>
    </row>
    <row r="21" s="2" customFormat="true" ht="19.5" hidden="false" customHeight="true" outlineLevel="0" collapsed="false">
      <c r="A21" s="28"/>
      <c r="B21" s="44"/>
      <c r="C21" s="30"/>
      <c r="D21" s="36" t="n">
        <v>0.708333333333333</v>
      </c>
      <c r="E21" s="36" t="n">
        <v>0.708333333333333</v>
      </c>
      <c r="F21" s="36" t="n">
        <v>0.708333333333333</v>
      </c>
      <c r="G21" s="36" t="n">
        <v>0.708333333333333</v>
      </c>
      <c r="H21" s="37" t="n">
        <v>0.708333333333333</v>
      </c>
      <c r="I21" s="37" t="n">
        <v>0.708333333333333</v>
      </c>
      <c r="J21" s="37" t="n">
        <v>0.708333333333333</v>
      </c>
      <c r="K21" s="37" t="n">
        <v>0.708333333333333</v>
      </c>
      <c r="L21" s="37" t="n">
        <v>0.708333333333333</v>
      </c>
      <c r="M21" s="37" t="n">
        <v>0.708333333333333</v>
      </c>
      <c r="N21" s="37" t="n">
        <v>0.708333333333333</v>
      </c>
      <c r="O21" s="37" t="n">
        <v>0.708333333333333</v>
      </c>
      <c r="P21" s="50"/>
    </row>
    <row r="22" s="2" customFormat="true" ht="19.5" hidden="false" customHeight="true" outlineLevel="0" collapsed="false">
      <c r="A22" s="28"/>
      <c r="B22" s="44"/>
      <c r="C22" s="30"/>
      <c r="D22" s="39" t="s">
        <v>32</v>
      </c>
      <c r="E22" s="40" t="s">
        <v>51</v>
      </c>
      <c r="F22" s="40" t="s">
        <v>52</v>
      </c>
      <c r="G22" s="51" t="s">
        <v>35</v>
      </c>
      <c r="H22" s="42" t="s">
        <v>36</v>
      </c>
      <c r="I22" s="42" t="s">
        <v>37</v>
      </c>
      <c r="J22" s="42" t="s">
        <v>38</v>
      </c>
      <c r="K22" s="42" t="s">
        <v>39</v>
      </c>
      <c r="L22" s="42" t="s">
        <v>40</v>
      </c>
      <c r="M22" s="42" t="s">
        <v>41</v>
      </c>
      <c r="N22" s="42" t="s">
        <v>42</v>
      </c>
      <c r="O22" s="42" t="s">
        <v>43</v>
      </c>
      <c r="P22" s="50"/>
    </row>
    <row r="23" s="2" customFormat="true" ht="19.5" hidden="false" customHeight="true" outlineLevel="0" collapsed="false">
      <c r="A23" s="28" t="s">
        <v>53</v>
      </c>
      <c r="B23" s="52" t="s">
        <v>54</v>
      </c>
      <c r="C23" s="30" t="s">
        <v>29</v>
      </c>
      <c r="D23" s="32" t="n">
        <v>45672</v>
      </c>
      <c r="E23" s="32"/>
      <c r="F23" s="34"/>
      <c r="G23" s="34"/>
      <c r="H23" s="34"/>
      <c r="I23" s="34"/>
      <c r="J23" s="34"/>
      <c r="K23" s="34"/>
      <c r="L23" s="34"/>
      <c r="M23" s="34"/>
      <c r="N23" s="34"/>
      <c r="O23" s="34"/>
      <c r="P23" s="53" t="s">
        <v>55</v>
      </c>
    </row>
    <row r="24" s="2" customFormat="true" ht="19.5" hidden="false" customHeight="true" outlineLevel="0" collapsed="false">
      <c r="A24" s="28"/>
      <c r="B24" s="52"/>
      <c r="C24" s="30"/>
      <c r="D24" s="36" t="n">
        <v>0.708333333333333</v>
      </c>
      <c r="E24" s="37"/>
      <c r="F24" s="37"/>
      <c r="G24" s="37"/>
      <c r="H24" s="37"/>
      <c r="I24" s="37"/>
      <c r="J24" s="37"/>
      <c r="K24" s="37"/>
      <c r="L24" s="37"/>
      <c r="M24" s="37"/>
      <c r="N24" s="37"/>
      <c r="O24" s="37"/>
      <c r="P24" s="53"/>
    </row>
    <row r="25" s="2" customFormat="true" ht="19.5" hidden="false" customHeight="true" outlineLevel="0" collapsed="false">
      <c r="A25" s="28"/>
      <c r="B25" s="52"/>
      <c r="C25" s="30"/>
      <c r="D25" s="39" t="s">
        <v>56</v>
      </c>
      <c r="E25" s="42"/>
      <c r="F25" s="42"/>
      <c r="G25" s="42"/>
      <c r="H25" s="42"/>
      <c r="I25" s="42"/>
      <c r="J25" s="42"/>
      <c r="K25" s="42"/>
      <c r="L25" s="42"/>
      <c r="M25" s="42"/>
      <c r="N25" s="54"/>
      <c r="O25" s="54"/>
      <c r="P25" s="53"/>
    </row>
    <row r="26" s="2" customFormat="true" ht="19.5" hidden="false" customHeight="true" outlineLevel="0" collapsed="false">
      <c r="A26" s="28" t="s">
        <v>53</v>
      </c>
      <c r="B26" s="52" t="s">
        <v>57</v>
      </c>
      <c r="C26" s="30" t="s">
        <v>29</v>
      </c>
      <c r="D26" s="32" t="n">
        <v>45672</v>
      </c>
      <c r="E26" s="34"/>
      <c r="F26" s="34"/>
      <c r="G26" s="34"/>
      <c r="H26" s="34"/>
      <c r="I26" s="34"/>
      <c r="J26" s="34"/>
      <c r="K26" s="34"/>
      <c r="L26" s="34"/>
      <c r="M26" s="34"/>
      <c r="N26" s="34"/>
      <c r="O26" s="34"/>
      <c r="P26" s="53" t="s">
        <v>55</v>
      </c>
    </row>
    <row r="27" s="2" customFormat="true" ht="19.5" hidden="false" customHeight="true" outlineLevel="0" collapsed="false">
      <c r="A27" s="28"/>
      <c r="B27" s="52"/>
      <c r="C27" s="30"/>
      <c r="D27" s="36" t="n">
        <v>0.708333333333333</v>
      </c>
      <c r="E27" s="37"/>
      <c r="F27" s="37"/>
      <c r="G27" s="37"/>
      <c r="H27" s="37"/>
      <c r="I27" s="37"/>
      <c r="J27" s="37"/>
      <c r="K27" s="37"/>
      <c r="L27" s="37"/>
      <c r="M27" s="37"/>
      <c r="N27" s="37"/>
      <c r="O27" s="37"/>
      <c r="P27" s="53"/>
    </row>
    <row r="28" s="2" customFormat="true" ht="19.5" hidden="false" customHeight="true" outlineLevel="0" collapsed="false">
      <c r="A28" s="28"/>
      <c r="B28" s="52"/>
      <c r="C28" s="30"/>
      <c r="D28" s="39" t="s">
        <v>56</v>
      </c>
      <c r="E28" s="42"/>
      <c r="F28" s="42"/>
      <c r="G28" s="42"/>
      <c r="H28" s="42"/>
      <c r="I28" s="42"/>
      <c r="J28" s="42"/>
      <c r="K28" s="42"/>
      <c r="L28" s="42"/>
      <c r="M28" s="42"/>
      <c r="N28" s="54"/>
      <c r="O28" s="54"/>
      <c r="P28" s="53"/>
    </row>
    <row r="29" s="2" customFormat="true" ht="19.5" hidden="false" customHeight="true" outlineLevel="0" collapsed="false">
      <c r="A29" s="28" t="s">
        <v>53</v>
      </c>
      <c r="B29" s="55" t="s">
        <v>58</v>
      </c>
      <c r="C29" s="30" t="s">
        <v>29</v>
      </c>
      <c r="D29" s="56"/>
      <c r="E29" s="57"/>
      <c r="F29" s="56"/>
      <c r="G29" s="58" t="n">
        <v>45762</v>
      </c>
      <c r="H29" s="57"/>
      <c r="I29" s="56"/>
      <c r="J29" s="56" t="n">
        <v>45853</v>
      </c>
      <c r="K29" s="57"/>
      <c r="L29" s="56"/>
      <c r="M29" s="56" t="n">
        <v>45945</v>
      </c>
      <c r="N29" s="57"/>
      <c r="O29" s="59"/>
      <c r="P29" s="53" t="s">
        <v>59</v>
      </c>
    </row>
    <row r="30" s="2" customFormat="true" ht="19.5" hidden="false" customHeight="true" outlineLevel="0" collapsed="false">
      <c r="A30" s="28"/>
      <c r="B30" s="55"/>
      <c r="C30" s="30"/>
      <c r="D30" s="60"/>
      <c r="E30" s="57"/>
      <c r="F30" s="60"/>
      <c r="G30" s="61" t="n">
        <v>0.708333333333333</v>
      </c>
      <c r="H30" s="57"/>
      <c r="I30" s="60"/>
      <c r="J30" s="60" t="n">
        <v>0.708333333333333</v>
      </c>
      <c r="K30" s="57"/>
      <c r="L30" s="60"/>
      <c r="M30" s="60" t="n">
        <v>0.708333333333333</v>
      </c>
      <c r="N30" s="57"/>
      <c r="O30" s="62"/>
      <c r="P30" s="53"/>
    </row>
    <row r="31" customFormat="false" ht="19.5" hidden="false" customHeight="true" outlineLevel="0" collapsed="false">
      <c r="A31" s="28"/>
      <c r="B31" s="55"/>
      <c r="C31" s="30"/>
      <c r="D31" s="63"/>
      <c r="E31" s="63"/>
      <c r="F31" s="63"/>
      <c r="G31" s="41" t="s">
        <v>60</v>
      </c>
      <c r="H31" s="63"/>
      <c r="I31" s="63"/>
      <c r="J31" s="64" t="s">
        <v>61</v>
      </c>
      <c r="K31" s="63"/>
      <c r="L31" s="63"/>
      <c r="M31" s="64" t="s">
        <v>62</v>
      </c>
      <c r="N31" s="65"/>
      <c r="O31" s="66"/>
      <c r="P31" s="53"/>
    </row>
    <row r="32" customFormat="false" ht="19.5" hidden="false" customHeight="true" outlineLevel="0" collapsed="false">
      <c r="A32" s="28" t="s">
        <v>53</v>
      </c>
      <c r="B32" s="52" t="s">
        <v>63</v>
      </c>
      <c r="C32" s="30" t="s">
        <v>29</v>
      </c>
      <c r="D32" s="32" t="n">
        <v>45672</v>
      </c>
      <c r="E32" s="34"/>
      <c r="F32" s="34"/>
      <c r="G32" s="34"/>
      <c r="H32" s="34"/>
      <c r="I32" s="34"/>
      <c r="J32" s="34"/>
      <c r="K32" s="34"/>
      <c r="L32" s="34"/>
      <c r="M32" s="34"/>
      <c r="N32" s="34"/>
      <c r="O32" s="34"/>
      <c r="P32" s="53" t="s">
        <v>55</v>
      </c>
    </row>
    <row r="33" customFormat="false" ht="19.5" hidden="false" customHeight="true" outlineLevel="0" collapsed="false">
      <c r="A33" s="28"/>
      <c r="B33" s="52"/>
      <c r="C33" s="30"/>
      <c r="D33" s="36" t="n">
        <v>0.708333333333333</v>
      </c>
      <c r="E33" s="37"/>
      <c r="F33" s="37"/>
      <c r="G33" s="37"/>
      <c r="H33" s="37"/>
      <c r="I33" s="37"/>
      <c r="J33" s="37"/>
      <c r="K33" s="37"/>
      <c r="L33" s="37"/>
      <c r="M33" s="37"/>
      <c r="N33" s="37"/>
      <c r="O33" s="37"/>
      <c r="P33" s="53"/>
    </row>
    <row r="34" customFormat="false" ht="19.5" hidden="false" customHeight="true" outlineLevel="0" collapsed="false">
      <c r="A34" s="28"/>
      <c r="B34" s="52"/>
      <c r="C34" s="30"/>
      <c r="D34" s="39" t="s">
        <v>56</v>
      </c>
      <c r="E34" s="42"/>
      <c r="F34" s="42"/>
      <c r="G34" s="42"/>
      <c r="H34" s="42"/>
      <c r="I34" s="42"/>
      <c r="J34" s="42"/>
      <c r="K34" s="42"/>
      <c r="L34" s="42"/>
      <c r="M34" s="42"/>
      <c r="N34" s="54"/>
      <c r="O34" s="54"/>
      <c r="P34" s="53"/>
    </row>
    <row r="35" customFormat="false" ht="19.5" hidden="false" customHeight="true" outlineLevel="0" collapsed="false">
      <c r="A35" s="28" t="s">
        <v>53</v>
      </c>
      <c r="B35" s="55" t="s">
        <v>64</v>
      </c>
      <c r="C35" s="30" t="s">
        <v>29</v>
      </c>
      <c r="D35" s="56"/>
      <c r="E35" s="57"/>
      <c r="F35" s="56"/>
      <c r="G35" s="58" t="n">
        <v>45762</v>
      </c>
      <c r="H35" s="57"/>
      <c r="I35" s="56"/>
      <c r="J35" s="56" t="n">
        <v>45853</v>
      </c>
      <c r="K35" s="57"/>
      <c r="L35" s="56"/>
      <c r="M35" s="56" t="n">
        <v>45945</v>
      </c>
      <c r="N35" s="57"/>
      <c r="O35" s="59"/>
      <c r="P35" s="53" t="s">
        <v>59</v>
      </c>
    </row>
    <row r="36" customFormat="false" ht="19.5" hidden="false" customHeight="true" outlineLevel="0" collapsed="false">
      <c r="A36" s="28"/>
      <c r="B36" s="55"/>
      <c r="C36" s="30"/>
      <c r="D36" s="60"/>
      <c r="E36" s="57"/>
      <c r="F36" s="60"/>
      <c r="G36" s="61" t="n">
        <v>0.708333333333333</v>
      </c>
      <c r="H36" s="57"/>
      <c r="I36" s="60"/>
      <c r="J36" s="60" t="n">
        <v>0.708333333333333</v>
      </c>
      <c r="K36" s="57"/>
      <c r="L36" s="60"/>
      <c r="M36" s="60" t="n">
        <v>0.708333333333333</v>
      </c>
      <c r="N36" s="57"/>
      <c r="O36" s="62"/>
      <c r="P36" s="53"/>
    </row>
    <row r="37" customFormat="false" ht="19.5" hidden="false" customHeight="true" outlineLevel="0" collapsed="false">
      <c r="A37" s="28"/>
      <c r="B37" s="55"/>
      <c r="C37" s="30"/>
      <c r="D37" s="63"/>
      <c r="E37" s="63"/>
      <c r="F37" s="63"/>
      <c r="G37" s="41" t="s">
        <v>60</v>
      </c>
      <c r="H37" s="63"/>
      <c r="I37" s="63"/>
      <c r="J37" s="64" t="s">
        <v>61</v>
      </c>
      <c r="K37" s="63"/>
      <c r="L37" s="63"/>
      <c r="M37" s="64" t="s">
        <v>62</v>
      </c>
      <c r="N37" s="65"/>
      <c r="O37" s="66"/>
      <c r="P37" s="53"/>
    </row>
    <row r="38" customFormat="false" ht="19.5" hidden="false" customHeight="true" outlineLevel="0" collapsed="false">
      <c r="A38" s="28" t="s">
        <v>53</v>
      </c>
      <c r="B38" s="52" t="s">
        <v>65</v>
      </c>
      <c r="C38" s="30" t="s">
        <v>29</v>
      </c>
      <c r="D38" s="32" t="n">
        <v>45672</v>
      </c>
      <c r="E38" s="34"/>
      <c r="F38" s="34"/>
      <c r="G38" s="34"/>
      <c r="H38" s="34"/>
      <c r="I38" s="34"/>
      <c r="J38" s="34"/>
      <c r="K38" s="34"/>
      <c r="L38" s="34"/>
      <c r="M38" s="34"/>
      <c r="N38" s="34"/>
      <c r="O38" s="34"/>
      <c r="P38" s="53" t="s">
        <v>55</v>
      </c>
    </row>
    <row r="39" customFormat="false" ht="19.5" hidden="false" customHeight="true" outlineLevel="0" collapsed="false">
      <c r="A39" s="28"/>
      <c r="B39" s="52"/>
      <c r="C39" s="30"/>
      <c r="D39" s="36" t="n">
        <v>0.708333333333333</v>
      </c>
      <c r="E39" s="37"/>
      <c r="F39" s="37"/>
      <c r="G39" s="37"/>
      <c r="H39" s="37"/>
      <c r="I39" s="37"/>
      <c r="J39" s="37"/>
      <c r="K39" s="37"/>
      <c r="L39" s="37"/>
      <c r="M39" s="37"/>
      <c r="N39" s="37"/>
      <c r="O39" s="37"/>
      <c r="P39" s="53"/>
    </row>
    <row r="40" customFormat="false" ht="19.5" hidden="false" customHeight="true" outlineLevel="0" collapsed="false">
      <c r="A40" s="28"/>
      <c r="B40" s="52"/>
      <c r="C40" s="30"/>
      <c r="D40" s="39" t="s">
        <v>56</v>
      </c>
      <c r="E40" s="42"/>
      <c r="F40" s="42"/>
      <c r="G40" s="42"/>
      <c r="H40" s="42"/>
      <c r="I40" s="42"/>
      <c r="J40" s="42"/>
      <c r="K40" s="42"/>
      <c r="L40" s="42"/>
      <c r="M40" s="42"/>
      <c r="N40" s="54"/>
      <c r="O40" s="54"/>
      <c r="P40" s="53"/>
    </row>
    <row r="41" customFormat="false" ht="19.5" hidden="false" customHeight="true" outlineLevel="0" collapsed="false">
      <c r="A41" s="28" t="s">
        <v>53</v>
      </c>
      <c r="B41" s="52" t="s">
        <v>66</v>
      </c>
      <c r="C41" s="30" t="s">
        <v>29</v>
      </c>
      <c r="D41" s="32" t="n">
        <v>45672</v>
      </c>
      <c r="E41" s="34"/>
      <c r="F41" s="34"/>
      <c r="G41" s="34"/>
      <c r="H41" s="34"/>
      <c r="I41" s="34"/>
      <c r="J41" s="34"/>
      <c r="K41" s="34"/>
      <c r="L41" s="34"/>
      <c r="M41" s="34"/>
      <c r="N41" s="34"/>
      <c r="O41" s="34"/>
      <c r="P41" s="53" t="s">
        <v>55</v>
      </c>
    </row>
    <row r="42" customFormat="false" ht="19.5" hidden="false" customHeight="true" outlineLevel="0" collapsed="false">
      <c r="A42" s="28"/>
      <c r="B42" s="52"/>
      <c r="C42" s="30"/>
      <c r="D42" s="36" t="n">
        <v>0.708333333333333</v>
      </c>
      <c r="E42" s="37"/>
      <c r="F42" s="37"/>
      <c r="G42" s="37"/>
      <c r="H42" s="37"/>
      <c r="I42" s="37"/>
      <c r="J42" s="37"/>
      <c r="K42" s="37"/>
      <c r="L42" s="37"/>
      <c r="M42" s="37"/>
      <c r="N42" s="37"/>
      <c r="O42" s="37"/>
      <c r="P42" s="53"/>
    </row>
    <row r="43" customFormat="false" ht="19.5" hidden="false" customHeight="true" outlineLevel="0" collapsed="false">
      <c r="A43" s="28"/>
      <c r="B43" s="52"/>
      <c r="C43" s="30"/>
      <c r="D43" s="39" t="s">
        <v>56</v>
      </c>
      <c r="E43" s="42"/>
      <c r="F43" s="42"/>
      <c r="G43" s="42"/>
      <c r="H43" s="42"/>
      <c r="I43" s="42"/>
      <c r="J43" s="42"/>
      <c r="K43" s="42"/>
      <c r="L43" s="42"/>
      <c r="M43" s="42"/>
      <c r="N43" s="54"/>
      <c r="O43" s="54"/>
      <c r="P43" s="53"/>
    </row>
    <row r="44" customFormat="false" ht="19.5" hidden="false" customHeight="true" outlineLevel="0" collapsed="false">
      <c r="A44" s="28" t="s">
        <v>53</v>
      </c>
      <c r="B44" s="67" t="s">
        <v>67</v>
      </c>
      <c r="C44" s="30" t="s">
        <v>29</v>
      </c>
      <c r="D44" s="56"/>
      <c r="E44" s="57"/>
      <c r="F44" s="56"/>
      <c r="G44" s="58" t="n">
        <v>45762</v>
      </c>
      <c r="H44" s="57"/>
      <c r="I44" s="56"/>
      <c r="J44" s="56" t="n">
        <v>45853</v>
      </c>
      <c r="K44" s="57"/>
      <c r="L44" s="56"/>
      <c r="M44" s="56" t="n">
        <v>45945</v>
      </c>
      <c r="N44" s="57"/>
      <c r="O44" s="59"/>
      <c r="P44" s="53" t="s">
        <v>59</v>
      </c>
    </row>
    <row r="45" customFormat="false" ht="19.5" hidden="false" customHeight="true" outlineLevel="0" collapsed="false">
      <c r="A45" s="28"/>
      <c r="B45" s="67"/>
      <c r="C45" s="30"/>
      <c r="D45" s="60"/>
      <c r="E45" s="57"/>
      <c r="F45" s="60"/>
      <c r="G45" s="61" t="n">
        <v>0.708333333333333</v>
      </c>
      <c r="H45" s="57"/>
      <c r="I45" s="60"/>
      <c r="J45" s="60" t="n">
        <v>0.708333333333333</v>
      </c>
      <c r="K45" s="57"/>
      <c r="L45" s="60"/>
      <c r="M45" s="60" t="n">
        <v>0.708333333333333</v>
      </c>
      <c r="N45" s="57"/>
      <c r="O45" s="62"/>
      <c r="P45" s="53"/>
    </row>
    <row r="46" customFormat="false" ht="19.5" hidden="false" customHeight="true" outlineLevel="0" collapsed="false">
      <c r="A46" s="28"/>
      <c r="B46" s="67"/>
      <c r="C46" s="30"/>
      <c r="D46" s="63"/>
      <c r="E46" s="63"/>
      <c r="F46" s="63"/>
      <c r="G46" s="41" t="s">
        <v>60</v>
      </c>
      <c r="H46" s="63"/>
      <c r="I46" s="63"/>
      <c r="J46" s="64" t="s">
        <v>61</v>
      </c>
      <c r="K46" s="63"/>
      <c r="L46" s="63"/>
      <c r="M46" s="64" t="s">
        <v>62</v>
      </c>
      <c r="N46" s="65"/>
      <c r="O46" s="66"/>
      <c r="P46" s="53"/>
    </row>
    <row r="47" customFormat="false" ht="19.5" hidden="false" customHeight="true" outlineLevel="0" collapsed="false">
      <c r="A47" s="28" t="s">
        <v>53</v>
      </c>
      <c r="B47" s="52" t="s">
        <v>68</v>
      </c>
      <c r="C47" s="30" t="s">
        <v>29</v>
      </c>
      <c r="D47" s="32" t="n">
        <v>45672</v>
      </c>
      <c r="E47" s="34"/>
      <c r="F47" s="34"/>
      <c r="G47" s="34"/>
      <c r="H47" s="34"/>
      <c r="I47" s="34"/>
      <c r="J47" s="34"/>
      <c r="K47" s="34"/>
      <c r="L47" s="34"/>
      <c r="M47" s="34"/>
      <c r="N47" s="34"/>
      <c r="O47" s="34"/>
      <c r="P47" s="53" t="s">
        <v>55</v>
      </c>
    </row>
    <row r="48" customFormat="false" ht="19.5" hidden="false" customHeight="true" outlineLevel="0" collapsed="false">
      <c r="A48" s="28"/>
      <c r="B48" s="52"/>
      <c r="C48" s="30"/>
      <c r="D48" s="36" t="n">
        <v>0.708333333333333</v>
      </c>
      <c r="E48" s="37"/>
      <c r="F48" s="37"/>
      <c r="G48" s="37"/>
      <c r="H48" s="37"/>
      <c r="I48" s="37"/>
      <c r="J48" s="37"/>
      <c r="K48" s="37"/>
      <c r="L48" s="37"/>
      <c r="M48" s="37"/>
      <c r="N48" s="37"/>
      <c r="O48" s="37"/>
      <c r="P48" s="53"/>
    </row>
    <row r="49" customFormat="false" ht="19.5" hidden="false" customHeight="true" outlineLevel="0" collapsed="false">
      <c r="A49" s="28"/>
      <c r="B49" s="52"/>
      <c r="C49" s="30"/>
      <c r="D49" s="39" t="s">
        <v>56</v>
      </c>
      <c r="E49" s="42"/>
      <c r="F49" s="42"/>
      <c r="G49" s="42"/>
      <c r="H49" s="42"/>
      <c r="I49" s="42"/>
      <c r="J49" s="42"/>
      <c r="K49" s="42"/>
      <c r="L49" s="42"/>
      <c r="M49" s="42"/>
      <c r="N49" s="54"/>
      <c r="O49" s="54"/>
      <c r="P49" s="53"/>
    </row>
    <row r="50" customFormat="false" ht="19.5" hidden="false" customHeight="true" outlineLevel="0" collapsed="false">
      <c r="A50" s="28" t="s">
        <v>53</v>
      </c>
      <c r="B50" s="55" t="s">
        <v>69</v>
      </c>
      <c r="C50" s="30" t="s">
        <v>29</v>
      </c>
      <c r="D50" s="56"/>
      <c r="E50" s="57"/>
      <c r="F50" s="56"/>
      <c r="G50" s="58" t="n">
        <v>45762</v>
      </c>
      <c r="H50" s="57"/>
      <c r="I50" s="56"/>
      <c r="J50" s="56" t="n">
        <v>45853</v>
      </c>
      <c r="K50" s="57"/>
      <c r="L50" s="56"/>
      <c r="M50" s="56" t="n">
        <v>45945</v>
      </c>
      <c r="N50" s="57"/>
      <c r="O50" s="59"/>
      <c r="P50" s="53" t="s">
        <v>59</v>
      </c>
    </row>
    <row r="51" customFormat="false" ht="19.5" hidden="false" customHeight="true" outlineLevel="0" collapsed="false">
      <c r="A51" s="28"/>
      <c r="B51" s="55"/>
      <c r="C51" s="30"/>
      <c r="D51" s="60"/>
      <c r="E51" s="57"/>
      <c r="F51" s="60"/>
      <c r="G51" s="61" t="n">
        <v>0.708333333333333</v>
      </c>
      <c r="H51" s="57"/>
      <c r="I51" s="60"/>
      <c r="J51" s="60" t="n">
        <v>0.708333333333333</v>
      </c>
      <c r="K51" s="57"/>
      <c r="L51" s="60"/>
      <c r="M51" s="60" t="n">
        <v>0.708333333333333</v>
      </c>
      <c r="N51" s="57"/>
      <c r="O51" s="62"/>
      <c r="P51" s="53"/>
    </row>
    <row r="52" customFormat="false" ht="19.5" hidden="false" customHeight="true" outlineLevel="0" collapsed="false">
      <c r="A52" s="28"/>
      <c r="B52" s="55"/>
      <c r="C52" s="30"/>
      <c r="D52" s="63"/>
      <c r="E52" s="63"/>
      <c r="F52" s="63"/>
      <c r="G52" s="41" t="s">
        <v>60</v>
      </c>
      <c r="H52" s="63"/>
      <c r="I52" s="63"/>
      <c r="J52" s="64" t="s">
        <v>61</v>
      </c>
      <c r="K52" s="63"/>
      <c r="L52" s="63"/>
      <c r="M52" s="64" t="s">
        <v>62</v>
      </c>
      <c r="N52" s="65"/>
      <c r="O52" s="66"/>
      <c r="P52" s="53"/>
    </row>
    <row r="53" customFormat="false" ht="19.5" hidden="false" customHeight="true" outlineLevel="0" collapsed="false">
      <c r="A53" s="28" t="s">
        <v>53</v>
      </c>
      <c r="B53" s="52" t="s">
        <v>70</v>
      </c>
      <c r="C53" s="30" t="s">
        <v>29</v>
      </c>
      <c r="D53" s="32" t="n">
        <v>45672</v>
      </c>
      <c r="F53" s="34"/>
      <c r="G53" s="34"/>
      <c r="I53" s="34"/>
      <c r="J53" s="34"/>
      <c r="L53" s="34"/>
      <c r="M53" s="34"/>
      <c r="O53" s="34"/>
      <c r="P53" s="53" t="s">
        <v>55</v>
      </c>
    </row>
    <row r="54" customFormat="false" ht="19.5" hidden="false" customHeight="true" outlineLevel="0" collapsed="false">
      <c r="A54" s="28"/>
      <c r="B54" s="52"/>
      <c r="C54" s="30"/>
      <c r="D54" s="36" t="n">
        <v>0.708333333333333</v>
      </c>
      <c r="F54" s="37"/>
      <c r="G54" s="37"/>
      <c r="I54" s="37"/>
      <c r="J54" s="37" t="n">
        <v>0.708333333333333</v>
      </c>
      <c r="L54" s="37"/>
      <c r="M54" s="37"/>
      <c r="O54" s="37"/>
      <c r="P54" s="53"/>
    </row>
    <row r="55" customFormat="false" ht="19.5" hidden="false" customHeight="true" outlineLevel="0" collapsed="false">
      <c r="A55" s="28"/>
      <c r="B55" s="52"/>
      <c r="C55" s="30"/>
      <c r="D55" s="39" t="s">
        <v>56</v>
      </c>
      <c r="E55" s="42"/>
      <c r="F55" s="42"/>
      <c r="G55" s="42"/>
      <c r="H55" s="42"/>
      <c r="I55" s="42"/>
      <c r="J55" s="42"/>
      <c r="K55" s="42"/>
      <c r="L55" s="42"/>
      <c r="M55" s="42"/>
      <c r="N55" s="68"/>
      <c r="O55" s="54"/>
      <c r="P55" s="53"/>
    </row>
    <row r="56" customFormat="false" ht="19.5" hidden="false" customHeight="true" outlineLevel="0" collapsed="false">
      <c r="A56" s="28" t="s">
        <v>53</v>
      </c>
      <c r="B56" s="52" t="s">
        <v>71</v>
      </c>
      <c r="C56" s="30" t="s">
        <v>29</v>
      </c>
      <c r="D56" s="32" t="n">
        <v>45672</v>
      </c>
      <c r="F56" s="34"/>
      <c r="G56" s="34"/>
      <c r="I56" s="34"/>
      <c r="J56" s="34"/>
      <c r="L56" s="34"/>
      <c r="M56" s="34"/>
      <c r="O56" s="34"/>
      <c r="P56" s="53" t="s">
        <v>55</v>
      </c>
    </row>
    <row r="57" customFormat="false" ht="19.5" hidden="false" customHeight="true" outlineLevel="0" collapsed="false">
      <c r="A57" s="28"/>
      <c r="B57" s="52"/>
      <c r="C57" s="30"/>
      <c r="D57" s="36" t="n">
        <v>0.708333333333333</v>
      </c>
      <c r="F57" s="37"/>
      <c r="G57" s="37"/>
      <c r="I57" s="37"/>
      <c r="J57" s="37"/>
      <c r="L57" s="37"/>
      <c r="M57" s="37"/>
      <c r="O57" s="37"/>
      <c r="P57" s="53"/>
    </row>
    <row r="58" customFormat="false" ht="19.5" hidden="false" customHeight="true" outlineLevel="0" collapsed="false">
      <c r="A58" s="28"/>
      <c r="B58" s="52"/>
      <c r="C58" s="30"/>
      <c r="D58" s="39" t="s">
        <v>56</v>
      </c>
      <c r="E58" s="68"/>
      <c r="F58" s="42"/>
      <c r="G58" s="42"/>
      <c r="H58" s="68"/>
      <c r="I58" s="42"/>
      <c r="J58" s="42"/>
      <c r="K58" s="68"/>
      <c r="L58" s="42"/>
      <c r="M58" s="42"/>
      <c r="N58" s="68"/>
      <c r="O58" s="54"/>
      <c r="P58" s="53"/>
    </row>
    <row r="59" customFormat="false" ht="19.5" hidden="false" customHeight="true" outlineLevel="0" collapsed="false">
      <c r="A59" s="28" t="s">
        <v>53</v>
      </c>
      <c r="B59" s="55" t="s">
        <v>72</v>
      </c>
      <c r="C59" s="30" t="s">
        <v>29</v>
      </c>
      <c r="D59" s="56"/>
      <c r="E59" s="57"/>
      <c r="F59" s="56"/>
      <c r="G59" s="58" t="n">
        <v>45762</v>
      </c>
      <c r="H59" s="57"/>
      <c r="I59" s="56"/>
      <c r="J59" s="56" t="n">
        <v>45853</v>
      </c>
      <c r="K59" s="57"/>
      <c r="L59" s="56"/>
      <c r="M59" s="56" t="n">
        <v>45945</v>
      </c>
      <c r="N59" s="57"/>
      <c r="O59" s="59"/>
      <c r="P59" s="53" t="s">
        <v>59</v>
      </c>
    </row>
    <row r="60" customFormat="false" ht="19.5" hidden="false" customHeight="true" outlineLevel="0" collapsed="false">
      <c r="A60" s="28"/>
      <c r="B60" s="55"/>
      <c r="C60" s="30"/>
      <c r="D60" s="60"/>
      <c r="E60" s="57"/>
      <c r="F60" s="60"/>
      <c r="G60" s="61" t="n">
        <v>0.708333333333333</v>
      </c>
      <c r="H60" s="57"/>
      <c r="I60" s="60"/>
      <c r="J60" s="60" t="n">
        <v>0.708333333333333</v>
      </c>
      <c r="K60" s="57"/>
      <c r="L60" s="60"/>
      <c r="M60" s="60" t="n">
        <v>0.708333333333333</v>
      </c>
      <c r="N60" s="57"/>
      <c r="O60" s="62"/>
      <c r="P60" s="53"/>
    </row>
    <row r="61" customFormat="false" ht="19.5" hidden="false" customHeight="true" outlineLevel="0" collapsed="false">
      <c r="A61" s="28"/>
      <c r="B61" s="55"/>
      <c r="C61" s="30"/>
      <c r="D61" s="63"/>
      <c r="E61" s="63"/>
      <c r="F61" s="63"/>
      <c r="G61" s="41" t="s">
        <v>60</v>
      </c>
      <c r="H61" s="63"/>
      <c r="I61" s="63"/>
      <c r="J61" s="64" t="s">
        <v>61</v>
      </c>
      <c r="K61" s="63"/>
      <c r="L61" s="63"/>
      <c r="M61" s="64" t="s">
        <v>62</v>
      </c>
      <c r="N61" s="65"/>
      <c r="O61" s="66"/>
      <c r="P61" s="53"/>
    </row>
    <row r="62" customFormat="false" ht="19.5" hidden="false" customHeight="true" outlineLevel="0" collapsed="false">
      <c r="A62" s="28" t="s">
        <v>53</v>
      </c>
      <c r="B62" s="52" t="s">
        <v>73</v>
      </c>
      <c r="C62" s="30" t="s">
        <v>29</v>
      </c>
      <c r="D62" s="32" t="n">
        <v>45672</v>
      </c>
      <c r="E62" s="34"/>
      <c r="F62" s="34"/>
      <c r="G62" s="34"/>
      <c r="H62" s="34"/>
      <c r="I62" s="34"/>
      <c r="J62" s="34"/>
      <c r="K62" s="34"/>
      <c r="L62" s="34"/>
      <c r="M62" s="34"/>
      <c r="N62" s="34"/>
      <c r="O62" s="69"/>
      <c r="P62" s="53" t="s">
        <v>55</v>
      </c>
    </row>
    <row r="63" customFormat="false" ht="19.5" hidden="false" customHeight="true" outlineLevel="0" collapsed="false">
      <c r="A63" s="28"/>
      <c r="B63" s="52"/>
      <c r="C63" s="30"/>
      <c r="D63" s="36" t="n">
        <v>0.708333333333333</v>
      </c>
      <c r="E63" s="37"/>
      <c r="F63" s="37"/>
      <c r="G63" s="37"/>
      <c r="H63" s="37"/>
      <c r="I63" s="37"/>
      <c r="J63" s="37"/>
      <c r="K63" s="37"/>
      <c r="L63" s="37"/>
      <c r="M63" s="37"/>
      <c r="N63" s="37"/>
      <c r="O63" s="37"/>
      <c r="P63" s="53"/>
    </row>
    <row r="64" customFormat="false" ht="19.5" hidden="false" customHeight="true" outlineLevel="0" collapsed="false">
      <c r="A64" s="28"/>
      <c r="B64" s="52"/>
      <c r="C64" s="30"/>
      <c r="D64" s="39" t="s">
        <v>56</v>
      </c>
      <c r="E64" s="42"/>
      <c r="F64" s="42"/>
      <c r="G64" s="42"/>
      <c r="H64" s="42"/>
      <c r="I64" s="42"/>
      <c r="J64" s="42"/>
      <c r="K64" s="42"/>
      <c r="L64" s="42"/>
      <c r="M64" s="42"/>
      <c r="N64" s="54"/>
      <c r="O64" s="54"/>
      <c r="P64" s="53"/>
    </row>
    <row r="65" customFormat="false" ht="19.5" hidden="false" customHeight="true" outlineLevel="0" collapsed="false">
      <c r="A65" s="28" t="s">
        <v>53</v>
      </c>
      <c r="B65" s="67" t="s">
        <v>74</v>
      </c>
      <c r="C65" s="30" t="s">
        <v>29</v>
      </c>
      <c r="D65" s="56"/>
      <c r="E65" s="57"/>
      <c r="F65" s="56"/>
      <c r="G65" s="58" t="n">
        <v>45762</v>
      </c>
      <c r="H65" s="57"/>
      <c r="I65" s="56"/>
      <c r="J65" s="56" t="n">
        <v>45853</v>
      </c>
      <c r="K65" s="57"/>
      <c r="L65" s="56"/>
      <c r="M65" s="56" t="n">
        <v>45945</v>
      </c>
      <c r="N65" s="57"/>
      <c r="O65" s="59"/>
      <c r="P65" s="53" t="s">
        <v>59</v>
      </c>
    </row>
    <row r="66" customFormat="false" ht="19.5" hidden="false" customHeight="true" outlineLevel="0" collapsed="false">
      <c r="A66" s="28"/>
      <c r="B66" s="67"/>
      <c r="C66" s="30"/>
      <c r="D66" s="60"/>
      <c r="E66" s="57"/>
      <c r="F66" s="60"/>
      <c r="G66" s="61" t="n">
        <v>0.708333333333333</v>
      </c>
      <c r="H66" s="57"/>
      <c r="I66" s="60"/>
      <c r="J66" s="60" t="n">
        <v>0.708333333333333</v>
      </c>
      <c r="K66" s="57"/>
      <c r="L66" s="60"/>
      <c r="M66" s="60" t="n">
        <v>0.708333333333333</v>
      </c>
      <c r="N66" s="57"/>
      <c r="O66" s="62"/>
      <c r="P66" s="53"/>
    </row>
    <row r="67" customFormat="false" ht="19.5" hidden="false" customHeight="true" outlineLevel="0" collapsed="false">
      <c r="A67" s="28"/>
      <c r="B67" s="67"/>
      <c r="C67" s="30"/>
      <c r="D67" s="63"/>
      <c r="E67" s="63"/>
      <c r="F67" s="63"/>
      <c r="G67" s="41" t="s">
        <v>60</v>
      </c>
      <c r="H67" s="63"/>
      <c r="I67" s="63"/>
      <c r="J67" s="64" t="s">
        <v>61</v>
      </c>
      <c r="K67" s="63"/>
      <c r="L67" s="63"/>
      <c r="M67" s="64" t="s">
        <v>62</v>
      </c>
      <c r="N67" s="65"/>
      <c r="O67" s="66"/>
      <c r="P67" s="53"/>
    </row>
    <row r="68" customFormat="false" ht="19.5" hidden="false" customHeight="true" outlineLevel="0" collapsed="false">
      <c r="A68" s="28" t="s">
        <v>53</v>
      </c>
      <c r="B68" s="67" t="s">
        <v>75</v>
      </c>
      <c r="C68" s="30" t="s">
        <v>29</v>
      </c>
      <c r="D68" s="56"/>
      <c r="E68" s="57"/>
      <c r="F68" s="56"/>
      <c r="G68" s="58" t="n">
        <v>45762</v>
      </c>
      <c r="H68" s="57"/>
      <c r="I68" s="56"/>
      <c r="J68" s="56" t="n">
        <v>45853</v>
      </c>
      <c r="K68" s="57"/>
      <c r="L68" s="56"/>
      <c r="M68" s="56" t="n">
        <v>45945</v>
      </c>
      <c r="N68" s="57"/>
      <c r="O68" s="59"/>
      <c r="P68" s="53" t="s">
        <v>59</v>
      </c>
    </row>
    <row r="69" customFormat="false" ht="19.5" hidden="false" customHeight="true" outlineLevel="0" collapsed="false">
      <c r="A69" s="28"/>
      <c r="B69" s="67"/>
      <c r="C69" s="30"/>
      <c r="D69" s="60"/>
      <c r="E69" s="57"/>
      <c r="F69" s="60"/>
      <c r="G69" s="61" t="n">
        <v>0.708333333333333</v>
      </c>
      <c r="H69" s="57"/>
      <c r="I69" s="60"/>
      <c r="J69" s="60" t="n">
        <v>0.708333333333333</v>
      </c>
      <c r="K69" s="57"/>
      <c r="L69" s="60"/>
      <c r="M69" s="60" t="n">
        <v>0.708333333333333</v>
      </c>
      <c r="N69" s="57"/>
      <c r="O69" s="62"/>
      <c r="P69" s="53"/>
    </row>
    <row r="70" customFormat="false" ht="19.5" hidden="false" customHeight="true" outlineLevel="0" collapsed="false">
      <c r="A70" s="28"/>
      <c r="B70" s="67"/>
      <c r="C70" s="30"/>
      <c r="D70" s="63"/>
      <c r="E70" s="63"/>
      <c r="F70" s="63"/>
      <c r="G70" s="70" t="s">
        <v>60</v>
      </c>
      <c r="H70" s="63"/>
      <c r="I70" s="63"/>
      <c r="J70" s="64" t="s">
        <v>61</v>
      </c>
      <c r="K70" s="63"/>
      <c r="L70" s="63"/>
      <c r="M70" s="64" t="s">
        <v>62</v>
      </c>
      <c r="N70" s="65"/>
      <c r="O70" s="66"/>
      <c r="P70" s="53"/>
    </row>
    <row r="71" customFormat="false" ht="19.5" hidden="false" customHeight="true" outlineLevel="0" collapsed="false">
      <c r="A71" s="28" t="s">
        <v>76</v>
      </c>
      <c r="B71" s="71" t="s">
        <v>77</v>
      </c>
      <c r="C71" s="30" t="s">
        <v>29</v>
      </c>
      <c r="D71" s="34"/>
      <c r="E71" s="32" t="n">
        <v>45693</v>
      </c>
      <c r="F71" s="32"/>
      <c r="G71" s="34"/>
      <c r="H71" s="33" t="n">
        <v>45782</v>
      </c>
      <c r="I71" s="34"/>
      <c r="J71" s="34"/>
      <c r="K71" s="34" t="n">
        <v>45874</v>
      </c>
      <c r="L71" s="34"/>
      <c r="M71" s="34"/>
      <c r="N71" s="34" t="n">
        <v>45966</v>
      </c>
      <c r="O71" s="34"/>
      <c r="P71" s="72" t="s">
        <v>78</v>
      </c>
    </row>
    <row r="72" customFormat="false" ht="19.5" hidden="false" customHeight="true" outlineLevel="0" collapsed="false">
      <c r="A72" s="28"/>
      <c r="B72" s="73" t="s">
        <v>79</v>
      </c>
      <c r="C72" s="30"/>
      <c r="D72" s="37"/>
      <c r="E72" s="36" t="n">
        <v>0.708333333333333</v>
      </c>
      <c r="F72" s="36"/>
      <c r="G72" s="37"/>
      <c r="H72" s="36" t="n">
        <v>0.708333333333333</v>
      </c>
      <c r="I72" s="37"/>
      <c r="J72" s="37"/>
      <c r="K72" s="37" t="n">
        <v>0.708333333333333</v>
      </c>
      <c r="L72" s="37"/>
      <c r="M72" s="37"/>
      <c r="N72" s="37" t="n">
        <v>0.708333333333333</v>
      </c>
      <c r="O72" s="37"/>
      <c r="P72" s="72"/>
    </row>
    <row r="73" customFormat="false" ht="19.5" hidden="false" customHeight="true" outlineLevel="0" collapsed="false">
      <c r="A73" s="28"/>
      <c r="B73" s="73" t="s">
        <v>80</v>
      </c>
      <c r="C73" s="30"/>
      <c r="D73" s="54"/>
      <c r="E73" s="39" t="s">
        <v>56</v>
      </c>
      <c r="F73" s="48"/>
      <c r="G73" s="42"/>
      <c r="H73" s="51" t="s">
        <v>60</v>
      </c>
      <c r="I73" s="42"/>
      <c r="J73" s="42"/>
      <c r="K73" s="42" t="s">
        <v>81</v>
      </c>
      <c r="L73" s="42"/>
      <c r="M73" s="42"/>
      <c r="N73" s="42" t="s">
        <v>82</v>
      </c>
      <c r="O73" s="54"/>
      <c r="P73" s="72"/>
    </row>
    <row r="74" customFormat="false" ht="19.5" hidden="false" customHeight="true" outlineLevel="0" collapsed="false">
      <c r="A74" s="28" t="s">
        <v>76</v>
      </c>
      <c r="B74" s="74" t="s">
        <v>83</v>
      </c>
      <c r="C74" s="30" t="s">
        <v>29</v>
      </c>
      <c r="D74" s="75"/>
      <c r="E74" s="76"/>
      <c r="F74" s="32" t="n">
        <v>45721</v>
      </c>
      <c r="G74" s="34"/>
      <c r="H74" s="34"/>
      <c r="I74" s="34"/>
      <c r="J74" s="34"/>
      <c r="K74" s="34"/>
      <c r="L74" s="34"/>
      <c r="M74" s="34"/>
      <c r="N74" s="34"/>
      <c r="O74" s="34"/>
      <c r="P74" s="53" t="s">
        <v>84</v>
      </c>
    </row>
    <row r="75" customFormat="false" ht="19.5" hidden="false" customHeight="true" outlineLevel="0" collapsed="false">
      <c r="A75" s="28"/>
      <c r="B75" s="74"/>
      <c r="C75" s="30"/>
      <c r="D75" s="75"/>
      <c r="E75" s="76"/>
      <c r="F75" s="36" t="n">
        <v>0.708333333333333</v>
      </c>
      <c r="G75" s="37"/>
      <c r="H75" s="37"/>
      <c r="I75" s="37"/>
      <c r="J75" s="37"/>
      <c r="K75" s="37"/>
      <c r="L75" s="37"/>
      <c r="M75" s="37"/>
      <c r="N75" s="37"/>
      <c r="O75" s="37"/>
      <c r="P75" s="53"/>
    </row>
    <row r="76" customFormat="false" ht="19.5" hidden="false" customHeight="true" outlineLevel="0" collapsed="false">
      <c r="A76" s="28"/>
      <c r="B76" s="74"/>
      <c r="C76" s="30"/>
      <c r="D76" s="75"/>
      <c r="E76" s="48"/>
      <c r="F76" s="39" t="s">
        <v>85</v>
      </c>
      <c r="G76" s="42"/>
      <c r="H76" s="42"/>
      <c r="I76" s="42"/>
      <c r="J76" s="42"/>
      <c r="K76" s="54"/>
      <c r="L76" s="54"/>
      <c r="M76" s="54"/>
      <c r="N76" s="54"/>
      <c r="O76" s="54"/>
      <c r="P76" s="53"/>
    </row>
    <row r="77" customFormat="false" ht="19.5" hidden="false" customHeight="true" outlineLevel="0" collapsed="false">
      <c r="A77" s="28" t="s">
        <v>44</v>
      </c>
      <c r="B77" s="77" t="s">
        <v>86</v>
      </c>
      <c r="C77" s="30" t="s">
        <v>29</v>
      </c>
      <c r="D77" s="34"/>
      <c r="E77" s="32" t="n">
        <v>45693</v>
      </c>
      <c r="F77" s="32"/>
      <c r="G77" s="34"/>
      <c r="H77" s="34"/>
      <c r="I77" s="34"/>
      <c r="J77" s="78" t="n">
        <v>45868</v>
      </c>
      <c r="K77" s="34"/>
      <c r="L77" s="34"/>
      <c r="M77" s="34"/>
      <c r="N77" s="34"/>
      <c r="O77" s="34"/>
      <c r="P77" s="72" t="s">
        <v>87</v>
      </c>
    </row>
    <row r="78" customFormat="false" ht="19.5" hidden="false" customHeight="true" outlineLevel="0" collapsed="false">
      <c r="A78" s="28"/>
      <c r="B78" s="79" t="s">
        <v>88</v>
      </c>
      <c r="C78" s="30"/>
      <c r="D78" s="37"/>
      <c r="E78" s="36" t="n">
        <v>0.708333333333333</v>
      </c>
      <c r="F78" s="36"/>
      <c r="G78" s="37"/>
      <c r="H78" s="37"/>
      <c r="I78" s="37"/>
      <c r="J78" s="80" t="n">
        <v>0.708333333333333</v>
      </c>
      <c r="K78" s="37"/>
      <c r="L78" s="37"/>
      <c r="M78" s="37"/>
      <c r="N78" s="37"/>
      <c r="O78" s="37"/>
      <c r="P78" s="72"/>
    </row>
    <row r="79" customFormat="false" ht="19.5" hidden="false" customHeight="true" outlineLevel="0" collapsed="false">
      <c r="A79" s="28"/>
      <c r="B79" s="79" t="s">
        <v>89</v>
      </c>
      <c r="C79" s="30"/>
      <c r="D79" s="54"/>
      <c r="E79" s="39" t="s">
        <v>90</v>
      </c>
      <c r="F79" s="48"/>
      <c r="G79" s="42"/>
      <c r="H79" s="42"/>
      <c r="I79" s="42"/>
      <c r="J79" s="81" t="s">
        <v>91</v>
      </c>
      <c r="K79" s="42"/>
      <c r="L79" s="42"/>
      <c r="M79" s="54"/>
      <c r="N79" s="54"/>
      <c r="O79" s="54"/>
      <c r="P79" s="72"/>
    </row>
    <row r="80" customFormat="false" ht="19.5" hidden="false" customHeight="true" outlineLevel="0" collapsed="false">
      <c r="A80" s="28" t="s">
        <v>44</v>
      </c>
      <c r="B80" s="44" t="s">
        <v>92</v>
      </c>
      <c r="C80" s="30" t="s">
        <v>29</v>
      </c>
      <c r="D80" s="34"/>
      <c r="E80" s="32" t="n">
        <v>45693</v>
      </c>
      <c r="F80" s="32"/>
      <c r="G80" s="34"/>
      <c r="H80" s="34"/>
      <c r="I80" s="34"/>
      <c r="J80" s="34"/>
      <c r="K80" s="34" t="n">
        <v>45874</v>
      </c>
      <c r="L80" s="34"/>
      <c r="M80" s="34"/>
      <c r="N80" s="34"/>
      <c r="O80" s="34"/>
      <c r="P80" s="53" t="s">
        <v>93</v>
      </c>
    </row>
    <row r="81" customFormat="false" ht="19.5" hidden="false" customHeight="true" outlineLevel="0" collapsed="false">
      <c r="A81" s="28"/>
      <c r="B81" s="44"/>
      <c r="C81" s="30"/>
      <c r="D81" s="37"/>
      <c r="E81" s="36" t="n">
        <v>0.708333333333333</v>
      </c>
      <c r="F81" s="36"/>
      <c r="G81" s="37"/>
      <c r="H81" s="37"/>
      <c r="I81" s="37"/>
      <c r="J81" s="37"/>
      <c r="K81" s="37" t="n">
        <v>0.708333333333333</v>
      </c>
      <c r="L81" s="37"/>
      <c r="M81" s="37"/>
      <c r="N81" s="37"/>
      <c r="O81" s="37"/>
      <c r="P81" s="53"/>
    </row>
    <row r="82" customFormat="false" ht="19.5" hidden="false" customHeight="true" outlineLevel="0" collapsed="false">
      <c r="A82" s="28"/>
      <c r="B82" s="44"/>
      <c r="C82" s="30"/>
      <c r="D82" s="54"/>
      <c r="E82" s="39" t="s">
        <v>90</v>
      </c>
      <c r="F82" s="48"/>
      <c r="G82" s="42"/>
      <c r="H82" s="42"/>
      <c r="I82" s="42"/>
      <c r="J82" s="42"/>
      <c r="K82" s="42" t="s">
        <v>94</v>
      </c>
      <c r="L82" s="42"/>
      <c r="M82" s="54"/>
      <c r="N82" s="54"/>
      <c r="O82" s="54"/>
      <c r="P82" s="53"/>
    </row>
    <row r="83" customFormat="false" ht="19.5" hidden="false" customHeight="true" outlineLevel="0" collapsed="false">
      <c r="A83" s="28" t="s">
        <v>44</v>
      </c>
      <c r="B83" s="44" t="s">
        <v>95</v>
      </c>
      <c r="C83" s="30" t="s">
        <v>29</v>
      </c>
      <c r="D83" s="34"/>
      <c r="E83" s="76"/>
      <c r="F83" s="32" t="n">
        <v>45736</v>
      </c>
      <c r="G83" s="34"/>
      <c r="H83" s="34"/>
      <c r="I83" s="34"/>
      <c r="J83" s="34"/>
      <c r="K83" s="34"/>
      <c r="L83" s="34"/>
      <c r="M83" s="34"/>
      <c r="N83" s="34"/>
      <c r="O83" s="34"/>
      <c r="P83" s="53" t="s">
        <v>96</v>
      </c>
    </row>
    <row r="84" customFormat="false" ht="19.5" hidden="false" customHeight="true" outlineLevel="0" collapsed="false">
      <c r="A84" s="28"/>
      <c r="B84" s="44"/>
      <c r="C84" s="30"/>
      <c r="D84" s="37"/>
      <c r="E84" s="76"/>
      <c r="F84" s="36" t="n">
        <v>0.708333333333333</v>
      </c>
      <c r="G84" s="37"/>
      <c r="H84" s="37"/>
      <c r="I84" s="37"/>
      <c r="J84" s="37"/>
      <c r="K84" s="37"/>
      <c r="L84" s="37"/>
      <c r="M84" s="37"/>
      <c r="N84" s="37"/>
      <c r="O84" s="37"/>
      <c r="P84" s="53"/>
    </row>
    <row r="85" customFormat="false" ht="19.5" hidden="false" customHeight="true" outlineLevel="0" collapsed="false">
      <c r="A85" s="28"/>
      <c r="B85" s="44"/>
      <c r="C85" s="30"/>
      <c r="D85" s="54"/>
      <c r="E85" s="82"/>
      <c r="F85" s="40" t="s">
        <v>97</v>
      </c>
      <c r="G85" s="42"/>
      <c r="H85" s="42"/>
      <c r="I85" s="42"/>
      <c r="J85" s="42"/>
      <c r="K85" s="42"/>
      <c r="L85" s="54"/>
      <c r="M85" s="54"/>
      <c r="N85" s="54"/>
      <c r="O85" s="54"/>
      <c r="P85" s="53"/>
    </row>
    <row r="86" customFormat="false" ht="19.5" hidden="false" customHeight="true" outlineLevel="0" collapsed="false">
      <c r="A86" s="28" t="s">
        <v>44</v>
      </c>
      <c r="B86" s="44" t="s">
        <v>98</v>
      </c>
      <c r="C86" s="30" t="s">
        <v>29</v>
      </c>
      <c r="D86" s="34"/>
      <c r="E86" s="76"/>
      <c r="F86" s="32"/>
      <c r="G86" s="34"/>
      <c r="H86" s="33" t="n">
        <v>45797</v>
      </c>
      <c r="I86" s="34"/>
      <c r="J86" s="34"/>
      <c r="K86" s="34"/>
      <c r="L86" s="34"/>
      <c r="M86" s="34"/>
      <c r="N86" s="34"/>
      <c r="O86" s="34"/>
      <c r="P86" s="53" t="s">
        <v>84</v>
      </c>
    </row>
    <row r="87" customFormat="false" ht="19.5" hidden="false" customHeight="true" outlineLevel="0" collapsed="false">
      <c r="A87" s="28"/>
      <c r="B87" s="44"/>
      <c r="C87" s="30"/>
      <c r="D87" s="37"/>
      <c r="E87" s="76"/>
      <c r="F87" s="36"/>
      <c r="G87" s="37"/>
      <c r="H87" s="36" t="n">
        <v>0.708333333333333</v>
      </c>
      <c r="I87" s="37"/>
      <c r="J87" s="37"/>
      <c r="K87" s="37"/>
      <c r="L87" s="37"/>
      <c r="M87" s="37"/>
      <c r="N87" s="37"/>
      <c r="O87" s="37"/>
      <c r="P87" s="53"/>
    </row>
    <row r="88" customFormat="false" ht="19.5" hidden="false" customHeight="true" outlineLevel="0" collapsed="false">
      <c r="A88" s="28"/>
      <c r="B88" s="44"/>
      <c r="C88" s="30"/>
      <c r="D88" s="83"/>
      <c r="E88" s="76"/>
      <c r="F88" s="84"/>
      <c r="G88" s="85"/>
      <c r="H88" s="86" t="s">
        <v>85</v>
      </c>
      <c r="I88" s="85"/>
      <c r="J88" s="85"/>
      <c r="K88" s="85"/>
      <c r="L88" s="83"/>
      <c r="M88" s="83"/>
      <c r="N88" s="83"/>
      <c r="O88" s="83"/>
      <c r="P88" s="53"/>
    </row>
    <row r="89" customFormat="false" ht="19.5" hidden="false" customHeight="true" outlineLevel="0" collapsed="false">
      <c r="A89" s="28" t="s">
        <v>99</v>
      </c>
      <c r="B89" s="87" t="s">
        <v>100</v>
      </c>
      <c r="C89" s="30" t="s">
        <v>29</v>
      </c>
      <c r="D89" s="88"/>
      <c r="E89" s="89"/>
      <c r="F89" s="32" t="n">
        <v>45721</v>
      </c>
      <c r="G89" s="90"/>
      <c r="H89" s="90"/>
      <c r="I89" s="90"/>
      <c r="J89" s="90"/>
      <c r="K89" s="90"/>
      <c r="L89" s="88"/>
      <c r="M89" s="88"/>
      <c r="N89" s="88"/>
      <c r="O89" s="88"/>
      <c r="P89" s="91"/>
    </row>
    <row r="90" customFormat="false" ht="19.5" hidden="false" customHeight="true" outlineLevel="0" collapsed="false">
      <c r="A90" s="28"/>
      <c r="B90" s="87"/>
      <c r="C90" s="30"/>
      <c r="D90" s="83"/>
      <c r="E90" s="76"/>
      <c r="F90" s="36" t="n">
        <v>0.708333333333333</v>
      </c>
      <c r="G90" s="85"/>
      <c r="H90" s="85"/>
      <c r="I90" s="85"/>
      <c r="J90" s="85"/>
      <c r="K90" s="85"/>
      <c r="L90" s="83"/>
      <c r="M90" s="83"/>
      <c r="N90" s="83"/>
      <c r="O90" s="83"/>
      <c r="P90" s="92"/>
    </row>
    <row r="91" customFormat="false" ht="19.5" hidden="false" customHeight="true" outlineLevel="0" collapsed="false">
      <c r="A91" s="28"/>
      <c r="B91" s="87"/>
      <c r="C91" s="30"/>
      <c r="D91" s="83"/>
      <c r="E91" s="76"/>
      <c r="F91" s="40" t="s">
        <v>85</v>
      </c>
      <c r="G91" s="85"/>
      <c r="H91" s="85"/>
      <c r="I91" s="85"/>
      <c r="J91" s="85"/>
      <c r="K91" s="85"/>
      <c r="L91" s="83"/>
      <c r="M91" s="83"/>
      <c r="N91" s="83"/>
      <c r="O91" s="83"/>
      <c r="P91" s="92"/>
    </row>
    <row r="92" customFormat="false" ht="19.5" hidden="false" customHeight="true" outlineLevel="0" collapsed="false">
      <c r="A92" s="28" t="s">
        <v>101</v>
      </c>
      <c r="B92" s="93" t="s">
        <v>102</v>
      </c>
      <c r="C92" s="30" t="s">
        <v>29</v>
      </c>
      <c r="D92" s="34"/>
      <c r="E92" s="32" t="n">
        <v>45693</v>
      </c>
      <c r="F92" s="32"/>
      <c r="G92" s="34"/>
      <c r="H92" s="34"/>
      <c r="I92" s="34"/>
      <c r="J92" s="34"/>
      <c r="K92" s="34"/>
      <c r="L92" s="34"/>
      <c r="M92" s="34"/>
      <c r="N92" s="34"/>
      <c r="O92" s="34"/>
      <c r="P92" s="94"/>
    </row>
    <row r="93" customFormat="false" ht="19.5" hidden="false" customHeight="true" outlineLevel="0" collapsed="false">
      <c r="A93" s="28"/>
      <c r="B93" s="93"/>
      <c r="C93" s="30"/>
      <c r="D93" s="37"/>
      <c r="E93" s="36" t="n">
        <v>0.708333333333333</v>
      </c>
      <c r="F93" s="36"/>
      <c r="G93" s="37"/>
      <c r="H93" s="37"/>
      <c r="I93" s="37"/>
      <c r="J93" s="37"/>
      <c r="K93" s="37"/>
      <c r="L93" s="37"/>
      <c r="M93" s="37"/>
      <c r="N93" s="37"/>
      <c r="O93" s="37"/>
      <c r="P93" s="95"/>
    </row>
    <row r="94" customFormat="false" ht="19.5" hidden="false" customHeight="true" outlineLevel="0" collapsed="false">
      <c r="A94" s="28"/>
      <c r="B94" s="93"/>
      <c r="C94" s="30"/>
      <c r="D94" s="54"/>
      <c r="E94" s="39" t="s">
        <v>85</v>
      </c>
      <c r="F94" s="48"/>
      <c r="G94" s="42"/>
      <c r="H94" s="42"/>
      <c r="I94" s="42"/>
      <c r="J94" s="42"/>
      <c r="K94" s="42"/>
      <c r="L94" s="54"/>
      <c r="M94" s="54"/>
      <c r="N94" s="54"/>
      <c r="O94" s="54"/>
      <c r="P94" s="96"/>
    </row>
    <row r="95" customFormat="false" ht="19.5" hidden="false" customHeight="true" outlineLevel="0" collapsed="false">
      <c r="A95" s="28" t="s">
        <v>101</v>
      </c>
      <c r="B95" s="93" t="s">
        <v>103</v>
      </c>
      <c r="C95" s="30" t="s">
        <v>29</v>
      </c>
      <c r="D95" s="34"/>
      <c r="E95" s="32" t="n">
        <v>45693</v>
      </c>
      <c r="F95" s="32"/>
      <c r="G95" s="34"/>
      <c r="H95" s="34"/>
      <c r="I95" s="34"/>
      <c r="J95" s="34"/>
      <c r="K95" s="34"/>
      <c r="L95" s="34"/>
      <c r="M95" s="34"/>
      <c r="N95" s="34"/>
      <c r="O95" s="34"/>
      <c r="P95" s="94"/>
    </row>
    <row r="96" customFormat="false" ht="19.5" hidden="false" customHeight="true" outlineLevel="0" collapsed="false">
      <c r="A96" s="28"/>
      <c r="B96" s="93"/>
      <c r="C96" s="30"/>
      <c r="D96" s="37"/>
      <c r="E96" s="36" t="n">
        <v>0.708333333333333</v>
      </c>
      <c r="F96" s="36"/>
      <c r="G96" s="37"/>
      <c r="H96" s="37"/>
      <c r="I96" s="37"/>
      <c r="J96" s="37"/>
      <c r="K96" s="37"/>
      <c r="L96" s="37"/>
      <c r="M96" s="37"/>
      <c r="N96" s="37"/>
      <c r="O96" s="37"/>
      <c r="P96" s="95"/>
    </row>
    <row r="97" customFormat="false" ht="19.5" hidden="false" customHeight="true" outlineLevel="0" collapsed="false">
      <c r="A97" s="28"/>
      <c r="B97" s="93"/>
      <c r="C97" s="30"/>
      <c r="D97" s="54"/>
      <c r="E97" s="39" t="s">
        <v>85</v>
      </c>
      <c r="F97" s="48"/>
      <c r="G97" s="42"/>
      <c r="H97" s="42"/>
      <c r="I97" s="42"/>
      <c r="J97" s="42"/>
      <c r="K97" s="42"/>
      <c r="L97" s="54"/>
      <c r="M97" s="54"/>
      <c r="N97" s="54"/>
      <c r="O97" s="54"/>
      <c r="P97" s="96"/>
    </row>
    <row r="98" customFormat="false" ht="19.5" hidden="false" customHeight="true" outlineLevel="0" collapsed="false">
      <c r="A98" s="28" t="s">
        <v>101</v>
      </c>
      <c r="B98" s="93" t="s">
        <v>104</v>
      </c>
      <c r="C98" s="30" t="s">
        <v>29</v>
      </c>
      <c r="D98" s="34"/>
      <c r="E98" s="32" t="n">
        <v>45693</v>
      </c>
      <c r="F98" s="32"/>
      <c r="G98" s="34"/>
      <c r="H98" s="34"/>
      <c r="I98" s="34"/>
      <c r="J98" s="34"/>
      <c r="K98" s="34"/>
      <c r="L98" s="34"/>
      <c r="M98" s="34"/>
      <c r="N98" s="34"/>
      <c r="O98" s="34"/>
      <c r="P98" s="94"/>
    </row>
    <row r="99" customFormat="false" ht="19.5" hidden="false" customHeight="true" outlineLevel="0" collapsed="false">
      <c r="A99" s="28"/>
      <c r="B99" s="93"/>
      <c r="C99" s="30"/>
      <c r="D99" s="37"/>
      <c r="E99" s="36" t="n">
        <v>0.708333333333333</v>
      </c>
      <c r="F99" s="36"/>
      <c r="G99" s="37"/>
      <c r="H99" s="37"/>
      <c r="I99" s="37"/>
      <c r="J99" s="37"/>
      <c r="K99" s="37"/>
      <c r="L99" s="37"/>
      <c r="M99" s="37"/>
      <c r="N99" s="37"/>
      <c r="O99" s="37"/>
      <c r="P99" s="95"/>
    </row>
    <row r="100" customFormat="false" ht="19.5" hidden="false" customHeight="true" outlineLevel="0" collapsed="false">
      <c r="A100" s="28"/>
      <c r="B100" s="93"/>
      <c r="C100" s="30"/>
      <c r="D100" s="54"/>
      <c r="E100" s="39" t="s">
        <v>85</v>
      </c>
      <c r="F100" s="48"/>
      <c r="G100" s="42"/>
      <c r="H100" s="42"/>
      <c r="I100" s="42"/>
      <c r="J100" s="42"/>
      <c r="K100" s="42"/>
      <c r="L100" s="54"/>
      <c r="M100" s="54"/>
      <c r="N100" s="54"/>
      <c r="O100" s="54"/>
      <c r="P100" s="96"/>
    </row>
    <row r="101" customFormat="false" ht="19.5" hidden="false" customHeight="true" outlineLevel="0" collapsed="false">
      <c r="A101" s="97" t="s">
        <v>105</v>
      </c>
      <c r="B101" s="93" t="s">
        <v>106</v>
      </c>
      <c r="C101" s="30" t="s">
        <v>29</v>
      </c>
      <c r="D101" s="34"/>
      <c r="E101" s="34"/>
      <c r="F101" s="32" t="n">
        <v>45721</v>
      </c>
      <c r="G101" s="32"/>
      <c r="H101" s="34"/>
      <c r="I101" s="34"/>
      <c r="J101" s="34"/>
      <c r="K101" s="34"/>
      <c r="L101" s="34"/>
      <c r="M101" s="34"/>
      <c r="N101" s="34"/>
      <c r="O101" s="34"/>
      <c r="P101" s="94"/>
    </row>
    <row r="102" customFormat="false" ht="19.5" hidden="false" customHeight="true" outlineLevel="0" collapsed="false">
      <c r="A102" s="97"/>
      <c r="B102" s="93"/>
      <c r="C102" s="30"/>
      <c r="D102" s="37"/>
      <c r="E102" s="37"/>
      <c r="F102" s="36" t="n">
        <v>0.708333333333333</v>
      </c>
      <c r="G102" s="36"/>
      <c r="H102" s="37"/>
      <c r="I102" s="37"/>
      <c r="J102" s="37"/>
      <c r="K102" s="37"/>
      <c r="L102" s="37"/>
      <c r="M102" s="37"/>
      <c r="N102" s="37"/>
      <c r="O102" s="37"/>
      <c r="P102" s="95"/>
    </row>
    <row r="103" customFormat="false" ht="19.5" hidden="false" customHeight="true" outlineLevel="0" collapsed="false">
      <c r="A103" s="97"/>
      <c r="B103" s="93"/>
      <c r="C103" s="30"/>
      <c r="D103" s="54"/>
      <c r="E103" s="54"/>
      <c r="F103" s="40" t="s">
        <v>85</v>
      </c>
      <c r="G103" s="48"/>
      <c r="H103" s="42"/>
      <c r="I103" s="42"/>
      <c r="J103" s="42"/>
      <c r="K103" s="42"/>
      <c r="L103" s="54"/>
      <c r="M103" s="54"/>
      <c r="N103" s="54"/>
      <c r="O103" s="54"/>
      <c r="P103" s="96"/>
    </row>
    <row r="104" customFormat="false" ht="19.5" hidden="false" customHeight="true" outlineLevel="0" collapsed="false">
      <c r="A104" s="97" t="s">
        <v>105</v>
      </c>
      <c r="B104" s="93" t="s">
        <v>107</v>
      </c>
      <c r="C104" s="30" t="s">
        <v>29</v>
      </c>
      <c r="D104" s="34"/>
      <c r="E104" s="34"/>
      <c r="F104" s="32"/>
      <c r="G104" s="32" t="n">
        <v>45754</v>
      </c>
      <c r="H104" s="34"/>
      <c r="I104" s="34"/>
      <c r="J104" s="34"/>
      <c r="K104" s="34"/>
      <c r="L104" s="34"/>
      <c r="M104" s="34"/>
      <c r="N104" s="34"/>
      <c r="O104" s="34"/>
      <c r="P104" s="94"/>
    </row>
    <row r="105" customFormat="false" ht="19.5" hidden="false" customHeight="true" outlineLevel="0" collapsed="false">
      <c r="A105" s="97"/>
      <c r="B105" s="93"/>
      <c r="C105" s="30"/>
      <c r="D105" s="37"/>
      <c r="E105" s="37"/>
      <c r="F105" s="36"/>
      <c r="G105" s="36" t="n">
        <v>0.708333333333333</v>
      </c>
      <c r="H105" s="37"/>
      <c r="I105" s="37"/>
      <c r="J105" s="37"/>
      <c r="K105" s="37"/>
      <c r="L105" s="37"/>
      <c r="M105" s="37"/>
      <c r="N105" s="37"/>
      <c r="O105" s="37"/>
      <c r="P105" s="95"/>
    </row>
    <row r="106" customFormat="false" ht="19.5" hidden="false" customHeight="true" outlineLevel="0" collapsed="false">
      <c r="A106" s="97"/>
      <c r="B106" s="93"/>
      <c r="C106" s="30"/>
      <c r="D106" s="54"/>
      <c r="E106" s="54"/>
      <c r="F106" s="48"/>
      <c r="G106" s="51" t="s">
        <v>85</v>
      </c>
      <c r="H106" s="42"/>
      <c r="I106" s="42"/>
      <c r="J106" s="42"/>
      <c r="K106" s="42"/>
      <c r="L106" s="54"/>
      <c r="M106" s="54"/>
      <c r="N106" s="54"/>
      <c r="O106" s="54"/>
      <c r="P106" s="96"/>
    </row>
    <row r="107" customFormat="false" ht="19.5" hidden="false" customHeight="true" outlineLevel="0" collapsed="false">
      <c r="A107" s="97" t="s">
        <v>105</v>
      </c>
      <c r="B107" s="93" t="s">
        <v>108</v>
      </c>
      <c r="C107" s="30" t="s">
        <v>29</v>
      </c>
      <c r="D107" s="34"/>
      <c r="E107" s="34"/>
      <c r="F107" s="32" t="n">
        <v>45721</v>
      </c>
      <c r="G107" s="32"/>
      <c r="H107" s="34"/>
      <c r="I107" s="34"/>
      <c r="J107" s="34"/>
      <c r="K107" s="34"/>
      <c r="L107" s="34"/>
      <c r="M107" s="34"/>
      <c r="N107" s="34"/>
      <c r="O107" s="34"/>
      <c r="P107" s="94"/>
    </row>
    <row r="108" customFormat="false" ht="19.5" hidden="false" customHeight="true" outlineLevel="0" collapsed="false">
      <c r="A108" s="97"/>
      <c r="B108" s="93"/>
      <c r="C108" s="30"/>
      <c r="D108" s="37"/>
      <c r="E108" s="37"/>
      <c r="F108" s="36" t="n">
        <v>0.708333333333333</v>
      </c>
      <c r="G108" s="36"/>
      <c r="H108" s="37"/>
      <c r="I108" s="37"/>
      <c r="J108" s="37"/>
      <c r="K108" s="37"/>
      <c r="L108" s="37"/>
      <c r="M108" s="37"/>
      <c r="N108" s="37"/>
      <c r="O108" s="37"/>
      <c r="P108" s="95"/>
    </row>
    <row r="109" customFormat="false" ht="19.5" hidden="false" customHeight="true" outlineLevel="0" collapsed="false">
      <c r="A109" s="97"/>
      <c r="B109" s="93"/>
      <c r="C109" s="30"/>
      <c r="D109" s="54"/>
      <c r="E109" s="54"/>
      <c r="F109" s="40" t="s">
        <v>85</v>
      </c>
      <c r="G109" s="48"/>
      <c r="H109" s="42"/>
      <c r="I109" s="42"/>
      <c r="J109" s="42"/>
      <c r="K109" s="42"/>
      <c r="L109" s="54"/>
      <c r="M109" s="54"/>
      <c r="N109" s="54"/>
      <c r="O109" s="54"/>
      <c r="P109" s="96"/>
    </row>
    <row r="110" customFormat="false" ht="19.5" hidden="false" customHeight="true" outlineLevel="0" collapsed="false">
      <c r="A110" s="97" t="s">
        <v>105</v>
      </c>
      <c r="B110" s="93" t="s">
        <v>109</v>
      </c>
      <c r="C110" s="30" t="s">
        <v>29</v>
      </c>
      <c r="D110" s="34"/>
      <c r="E110" s="34"/>
      <c r="F110" s="32"/>
      <c r="G110" s="32" t="n">
        <v>45754</v>
      </c>
      <c r="H110" s="34"/>
      <c r="I110" s="34"/>
      <c r="J110" s="34"/>
      <c r="K110" s="34"/>
      <c r="L110" s="34"/>
      <c r="M110" s="34"/>
      <c r="N110" s="34"/>
      <c r="O110" s="34"/>
      <c r="P110" s="94"/>
    </row>
    <row r="111" customFormat="false" ht="19.5" hidden="false" customHeight="true" outlineLevel="0" collapsed="false">
      <c r="A111" s="97"/>
      <c r="B111" s="93"/>
      <c r="C111" s="30"/>
      <c r="D111" s="37"/>
      <c r="E111" s="37"/>
      <c r="F111" s="36"/>
      <c r="G111" s="36" t="n">
        <v>0.708333333333333</v>
      </c>
      <c r="H111" s="37"/>
      <c r="I111" s="37"/>
      <c r="J111" s="37"/>
      <c r="K111" s="37"/>
      <c r="L111" s="37"/>
      <c r="M111" s="37"/>
      <c r="N111" s="37"/>
      <c r="O111" s="37"/>
      <c r="P111" s="95"/>
    </row>
    <row r="112" customFormat="false" ht="19.5" hidden="false" customHeight="true" outlineLevel="0" collapsed="false">
      <c r="A112" s="97"/>
      <c r="B112" s="93"/>
      <c r="C112" s="30"/>
      <c r="D112" s="54"/>
      <c r="E112" s="54"/>
      <c r="F112" s="48"/>
      <c r="G112" s="51" t="s">
        <v>85</v>
      </c>
      <c r="H112" s="42"/>
      <c r="I112" s="42"/>
      <c r="J112" s="42"/>
      <c r="K112" s="42"/>
      <c r="L112" s="54"/>
      <c r="M112" s="54"/>
      <c r="N112" s="54"/>
      <c r="O112" s="54"/>
      <c r="P112" s="96"/>
    </row>
    <row r="113" customFormat="false" ht="19.5" hidden="false" customHeight="true" outlineLevel="0" collapsed="false">
      <c r="A113" s="28" t="s">
        <v>110</v>
      </c>
      <c r="B113" s="98" t="s">
        <v>111</v>
      </c>
      <c r="C113" s="30" t="s">
        <v>29</v>
      </c>
      <c r="D113" s="34"/>
      <c r="E113" s="34"/>
      <c r="F113" s="32" t="n">
        <v>45736</v>
      </c>
      <c r="G113" s="32"/>
      <c r="H113" s="34"/>
      <c r="I113" s="34"/>
      <c r="J113" s="34"/>
      <c r="K113" s="34"/>
      <c r="L113" s="34"/>
      <c r="M113" s="34"/>
      <c r="N113" s="34"/>
      <c r="O113" s="34"/>
      <c r="P113" s="94"/>
    </row>
    <row r="114" customFormat="false" ht="19.5" hidden="false" customHeight="true" outlineLevel="0" collapsed="false">
      <c r="A114" s="28"/>
      <c r="B114" s="98"/>
      <c r="C114" s="30"/>
      <c r="D114" s="37"/>
      <c r="E114" s="37"/>
      <c r="F114" s="36" t="n">
        <v>0.708333333333333</v>
      </c>
      <c r="G114" s="36"/>
      <c r="H114" s="37"/>
      <c r="I114" s="37"/>
      <c r="J114" s="37"/>
      <c r="K114" s="37"/>
      <c r="L114" s="37"/>
      <c r="M114" s="37"/>
      <c r="N114" s="37"/>
      <c r="O114" s="37"/>
      <c r="P114" s="95"/>
    </row>
    <row r="115" customFormat="false" ht="19.5" hidden="false" customHeight="true" outlineLevel="0" collapsed="false">
      <c r="A115" s="28"/>
      <c r="B115" s="98"/>
      <c r="C115" s="30"/>
      <c r="D115" s="54"/>
      <c r="E115" s="54"/>
      <c r="F115" s="40" t="s">
        <v>85</v>
      </c>
      <c r="G115" s="99"/>
      <c r="H115" s="42"/>
      <c r="I115" s="42"/>
      <c r="J115" s="42"/>
      <c r="K115" s="42"/>
      <c r="L115" s="42"/>
      <c r="M115" s="42"/>
      <c r="N115" s="54"/>
      <c r="O115" s="54"/>
      <c r="P115" s="96"/>
    </row>
    <row r="116" customFormat="false" ht="19.5" hidden="false" customHeight="true" outlineLevel="0" collapsed="false">
      <c r="A116" s="28" t="s">
        <v>110</v>
      </c>
      <c r="B116" s="98" t="s">
        <v>112</v>
      </c>
      <c r="C116" s="30" t="s">
        <v>29</v>
      </c>
      <c r="D116" s="34"/>
      <c r="E116" s="34"/>
      <c r="F116" s="32" t="n">
        <v>45736</v>
      </c>
      <c r="G116" s="32"/>
      <c r="H116" s="34"/>
      <c r="I116" s="34"/>
      <c r="J116" s="34"/>
      <c r="K116" s="34"/>
      <c r="L116" s="34"/>
      <c r="M116" s="34"/>
      <c r="N116" s="34"/>
      <c r="O116" s="34"/>
      <c r="P116" s="94"/>
    </row>
    <row r="117" customFormat="false" ht="19.5" hidden="false" customHeight="true" outlineLevel="0" collapsed="false">
      <c r="A117" s="28"/>
      <c r="B117" s="98"/>
      <c r="C117" s="30"/>
      <c r="D117" s="37"/>
      <c r="E117" s="37"/>
      <c r="F117" s="36" t="n">
        <v>0.708333333333333</v>
      </c>
      <c r="G117" s="36"/>
      <c r="H117" s="37"/>
      <c r="I117" s="37"/>
      <c r="J117" s="37"/>
      <c r="K117" s="37"/>
      <c r="L117" s="37"/>
      <c r="M117" s="37"/>
      <c r="N117" s="37"/>
      <c r="O117" s="37"/>
      <c r="P117" s="95"/>
    </row>
    <row r="118" customFormat="false" ht="19.5" hidden="false" customHeight="true" outlineLevel="0" collapsed="false">
      <c r="A118" s="28"/>
      <c r="B118" s="98"/>
      <c r="C118" s="30"/>
      <c r="D118" s="54"/>
      <c r="E118" s="54"/>
      <c r="F118" s="40" t="s">
        <v>85</v>
      </c>
      <c r="G118" s="99"/>
      <c r="H118" s="54"/>
      <c r="I118" s="54"/>
      <c r="J118" s="54"/>
      <c r="K118" s="54"/>
      <c r="L118" s="54"/>
      <c r="M118" s="54"/>
      <c r="N118" s="54"/>
      <c r="O118" s="54"/>
      <c r="P118" s="96"/>
    </row>
    <row r="119" customFormat="false" ht="19.5" hidden="false" customHeight="true" outlineLevel="0" collapsed="false">
      <c r="A119" s="28" t="s">
        <v>110</v>
      </c>
      <c r="B119" s="98" t="s">
        <v>113</v>
      </c>
      <c r="C119" s="30" t="s">
        <v>29</v>
      </c>
      <c r="D119" s="34"/>
      <c r="E119" s="34"/>
      <c r="F119" s="32" t="n">
        <v>45736</v>
      </c>
      <c r="G119" s="32"/>
      <c r="H119" s="34"/>
      <c r="I119" s="34"/>
      <c r="J119" s="34"/>
      <c r="K119" s="34"/>
      <c r="L119" s="34"/>
      <c r="M119" s="34"/>
      <c r="N119" s="34"/>
      <c r="O119" s="34"/>
      <c r="P119" s="94"/>
    </row>
    <row r="120" customFormat="false" ht="19.5" hidden="false" customHeight="true" outlineLevel="0" collapsed="false">
      <c r="A120" s="28"/>
      <c r="B120" s="98"/>
      <c r="C120" s="30"/>
      <c r="D120" s="37"/>
      <c r="E120" s="37"/>
      <c r="F120" s="36" t="n">
        <v>0.708333333333333</v>
      </c>
      <c r="G120" s="36"/>
      <c r="H120" s="37"/>
      <c r="I120" s="37"/>
      <c r="J120" s="37"/>
      <c r="K120" s="37"/>
      <c r="L120" s="37"/>
      <c r="M120" s="37"/>
      <c r="N120" s="37"/>
      <c r="O120" s="37"/>
      <c r="P120" s="95"/>
    </row>
    <row r="121" customFormat="false" ht="19.5" hidden="false" customHeight="true" outlineLevel="0" collapsed="false">
      <c r="A121" s="28"/>
      <c r="B121" s="98"/>
      <c r="C121" s="30"/>
      <c r="D121" s="54"/>
      <c r="E121" s="54"/>
      <c r="F121" s="40" t="s">
        <v>85</v>
      </c>
      <c r="G121" s="99"/>
      <c r="H121" s="54"/>
      <c r="I121" s="54"/>
      <c r="J121" s="54"/>
      <c r="K121" s="54"/>
      <c r="L121" s="54"/>
      <c r="M121" s="54"/>
      <c r="N121" s="54"/>
      <c r="O121" s="54"/>
      <c r="P121" s="96"/>
    </row>
    <row r="122" customFormat="false" ht="19.5" hidden="false" customHeight="true" outlineLevel="0" collapsed="false">
      <c r="A122" s="28" t="s">
        <v>110</v>
      </c>
      <c r="B122" s="98" t="s">
        <v>114</v>
      </c>
      <c r="C122" s="30" t="s">
        <v>29</v>
      </c>
      <c r="D122" s="34"/>
      <c r="E122" s="34"/>
      <c r="F122" s="32" t="n">
        <v>45736</v>
      </c>
      <c r="G122" s="32"/>
      <c r="H122" s="34"/>
      <c r="I122" s="34"/>
      <c r="J122" s="34"/>
      <c r="K122" s="34"/>
      <c r="L122" s="34"/>
      <c r="M122" s="34"/>
      <c r="N122" s="34"/>
      <c r="O122" s="34"/>
      <c r="P122" s="94"/>
    </row>
    <row r="123" customFormat="false" ht="19.5" hidden="false" customHeight="true" outlineLevel="0" collapsed="false">
      <c r="A123" s="28"/>
      <c r="B123" s="98"/>
      <c r="C123" s="30"/>
      <c r="D123" s="37"/>
      <c r="E123" s="37"/>
      <c r="F123" s="36" t="n">
        <v>0.708333333333333</v>
      </c>
      <c r="G123" s="36"/>
      <c r="H123" s="37"/>
      <c r="I123" s="37"/>
      <c r="J123" s="37"/>
      <c r="K123" s="37"/>
      <c r="L123" s="37"/>
      <c r="M123" s="37"/>
      <c r="N123" s="37"/>
      <c r="O123" s="37"/>
      <c r="P123" s="95"/>
    </row>
    <row r="124" customFormat="false" ht="19.5" hidden="false" customHeight="true" outlineLevel="0" collapsed="false">
      <c r="A124" s="28"/>
      <c r="B124" s="98"/>
      <c r="C124" s="30"/>
      <c r="D124" s="54"/>
      <c r="E124" s="54"/>
      <c r="F124" s="40" t="s">
        <v>85</v>
      </c>
      <c r="G124" s="99"/>
      <c r="H124" s="54"/>
      <c r="I124" s="54"/>
      <c r="J124" s="54"/>
      <c r="K124" s="54"/>
      <c r="L124" s="54"/>
      <c r="M124" s="54"/>
      <c r="N124" s="54"/>
      <c r="O124" s="54"/>
      <c r="P124" s="96"/>
    </row>
    <row r="125" customFormat="false" ht="19.5" hidden="false" customHeight="true" outlineLevel="0" collapsed="false">
      <c r="A125" s="28" t="s">
        <v>110</v>
      </c>
      <c r="B125" s="98" t="s">
        <v>115</v>
      </c>
      <c r="C125" s="30" t="s">
        <v>29</v>
      </c>
      <c r="D125" s="34"/>
      <c r="E125" s="34"/>
      <c r="F125" s="34"/>
      <c r="G125" s="34"/>
      <c r="H125" s="32" t="n">
        <v>45782</v>
      </c>
      <c r="I125" s="34"/>
      <c r="J125" s="34"/>
      <c r="K125" s="34"/>
      <c r="L125" s="34"/>
      <c r="M125" s="34"/>
      <c r="N125" s="34"/>
      <c r="O125" s="34"/>
      <c r="P125" s="94"/>
    </row>
    <row r="126" customFormat="false" ht="19.5" hidden="false" customHeight="true" outlineLevel="0" collapsed="false">
      <c r="A126" s="28"/>
      <c r="B126" s="98"/>
      <c r="C126" s="30"/>
      <c r="D126" s="37"/>
      <c r="E126" s="37"/>
      <c r="F126" s="37"/>
      <c r="G126" s="37"/>
      <c r="H126" s="36" t="n">
        <v>0.708333333333333</v>
      </c>
      <c r="I126" s="37"/>
      <c r="J126" s="37"/>
      <c r="K126" s="37"/>
      <c r="L126" s="37"/>
      <c r="M126" s="37"/>
      <c r="N126" s="37"/>
      <c r="O126" s="37"/>
      <c r="P126" s="95"/>
    </row>
    <row r="127" customFormat="false" ht="19.5" hidden="false" customHeight="true" outlineLevel="0" collapsed="false">
      <c r="A127" s="28"/>
      <c r="B127" s="98"/>
      <c r="C127" s="30"/>
      <c r="D127" s="54"/>
      <c r="E127" s="54"/>
      <c r="F127" s="54"/>
      <c r="G127" s="54"/>
      <c r="H127" s="51" t="s">
        <v>85</v>
      </c>
      <c r="I127" s="54"/>
      <c r="J127" s="54"/>
      <c r="K127" s="54"/>
      <c r="L127" s="54"/>
      <c r="M127" s="54"/>
      <c r="N127" s="54"/>
      <c r="O127" s="54"/>
      <c r="P127" s="96"/>
    </row>
    <row r="128" customFormat="false" ht="19.5" hidden="false" customHeight="true" outlineLevel="0" collapsed="false">
      <c r="A128" s="97" t="s">
        <v>116</v>
      </c>
      <c r="B128" s="67" t="s">
        <v>117</v>
      </c>
      <c r="C128" s="30" t="s">
        <v>29</v>
      </c>
      <c r="D128" s="56"/>
      <c r="E128" s="58" t="n">
        <v>45713</v>
      </c>
      <c r="F128" s="59"/>
      <c r="G128" s="56"/>
      <c r="H128" s="100"/>
      <c r="I128" s="56"/>
      <c r="J128" s="56"/>
      <c r="K128" s="100"/>
      <c r="L128" s="56"/>
      <c r="M128" s="56"/>
      <c r="N128" s="100"/>
      <c r="O128" s="56"/>
      <c r="P128" s="101"/>
    </row>
    <row r="129" customFormat="false" ht="19.5" hidden="false" customHeight="true" outlineLevel="0" collapsed="false">
      <c r="A129" s="97"/>
      <c r="B129" s="67"/>
      <c r="C129" s="30"/>
      <c r="D129" s="60"/>
      <c r="E129" s="61" t="n">
        <v>0.708333333333333</v>
      </c>
      <c r="F129" s="62"/>
      <c r="G129" s="60"/>
      <c r="H129" s="57"/>
      <c r="I129" s="60"/>
      <c r="J129" s="60"/>
      <c r="K129" s="57"/>
      <c r="L129" s="60"/>
      <c r="M129" s="60"/>
      <c r="N129" s="57"/>
      <c r="O129" s="60"/>
      <c r="P129" s="102"/>
    </row>
    <row r="130" customFormat="false" ht="19.5" hidden="false" customHeight="true" outlineLevel="0" collapsed="false">
      <c r="A130" s="97"/>
      <c r="B130" s="67"/>
      <c r="C130" s="30"/>
      <c r="D130" s="103"/>
      <c r="E130" s="70" t="s">
        <v>85</v>
      </c>
      <c r="F130" s="63"/>
      <c r="G130" s="103"/>
      <c r="H130" s="65"/>
      <c r="I130" s="103"/>
      <c r="J130" s="103"/>
      <c r="K130" s="65"/>
      <c r="L130" s="103"/>
      <c r="M130" s="103"/>
      <c r="N130" s="65"/>
      <c r="O130" s="104"/>
      <c r="P130" s="105"/>
    </row>
    <row r="131" customFormat="false" ht="19.5" hidden="false" customHeight="true" outlineLevel="0" collapsed="false">
      <c r="A131" s="97" t="s">
        <v>118</v>
      </c>
      <c r="B131" s="106" t="s">
        <v>119</v>
      </c>
      <c r="C131" s="30" t="s">
        <v>29</v>
      </c>
      <c r="D131" s="69"/>
      <c r="F131" s="69"/>
      <c r="G131" s="32" t="n">
        <v>45767</v>
      </c>
      <c r="I131" s="69"/>
      <c r="J131" s="69"/>
      <c r="L131" s="69"/>
      <c r="M131" s="69"/>
      <c r="O131" s="69"/>
      <c r="P131" s="94"/>
    </row>
    <row r="132" customFormat="false" ht="19.5" hidden="false" customHeight="true" outlineLevel="0" collapsed="false">
      <c r="A132" s="97"/>
      <c r="B132" s="106"/>
      <c r="C132" s="30"/>
      <c r="D132" s="37"/>
      <c r="F132" s="37"/>
      <c r="G132" s="36" t="n">
        <v>0.708333333333333</v>
      </c>
      <c r="I132" s="37"/>
      <c r="J132" s="37"/>
      <c r="L132" s="37"/>
      <c r="M132" s="37"/>
      <c r="O132" s="37"/>
      <c r="P132" s="95"/>
    </row>
    <row r="133" customFormat="false" ht="19.5" hidden="false" customHeight="true" outlineLevel="0" collapsed="false">
      <c r="A133" s="97"/>
      <c r="B133" s="106"/>
      <c r="C133" s="30"/>
      <c r="D133" s="42"/>
      <c r="E133" s="68"/>
      <c r="F133" s="42"/>
      <c r="G133" s="51" t="s">
        <v>85</v>
      </c>
      <c r="H133" s="68"/>
      <c r="I133" s="42"/>
      <c r="J133" s="42"/>
      <c r="K133" s="68"/>
      <c r="L133" s="42"/>
      <c r="M133" s="42"/>
      <c r="N133" s="68"/>
      <c r="O133" s="54"/>
      <c r="P133" s="96"/>
    </row>
    <row r="134" customFormat="false" ht="19.5" hidden="false" customHeight="true" outlineLevel="0" collapsed="false">
      <c r="A134" s="97" t="s">
        <v>120</v>
      </c>
      <c r="B134" s="107" t="s">
        <v>121</v>
      </c>
      <c r="C134" s="30" t="s">
        <v>29</v>
      </c>
      <c r="D134" s="108"/>
      <c r="E134" s="58" t="n">
        <v>45713</v>
      </c>
      <c r="F134" s="56"/>
      <c r="G134" s="108"/>
      <c r="H134" s="57"/>
      <c r="I134" s="108"/>
      <c r="J134" s="108"/>
      <c r="K134" s="57"/>
      <c r="L134" s="108"/>
      <c r="M134" s="108"/>
      <c r="N134" s="57"/>
      <c r="O134" s="108"/>
      <c r="P134" s="101"/>
    </row>
    <row r="135" customFormat="false" ht="19.5" hidden="false" customHeight="true" outlineLevel="0" collapsed="false">
      <c r="A135" s="97"/>
      <c r="B135" s="107"/>
      <c r="C135" s="30"/>
      <c r="D135" s="60"/>
      <c r="E135" s="61" t="n">
        <v>0.708333333333333</v>
      </c>
      <c r="F135" s="60"/>
      <c r="G135" s="60"/>
      <c r="H135" s="57"/>
      <c r="I135" s="60"/>
      <c r="J135" s="60"/>
      <c r="K135" s="57"/>
      <c r="L135" s="60"/>
      <c r="M135" s="60"/>
      <c r="N135" s="57"/>
      <c r="O135" s="60"/>
      <c r="P135" s="102"/>
    </row>
    <row r="136" customFormat="false" ht="19.5" hidden="false" customHeight="true" outlineLevel="0" collapsed="false">
      <c r="A136" s="97"/>
      <c r="B136" s="107"/>
      <c r="C136" s="30"/>
      <c r="D136" s="103"/>
      <c r="E136" s="70" t="s">
        <v>85</v>
      </c>
      <c r="F136" s="103"/>
      <c r="G136" s="103"/>
      <c r="H136" s="65"/>
      <c r="I136" s="103"/>
      <c r="J136" s="103"/>
      <c r="K136" s="65"/>
      <c r="L136" s="103"/>
      <c r="M136" s="103"/>
      <c r="N136" s="65"/>
      <c r="O136" s="104"/>
      <c r="P136" s="105"/>
    </row>
    <row r="137" customFormat="false" ht="19.5" hidden="false" customHeight="true" outlineLevel="0" collapsed="false">
      <c r="A137" s="97" t="s">
        <v>122</v>
      </c>
      <c r="B137" s="106" t="s">
        <v>123</v>
      </c>
      <c r="C137" s="30" t="s">
        <v>29</v>
      </c>
      <c r="D137" s="69"/>
      <c r="E137" s="32" t="n">
        <v>45721</v>
      </c>
      <c r="F137" s="34"/>
      <c r="G137" s="69"/>
      <c r="I137" s="69"/>
      <c r="J137" s="69"/>
      <c r="L137" s="69"/>
      <c r="M137" s="69"/>
      <c r="O137" s="69"/>
      <c r="P137" s="94"/>
    </row>
    <row r="138" customFormat="false" ht="19.5" hidden="false" customHeight="true" outlineLevel="0" collapsed="false">
      <c r="A138" s="97"/>
      <c r="B138" s="106"/>
      <c r="C138" s="30"/>
      <c r="D138" s="37"/>
      <c r="E138" s="36" t="n">
        <v>0.708333333333333</v>
      </c>
      <c r="F138" s="37"/>
      <c r="G138" s="37"/>
      <c r="I138" s="37"/>
      <c r="J138" s="37"/>
      <c r="L138" s="37"/>
      <c r="M138" s="37"/>
      <c r="O138" s="37"/>
      <c r="P138" s="95"/>
    </row>
    <row r="139" customFormat="false" ht="19.5" hidden="false" customHeight="true" outlineLevel="0" collapsed="false">
      <c r="A139" s="97"/>
      <c r="B139" s="106"/>
      <c r="C139" s="30"/>
      <c r="D139" s="42"/>
      <c r="E139" s="39" t="s">
        <v>85</v>
      </c>
      <c r="F139" s="42"/>
      <c r="G139" s="42"/>
      <c r="H139" s="68"/>
      <c r="I139" s="42"/>
      <c r="J139" s="42"/>
      <c r="K139" s="68"/>
      <c r="L139" s="42"/>
      <c r="M139" s="42"/>
      <c r="N139" s="68"/>
      <c r="O139" s="54"/>
      <c r="P139" s="96"/>
    </row>
    <row r="140" customFormat="false" ht="19.5" hidden="false" customHeight="true" outlineLevel="0" collapsed="false">
      <c r="A140" s="97" t="s">
        <v>122</v>
      </c>
      <c r="B140" s="106" t="s">
        <v>124</v>
      </c>
      <c r="C140" s="30" t="s">
        <v>29</v>
      </c>
      <c r="D140" s="69"/>
      <c r="E140" s="32" t="n">
        <v>45721</v>
      </c>
      <c r="F140" s="34"/>
      <c r="G140" s="69"/>
      <c r="I140" s="69"/>
      <c r="J140" s="69"/>
      <c r="L140" s="69"/>
      <c r="M140" s="69"/>
      <c r="O140" s="69"/>
      <c r="P140" s="94"/>
    </row>
    <row r="141" customFormat="false" ht="19.5" hidden="false" customHeight="true" outlineLevel="0" collapsed="false">
      <c r="A141" s="97"/>
      <c r="B141" s="106"/>
      <c r="C141" s="30"/>
      <c r="D141" s="37"/>
      <c r="E141" s="36" t="n">
        <v>0.708333333333333</v>
      </c>
      <c r="F141" s="37"/>
      <c r="G141" s="37"/>
      <c r="I141" s="37"/>
      <c r="J141" s="37"/>
      <c r="L141" s="37"/>
      <c r="M141" s="37"/>
      <c r="O141" s="37"/>
      <c r="P141" s="95"/>
    </row>
    <row r="142" customFormat="false" ht="19.5" hidden="false" customHeight="true" outlineLevel="0" collapsed="false">
      <c r="A142" s="97"/>
      <c r="B142" s="106"/>
      <c r="C142" s="30"/>
      <c r="D142" s="42"/>
      <c r="E142" s="39" t="s">
        <v>85</v>
      </c>
      <c r="F142" s="42"/>
      <c r="G142" s="42"/>
      <c r="H142" s="68"/>
      <c r="I142" s="42"/>
      <c r="J142" s="42"/>
      <c r="K142" s="68"/>
      <c r="L142" s="42"/>
      <c r="M142" s="42"/>
      <c r="N142" s="68"/>
      <c r="O142" s="54"/>
      <c r="P142" s="96"/>
    </row>
    <row r="143" customFormat="false" ht="19.5" hidden="false" customHeight="true" outlineLevel="0" collapsed="false">
      <c r="A143" s="97" t="s">
        <v>125</v>
      </c>
      <c r="B143" s="109" t="s">
        <v>126</v>
      </c>
      <c r="C143" s="30" t="s">
        <v>29</v>
      </c>
      <c r="D143" s="56"/>
      <c r="E143" s="110"/>
      <c r="F143" s="111"/>
      <c r="G143" s="111"/>
      <c r="H143" s="111"/>
      <c r="I143" s="111"/>
      <c r="J143" s="56"/>
      <c r="K143" s="56"/>
      <c r="L143" s="56"/>
      <c r="M143" s="56"/>
      <c r="N143" s="56"/>
      <c r="O143" s="56"/>
      <c r="P143" s="112"/>
    </row>
    <row r="144" customFormat="false" ht="19.5" hidden="false" customHeight="true" outlineLevel="0" collapsed="false">
      <c r="A144" s="97"/>
      <c r="B144" s="109"/>
      <c r="C144" s="30"/>
      <c r="D144" s="60"/>
      <c r="E144" s="113" t="n">
        <v>45708</v>
      </c>
      <c r="F144" s="108"/>
      <c r="G144" s="60"/>
      <c r="H144" s="60"/>
      <c r="I144" s="60"/>
      <c r="J144" s="60"/>
      <c r="K144" s="60"/>
      <c r="L144" s="60"/>
      <c r="M144" s="60"/>
      <c r="N144" s="60"/>
      <c r="O144" s="60"/>
      <c r="P144" s="112"/>
    </row>
    <row r="145" customFormat="false" ht="19.5" hidden="false" customHeight="true" outlineLevel="0" collapsed="false">
      <c r="A145" s="97"/>
      <c r="B145" s="109"/>
      <c r="C145" s="30"/>
      <c r="D145" s="114"/>
      <c r="E145" s="61" t="n">
        <v>0.708333333333333</v>
      </c>
      <c r="F145" s="60"/>
      <c r="G145" s="114"/>
      <c r="H145" s="114"/>
      <c r="I145" s="114"/>
      <c r="J145" s="114"/>
      <c r="K145" s="114"/>
      <c r="L145" s="114"/>
      <c r="M145" s="114"/>
      <c r="N145" s="114"/>
      <c r="O145" s="114"/>
      <c r="P145" s="112"/>
    </row>
    <row r="146" customFormat="false" ht="19.5" hidden="false" customHeight="true" outlineLevel="0" collapsed="false">
      <c r="A146" s="97"/>
      <c r="B146" s="109"/>
      <c r="C146" s="30"/>
      <c r="D146" s="115"/>
      <c r="E146" s="116" t="s">
        <v>85</v>
      </c>
      <c r="F146" s="103"/>
      <c r="G146" s="117"/>
      <c r="H146" s="117"/>
      <c r="I146" s="117"/>
      <c r="J146" s="117"/>
      <c r="K146" s="117"/>
      <c r="L146" s="117"/>
      <c r="M146" s="117"/>
      <c r="N146" s="117"/>
      <c r="O146" s="117"/>
      <c r="P146" s="112"/>
    </row>
    <row r="147" customFormat="false" ht="19.5" hidden="false" customHeight="true" outlineLevel="0" collapsed="false">
      <c r="A147" s="97" t="s">
        <v>127</v>
      </c>
      <c r="B147" s="67" t="s">
        <v>128</v>
      </c>
      <c r="C147" s="30" t="s">
        <v>29</v>
      </c>
      <c r="D147" s="33" t="n">
        <v>45677</v>
      </c>
      <c r="E147" s="118"/>
      <c r="G147" s="69"/>
      <c r="I147" s="69"/>
      <c r="J147" s="69"/>
      <c r="L147" s="69"/>
      <c r="M147" s="69"/>
      <c r="O147" s="69"/>
      <c r="P147" s="94"/>
    </row>
    <row r="148" customFormat="false" ht="19.5" hidden="false" customHeight="true" outlineLevel="0" collapsed="false">
      <c r="A148" s="97"/>
      <c r="B148" s="67"/>
      <c r="C148" s="30"/>
      <c r="D148" s="36" t="n">
        <v>0.708333333333333</v>
      </c>
      <c r="F148" s="37"/>
      <c r="G148" s="37"/>
      <c r="I148" s="37"/>
      <c r="J148" s="37"/>
      <c r="L148" s="37"/>
      <c r="M148" s="37"/>
      <c r="O148" s="37"/>
      <c r="P148" s="95"/>
    </row>
    <row r="149" customFormat="false" ht="19.5" hidden="false" customHeight="true" outlineLevel="0" collapsed="false">
      <c r="A149" s="97"/>
      <c r="B149" s="67"/>
      <c r="C149" s="30"/>
      <c r="D149" s="39" t="s">
        <v>85</v>
      </c>
      <c r="E149" s="68"/>
      <c r="F149" s="119"/>
      <c r="G149" s="119"/>
      <c r="H149" s="68"/>
      <c r="I149" s="119"/>
      <c r="J149" s="119"/>
      <c r="K149" s="68"/>
      <c r="L149" s="119"/>
      <c r="M149" s="119"/>
      <c r="N149" s="68"/>
      <c r="O149" s="54"/>
      <c r="P149" s="96"/>
    </row>
    <row r="150" customFormat="false" ht="16.5" hidden="false" customHeight="false" outlineLevel="0" collapsed="false">
      <c r="A150" s="120"/>
      <c r="B150" s="121"/>
      <c r="C150" s="122"/>
      <c r="D150" s="46"/>
      <c r="E150" s="46"/>
      <c r="F150" s="46"/>
      <c r="G150" s="46"/>
      <c r="H150" s="46"/>
      <c r="I150" s="46"/>
      <c r="J150" s="46"/>
      <c r="K150" s="46"/>
      <c r="L150" s="46"/>
      <c r="M150" s="46"/>
      <c r="N150" s="46"/>
      <c r="O150" s="46"/>
      <c r="P150" s="94"/>
    </row>
    <row r="151" customFormat="false" ht="16.5" hidden="false" customHeight="false" outlineLevel="0" collapsed="false">
      <c r="A151" s="120"/>
      <c r="B151" s="121"/>
      <c r="C151" s="122"/>
      <c r="D151" s="37"/>
      <c r="E151" s="37"/>
      <c r="F151" s="37"/>
      <c r="G151" s="37"/>
      <c r="H151" s="37"/>
      <c r="I151" s="37"/>
      <c r="J151" s="37"/>
      <c r="K151" s="37"/>
      <c r="L151" s="37"/>
      <c r="M151" s="37"/>
      <c r="N151" s="37"/>
      <c r="O151" s="37"/>
      <c r="P151" s="95"/>
    </row>
    <row r="152" customFormat="false" ht="16.5" hidden="false" customHeight="false" outlineLevel="0" collapsed="false">
      <c r="A152" s="120"/>
      <c r="B152" s="121"/>
      <c r="C152" s="122"/>
      <c r="D152" s="123"/>
      <c r="E152" s="123"/>
      <c r="F152" s="119"/>
      <c r="G152" s="119"/>
      <c r="H152" s="119"/>
      <c r="I152" s="119"/>
      <c r="J152" s="119"/>
      <c r="K152" s="119"/>
      <c r="L152" s="119"/>
      <c r="M152" s="119"/>
      <c r="N152" s="119"/>
      <c r="O152" s="119"/>
      <c r="P152" s="96"/>
    </row>
    <row r="295" customFormat="false" ht="16.5" hidden="false" customHeight="false" outlineLevel="0" collapsed="false">
      <c r="E295" s="124"/>
    </row>
  </sheetData>
  <mergeCells count="178">
    <mergeCell ref="A1:P1"/>
    <mergeCell ref="A2:P2"/>
    <mergeCell ref="A3:B3"/>
    <mergeCell ref="C3:D3"/>
    <mergeCell ref="A4:D4"/>
    <mergeCell ref="A5:D5"/>
    <mergeCell ref="A6:D6"/>
    <mergeCell ref="M6:P6"/>
    <mergeCell ref="M7:P7"/>
    <mergeCell ref="A9:A10"/>
    <mergeCell ref="B9:B10"/>
    <mergeCell ref="C9:C10"/>
    <mergeCell ref="D9:O9"/>
    <mergeCell ref="A11:A13"/>
    <mergeCell ref="B11:B13"/>
    <mergeCell ref="C11:C13"/>
    <mergeCell ref="A14:A16"/>
    <mergeCell ref="B14:B16"/>
    <mergeCell ref="C14:C16"/>
    <mergeCell ref="P14:P16"/>
    <mergeCell ref="A17:A19"/>
    <mergeCell ref="B17:B19"/>
    <mergeCell ref="C17:C19"/>
    <mergeCell ref="P17:P19"/>
    <mergeCell ref="A20:A22"/>
    <mergeCell ref="B20:B22"/>
    <mergeCell ref="C20:C22"/>
    <mergeCell ref="P20:P22"/>
    <mergeCell ref="A23:A25"/>
    <mergeCell ref="B23:B25"/>
    <mergeCell ref="C23:C25"/>
    <mergeCell ref="P23:P25"/>
    <mergeCell ref="A26:A28"/>
    <mergeCell ref="B26:B28"/>
    <mergeCell ref="C26:C28"/>
    <mergeCell ref="P26:P28"/>
    <mergeCell ref="A29:A31"/>
    <mergeCell ref="B29:B31"/>
    <mergeCell ref="C29:C31"/>
    <mergeCell ref="P29:P31"/>
    <mergeCell ref="A32:A34"/>
    <mergeCell ref="B32:B34"/>
    <mergeCell ref="C32:C34"/>
    <mergeCell ref="P32:P34"/>
    <mergeCell ref="A35:A37"/>
    <mergeCell ref="B35:B37"/>
    <mergeCell ref="C35:C37"/>
    <mergeCell ref="P35:P37"/>
    <mergeCell ref="A38:A40"/>
    <mergeCell ref="B38:B40"/>
    <mergeCell ref="C38:C40"/>
    <mergeCell ref="P38:P40"/>
    <mergeCell ref="A41:A43"/>
    <mergeCell ref="B41:B43"/>
    <mergeCell ref="C41:C43"/>
    <mergeCell ref="P41:P43"/>
    <mergeCell ref="A44:A46"/>
    <mergeCell ref="B44:B46"/>
    <mergeCell ref="C44:C46"/>
    <mergeCell ref="P44:P46"/>
    <mergeCell ref="A47:A49"/>
    <mergeCell ref="B47:B49"/>
    <mergeCell ref="C47:C49"/>
    <mergeCell ref="P47:P49"/>
    <mergeCell ref="A50:A52"/>
    <mergeCell ref="B50:B52"/>
    <mergeCell ref="C50:C52"/>
    <mergeCell ref="P50:P52"/>
    <mergeCell ref="A53:A55"/>
    <mergeCell ref="B53:B55"/>
    <mergeCell ref="C53:C55"/>
    <mergeCell ref="P53:P55"/>
    <mergeCell ref="A56:A58"/>
    <mergeCell ref="B56:B58"/>
    <mergeCell ref="C56:C58"/>
    <mergeCell ref="P56:P58"/>
    <mergeCell ref="A59:A61"/>
    <mergeCell ref="B59:B61"/>
    <mergeCell ref="C59:C61"/>
    <mergeCell ref="P59:P61"/>
    <mergeCell ref="A62:A64"/>
    <mergeCell ref="B62:B64"/>
    <mergeCell ref="C62:C64"/>
    <mergeCell ref="P62:P64"/>
    <mergeCell ref="A65:A67"/>
    <mergeCell ref="B65:B67"/>
    <mergeCell ref="C65:C67"/>
    <mergeCell ref="P65:P67"/>
    <mergeCell ref="A68:A70"/>
    <mergeCell ref="B68:B70"/>
    <mergeCell ref="C68:C70"/>
    <mergeCell ref="P68:P70"/>
    <mergeCell ref="A71:A73"/>
    <mergeCell ref="C71:C73"/>
    <mergeCell ref="P71:P73"/>
    <mergeCell ref="A74:A76"/>
    <mergeCell ref="B74:B76"/>
    <mergeCell ref="C74:C76"/>
    <mergeCell ref="P74:P76"/>
    <mergeCell ref="A77:A79"/>
    <mergeCell ref="C77:C79"/>
    <mergeCell ref="P77:P79"/>
    <mergeCell ref="A80:A82"/>
    <mergeCell ref="B80:B82"/>
    <mergeCell ref="C80:C82"/>
    <mergeCell ref="P80:P82"/>
    <mergeCell ref="A83:A85"/>
    <mergeCell ref="B83:B85"/>
    <mergeCell ref="C83:C85"/>
    <mergeCell ref="P83:P85"/>
    <mergeCell ref="A86:A88"/>
    <mergeCell ref="B86:B88"/>
    <mergeCell ref="C86:C88"/>
    <mergeCell ref="P86:P88"/>
    <mergeCell ref="A89:A91"/>
    <mergeCell ref="B89:B91"/>
    <mergeCell ref="C89:C91"/>
    <mergeCell ref="A92:A94"/>
    <mergeCell ref="B92:B94"/>
    <mergeCell ref="C92:C94"/>
    <mergeCell ref="A95:A97"/>
    <mergeCell ref="B95:B97"/>
    <mergeCell ref="C95:C97"/>
    <mergeCell ref="A98:A100"/>
    <mergeCell ref="B98:B100"/>
    <mergeCell ref="C98:C100"/>
    <mergeCell ref="A101:A103"/>
    <mergeCell ref="B101:B103"/>
    <mergeCell ref="C101:C103"/>
    <mergeCell ref="A104:A106"/>
    <mergeCell ref="B104:B106"/>
    <mergeCell ref="C104:C106"/>
    <mergeCell ref="A107:A109"/>
    <mergeCell ref="B107:B109"/>
    <mergeCell ref="C107:C109"/>
    <mergeCell ref="A110:A112"/>
    <mergeCell ref="B110:B112"/>
    <mergeCell ref="C110:C112"/>
    <mergeCell ref="A113:A115"/>
    <mergeCell ref="B113:B115"/>
    <mergeCell ref="C113:C115"/>
    <mergeCell ref="A116:A118"/>
    <mergeCell ref="B116:B118"/>
    <mergeCell ref="C116:C118"/>
    <mergeCell ref="A119:A121"/>
    <mergeCell ref="B119:B121"/>
    <mergeCell ref="C119:C121"/>
    <mergeCell ref="A122:A124"/>
    <mergeCell ref="B122:B124"/>
    <mergeCell ref="C122:C124"/>
    <mergeCell ref="A125:A127"/>
    <mergeCell ref="B125:B127"/>
    <mergeCell ref="C125:C127"/>
    <mergeCell ref="A128:A130"/>
    <mergeCell ref="B128:B130"/>
    <mergeCell ref="C128:C130"/>
    <mergeCell ref="A131:A133"/>
    <mergeCell ref="B131:B133"/>
    <mergeCell ref="C131:C133"/>
    <mergeCell ref="A134:A136"/>
    <mergeCell ref="B134:B136"/>
    <mergeCell ref="C134:C136"/>
    <mergeCell ref="A137:A139"/>
    <mergeCell ref="B137:B139"/>
    <mergeCell ref="C137:C139"/>
    <mergeCell ref="A140:A142"/>
    <mergeCell ref="B140:B142"/>
    <mergeCell ref="C140:C142"/>
    <mergeCell ref="A143:A146"/>
    <mergeCell ref="B143:B146"/>
    <mergeCell ref="C143:C146"/>
    <mergeCell ref="P143:P146"/>
    <mergeCell ref="A147:A149"/>
    <mergeCell ref="B147:B149"/>
    <mergeCell ref="C147:C149"/>
    <mergeCell ref="A150:A152"/>
    <mergeCell ref="B150:B152"/>
    <mergeCell ref="C150:C152"/>
  </mergeCells>
  <hyperlinks>
    <hyperlink ref="B11" location="公庫收支月報!A1" display="公庫收支月報"/>
    <hyperlink ref="D13" location="公庫收支月報表113年12月!A1" display="(113年12月)"/>
    <hyperlink ref="E13" location="公庫收支月報表114年1月!A1" display="(114年1月)"/>
    <hyperlink ref="F13" location="公庫收支月報表114年2月_!A1" display="(114年2月)"/>
    <hyperlink ref="G13" location="公庫收支月報表114年3月!A1" display="(114年3月)"/>
    <hyperlink ref="H13" location="公庫收支月報表114年4月!A1" display="(114年4月)"/>
    <hyperlink ref="B14" location="資源回收成果統計!A1" display="資源回收成果統計"/>
    <hyperlink ref="D16" location="'113年12月資源回收成果'!A1" display="(113年12月)"/>
    <hyperlink ref="E16" location="'114年1月資源回收成果'!A1" display="(114年1月)"/>
    <hyperlink ref="B17" location="資源回收量!A1" display="資源回收量"/>
    <hyperlink ref="E19" location="'114年1月資源回收成果'!A1" display="(114年1月)"/>
    <hyperlink ref="F19" location="'114年2月資源回收量'!A1" display="    (114年2月)"/>
    <hyperlink ref="G19" location="114年3月資源回收量!A1" display="(114年3月)"/>
    <hyperlink ref="H19" location="114年4月資源回收量!A1" display="(114年4月)"/>
    <hyperlink ref="B20" location="一般垃圾及廚餘清理狀況!A1" display="一般垃圾及廚餘清理狀況"/>
    <hyperlink ref="D22" location="'113年12月一般垃圾及廚餘清理'!A1" display="(113年12月)"/>
    <hyperlink ref="E22" location="'114年1月一般垃圾及廚餘清理'!A1" display="       (114年1月)"/>
    <hyperlink ref="F22" location="'114年2月一般垃圾及廚餘清理狀況'!A1" display="       (114年2月)"/>
    <hyperlink ref="G22" location="114年3月一般垃圾及廚餘清理狀況!A1" display="(114年3月)"/>
    <hyperlink ref="H22" location="114年4月一般垃圾及廚餘清理狀況!A1" display="(114年4月)"/>
    <hyperlink ref="B23" location="'停車位概況-都市計畫區內路外'!A1" display="停車位概況－都市計畫區內路外"/>
    <hyperlink ref="D25" location="都市計畫區內路外113年4季!A1" display="(113年第四季)"/>
    <hyperlink ref="B26" location="'停車位概況-都市計畫區外路外'!A1" display="停車位概況-都市計畫區外路外"/>
    <hyperlink ref="D28" location="都市計畫區外路外113年4季!A1" display="(113年第四季)"/>
    <hyperlink ref="B29" location="路外停車位概況!A1" display="路外停車位概況"/>
    <hyperlink ref="G31" location="'114年第1季路外停車位概況'!A1" display="(114年第一季)"/>
    <hyperlink ref="B32" location="'停車位概況-路邊停車位'!A1" display="停車位概況-路邊停車位"/>
    <hyperlink ref="D34" location="路邊停車位113年4季!A1" display="(113年第四季)"/>
    <hyperlink ref="B35" location="路邊停車位概況!A1" display="路邊停車位概況"/>
    <hyperlink ref="G37" location="'114年第1季路邊停車位概況'!A1" display="(114年第一季)"/>
    <hyperlink ref="B38" location="'停車位概況-區內路外身心障礙者專用停車位'!A1" display="停車位概況-區內路外身心障礙者專用停車位"/>
    <hyperlink ref="D40" location="區內路外身心障礙專用停車位113年4季!A1" display="(113年第四季)"/>
    <hyperlink ref="B41" location="'停車位概況-區外路外身心障礙者專用停車位'!A1" display="停車位概況-區外路外身心障礙者專用停車位"/>
    <hyperlink ref="D43" location="區外路外身心障礙專用停車位113年4季!A1" display="(113年第四季)"/>
    <hyperlink ref="B44" location="路外停車位概況-身心障礙者專用停車位!A1" display="路外停車位概況-身心障礙者專用停車位"/>
    <hyperlink ref="G46" location="'114年第1季路外停車位概況-身心障礙者專用停車位'!A1" display="(114年第一季)"/>
    <hyperlink ref="B47" location="'停車位概況-路邊身心障礙者專用停車位'!A1" display="停車位概況-路邊身心障礙者專用停車位"/>
    <hyperlink ref="D49" location="路邊身心障礙專用停車113年4季!A1" display="(113年第四季)"/>
    <hyperlink ref="B50" location="路邊停車位概況-身心障礙者專用停車位!A1" display="路邊停車位概況-身心障礙者專用停車位"/>
    <hyperlink ref="G52" location="'114年第1季路邊停車位概況-身心障礙者專用停車位'!A1" display="(114年第一季)"/>
    <hyperlink ref="B53" location="'停車位概況-區內路外電動車專用停車位'!A1" display="停車位概況-區內路外電動車專用停車位"/>
    <hyperlink ref="D55" location="區內路外電動車專用停車位!A1" display="(113年第四季)"/>
    <hyperlink ref="B56" location="'停車位概況-區外路外電動車專用停車位'!A1" display="停車位概況-區外路外電動車專用停車位"/>
    <hyperlink ref="D58" location="區外路外電動車專用停車位113年4季!A1" display="(113年第四季)"/>
    <hyperlink ref="B59" location="路外停車位概況-電動汽車充電專用停車位!A1" display="路外停車位概況-電動汽車充電專用停車位"/>
    <hyperlink ref="G61" location="'114年第1季路外停車位概況-電動汽車充電專用停車位'!A1" display="(114年第一季)"/>
    <hyperlink ref="B62" location="'停車位概況-路邊電動車專用停車位'!A1" display="停車位概況-路邊電動車專用停車位"/>
    <hyperlink ref="D64" location="路邊電動車專用停車位113年4季!A1" display="(113年第四季)"/>
    <hyperlink ref="B65" location="路邊停車位概況-電動汽車充電專用停車位!A1" display="路邊停車位概況-電動汽車充電專用停車位"/>
    <hyperlink ref="G67" location="'114年第1季路邊停車位概況-電動汽車充電專用停車位'!A1" display="(114年第一季)"/>
    <hyperlink ref="B68" location="孕婦及育有六歲以下兒童者停車位概況!A1" display="孕婦及育有六歲以下兒童者停車位概況"/>
    <hyperlink ref="G70" location="114年第一季孕婦及育有六歲以下兒童者停車位概況!A1" display="(114年第一季)"/>
    <hyperlink ref="B72" location="'獨居老人服務概況(至113年第4季)'!A1" display="113年第4季"/>
    <hyperlink ref="B73" location="'獨居老人服務概況(114年第1季起)'!A1" display="114年第1季-第3季"/>
    <hyperlink ref="E73" location="獨居老人服務概況113年4季!A1" display="(113年第四季)"/>
    <hyperlink ref="H73" location="114年第1季獨居老人服務概況!A1" display="(114年第一季)"/>
    <hyperlink ref="B74" location="推行社區發展工作概況!A1" display="推行社區發展工作概況"/>
    <hyperlink ref="F76" location="'113年社區發展工作'!A1" display="(113年)"/>
    <hyperlink ref="B78" location="環保人員概況!A1" display="113年下半年"/>
    <hyperlink ref="B79" location="'環保人員概況(114年上半年起)'!A1" display="114年上半年"/>
    <hyperlink ref="E79" location="'113年12月環保人員概況'!A1" display="(113年下半年度)"/>
    <hyperlink ref="B80" location="'垃圾處理場(廠)及垃圾回收清除車輛統計'!A1" display="垃圾處理場(廠)及垃圾回收清除車輛統計"/>
    <hyperlink ref="E82" location="'113下半年垃圾處理場及垃圾回收清除車輛'!A1" display="(113年下半年度)"/>
    <hyperlink ref="B83" location="環境保護預算概況!A1" display="環境保護預算概況"/>
    <hyperlink ref="F85" location="環境保護預算114年!A1" display="(114年)"/>
    <hyperlink ref="B86" location="環境保護決算概況!A1" display="環境保護決算概況"/>
    <hyperlink ref="H88" location="113年環境保護決算!A1" display="(113年)"/>
    <hyperlink ref="B89" location="治山防災整體治理工程!A1" display="治山防災整體治理工程"/>
    <hyperlink ref="F91" location="'113年度治山防災整體治理工程'!A1" display="(113年)"/>
    <hyperlink ref="B92" location="辦理調解業務概況!A1" display="辦理調解業務概況"/>
    <hyperlink ref="E94" location="調解業務概況113年!A1" display="(113年)"/>
    <hyperlink ref="B95" location="調解委員會組織概況!A1" display="調解委員會組織概況"/>
    <hyperlink ref="E97" location="調解委員會組織概況113年!A1" display="(113年)"/>
    <hyperlink ref="B98" location="辦理調解方式概況!A1" display="辦理調解方式概況"/>
    <hyperlink ref="E100" location="辦理調解方式概況113年!A1" display="(113年)"/>
    <hyperlink ref="B101" location="宗教財團法人概況!A1" display="宗教財團法人概況"/>
    <hyperlink ref="F103" location="宗教財團法人概況113年!A1" display="(113年)"/>
    <hyperlink ref="B104" location="寺廟登記概況!A1" display="寺廟登記概況"/>
    <hyperlink ref="G106" location="寺廟登記概況113年!A1" display="(113年)"/>
    <hyperlink ref="B107" location="'教會（堂）概況'!A1" display="教會（堂）概況"/>
    <hyperlink ref="F109" location="'教會(堂)概況113年'!A1" display="(113年)"/>
    <hyperlink ref="B110" location="宗教團體興辦公益慈善及社會教化事業概況!A1" display="宗教團體興辦公益慈善及社會教化事業概況"/>
    <hyperlink ref="G112" location="宗教團體興辦公益慈善及社會教化事業概況113年!A1" display="(113年)"/>
    <hyperlink ref="B113" location="公墓設施使用概況!A1" display="公墓設施使用概況"/>
    <hyperlink ref="F115" location="公墓設施使用概況113年!A1" display="(113年)"/>
    <hyperlink ref="B116" location="'骨灰(骸)存放設施使用概況'!A1" display="骨灰(骸)存放設施使用概況"/>
    <hyperlink ref="F118" location="'骨灰(骸)存放設施使用概況113年'!A1" display="(113年)"/>
    <hyperlink ref="B119" location="殯葬管理業務概況!A1" display="殯葬管理業務概況"/>
    <hyperlink ref="F121" location="殯葬管理業務概況113年!A1" display="(113年)"/>
    <hyperlink ref="B122" location="殯儀館設施概況!A1" display="殯儀館設施概況"/>
    <hyperlink ref="F124" location="殯儀館設施概況113年!A1" display="(113年)"/>
    <hyperlink ref="B125" location="火化場設施概況!A1" display="火化場設施概況"/>
    <hyperlink ref="H127" location="火化場設施概況113年!A1" display="(113年)"/>
    <hyperlink ref="B128" location="農路改善及維護工程!A1" display="農路改善及維護工程"/>
    <hyperlink ref="E130" location="113年農路改善及維護工程!A1" display="(113年)"/>
    <hyperlink ref="B131" location="農耕土地面積!A1" display="農耕土地面積"/>
    <hyperlink ref="G133" location="113年農耕土地面積!A1" display="(113年)"/>
    <hyperlink ref="B134" location="天然災害水土保持設施損失情形!A1" display="天然災害水土保持設施損失情形"/>
    <hyperlink ref="E136" location="113年天然災害水土保持設施損失情形!A1" display="(113年)"/>
    <hyperlink ref="B137" location="漁業從業人數!A1" display="漁業從業人數"/>
    <hyperlink ref="E139" location="漁業從業人數113年!A1" display="(113年)"/>
    <hyperlink ref="B140" location="漁戶數及漁戶人口數!A1" display="漁戶數及漁戶人口數"/>
    <hyperlink ref="E142" location="漁戶數及漁戶人口數113年!A1" display="(113年)"/>
    <hyperlink ref="B143" location="都計區內現有己開闢道路長度面積暨橋梁座數自行車道長度!A1" display="都市計畫區域內現有已開闢道路長度及面積暨橋梁座數、自行車道長度"/>
    <hyperlink ref="E146" location="都計區內現有己開闢道路!A1" display="(113年)"/>
    <hyperlink ref="B147" location="都計區域內公共工程實施數量!A1" display="都計區域內公共工程實施數量"/>
    <hyperlink ref="D149" location="都計區內公共工程實施數量!A1" display="(113年)"/>
  </hyperlinks>
  <printOptions headings="false" gridLines="false" gridLinesSet="true" horizontalCentered="false" verticalCentered="false"/>
  <pageMargins left="0.590277777777778" right="0.472222222222222" top="0.747916666666667" bottom="0.984027777777778" header="0.511811023622047" footer="0.511811023622047"/>
  <pageSetup paperSize="77"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129</v>
      </c>
      <c r="B1" s="127" t="s">
        <v>130</v>
      </c>
    </row>
    <row r="2" customFormat="false" ht="19.5" hidden="false" customHeight="false" outlineLevel="0" collapsed="false">
      <c r="A2" s="128" t="s">
        <v>131</v>
      </c>
    </row>
    <row r="3" customFormat="false" ht="19.5" hidden="false" customHeight="false" outlineLevel="0" collapsed="false">
      <c r="A3" s="128" t="s">
        <v>132</v>
      </c>
    </row>
    <row r="4" customFormat="false" ht="19.5" hidden="false" customHeight="false" outlineLevel="0" collapsed="false">
      <c r="A4" s="129" t="s">
        <v>133</v>
      </c>
    </row>
    <row r="5" customFormat="false" ht="19.5" hidden="false" customHeight="false" outlineLevel="0" collapsed="false">
      <c r="A5" s="130" t="s">
        <v>134</v>
      </c>
    </row>
    <row r="6" customFormat="false" ht="19.5" hidden="false" customHeight="false" outlineLevel="0" collapsed="false">
      <c r="A6" s="130" t="s">
        <v>135</v>
      </c>
    </row>
    <row r="7" customFormat="false" ht="19.5" hidden="false" customHeight="false" outlineLevel="0" collapsed="false">
      <c r="A7" s="131" t="s">
        <v>136</v>
      </c>
    </row>
    <row r="8" customFormat="false" ht="19.5" hidden="false" customHeight="false" outlineLevel="0" collapsed="false">
      <c r="A8" s="131" t="s">
        <v>137</v>
      </c>
    </row>
    <row r="9" customFormat="false" ht="19.5" hidden="false" customHeight="false" outlineLevel="0" collapsed="false">
      <c r="A9" s="131" t="s">
        <v>138</v>
      </c>
    </row>
    <row r="10" customFormat="false" ht="19.5" hidden="false" customHeight="false" outlineLevel="0" collapsed="false">
      <c r="A10" s="129" t="s">
        <v>139</v>
      </c>
    </row>
    <row r="11" customFormat="false" ht="19.5" hidden="false" customHeight="false" outlineLevel="0" collapsed="false">
      <c r="A11" s="130" t="s">
        <v>140</v>
      </c>
    </row>
    <row r="12" customFormat="false" ht="78" hidden="false" customHeight="false" outlineLevel="0" collapsed="false">
      <c r="A12" s="132" t="s">
        <v>141</v>
      </c>
    </row>
    <row r="13" customFormat="false" ht="19.5" hidden="false" customHeight="false" outlineLevel="0" collapsed="false">
      <c r="A13" s="129" t="s">
        <v>142</v>
      </c>
    </row>
    <row r="14" customFormat="false" ht="17.25" hidden="false" customHeight="false" outlineLevel="0" collapsed="false">
      <c r="A14" s="133" t="s">
        <v>143</v>
      </c>
    </row>
    <row r="15" customFormat="false" ht="39" hidden="false" customHeight="false" outlineLevel="0" collapsed="false">
      <c r="A15" s="132" t="s">
        <v>144</v>
      </c>
    </row>
    <row r="16" customFormat="false" ht="19.5" hidden="false" customHeight="false" outlineLevel="0" collapsed="false">
      <c r="A16" s="130" t="s">
        <v>145</v>
      </c>
    </row>
    <row r="17" customFormat="false" ht="19.5" hidden="false" customHeight="false" outlineLevel="0" collapsed="false">
      <c r="A17" s="132" t="s">
        <v>146</v>
      </c>
    </row>
    <row r="18" customFormat="false" ht="19.5" hidden="false" customHeight="false" outlineLevel="0" collapsed="false">
      <c r="A18" s="132" t="s">
        <v>147</v>
      </c>
    </row>
    <row r="19" customFormat="false" ht="19.5" hidden="false" customHeight="false" outlineLevel="0" collapsed="false">
      <c r="A19" s="132" t="s">
        <v>148</v>
      </c>
    </row>
    <row r="20" customFormat="false" ht="19.5" hidden="false" customHeight="false" outlineLevel="0" collapsed="false">
      <c r="A20" s="132" t="s">
        <v>149</v>
      </c>
    </row>
    <row r="21" customFormat="false" ht="19.5" hidden="false" customHeight="false" outlineLevel="0" collapsed="false">
      <c r="A21" s="132" t="s">
        <v>150</v>
      </c>
    </row>
    <row r="22" customFormat="false" ht="19.5" hidden="false" customHeight="false" outlineLevel="0" collapsed="false">
      <c r="A22" s="132" t="s">
        <v>151</v>
      </c>
    </row>
    <row r="23" customFormat="false" ht="58.5" hidden="false" customHeight="false" outlineLevel="0" collapsed="false">
      <c r="A23" s="132" t="s">
        <v>152</v>
      </c>
    </row>
    <row r="24" customFormat="false" ht="19.5" hidden="false" customHeight="false" outlineLevel="0" collapsed="false">
      <c r="A24" s="130" t="s">
        <v>153</v>
      </c>
    </row>
    <row r="25" customFormat="false" ht="39" hidden="false" customHeight="false" outlineLevel="0" collapsed="false">
      <c r="A25" s="132" t="s">
        <v>154</v>
      </c>
    </row>
    <row r="26" customFormat="false" ht="19.5" hidden="false" customHeight="false" outlineLevel="0" collapsed="false">
      <c r="A26" s="130" t="s">
        <v>155</v>
      </c>
    </row>
    <row r="27" customFormat="false" ht="19.5" hidden="false" customHeight="false" outlineLevel="0" collapsed="false">
      <c r="A27" s="131" t="s">
        <v>156</v>
      </c>
    </row>
    <row r="28" customFormat="false" ht="19.5" hidden="false" customHeight="false" outlineLevel="0" collapsed="false">
      <c r="A28" s="130" t="s">
        <v>157</v>
      </c>
    </row>
    <row r="29" customFormat="false" ht="19.5" hidden="false" customHeight="false" outlineLevel="0" collapsed="false">
      <c r="A29" s="129" t="s">
        <v>158</v>
      </c>
    </row>
    <row r="30" customFormat="false" ht="39" hidden="false" customHeight="false" outlineLevel="0" collapsed="false">
      <c r="A30" s="132" t="s">
        <v>159</v>
      </c>
    </row>
    <row r="31" customFormat="false" ht="39" hidden="false" customHeight="false" outlineLevel="0" collapsed="false">
      <c r="A31" s="132" t="s">
        <v>160</v>
      </c>
    </row>
    <row r="32" customFormat="false" ht="19.5" hidden="false" customHeight="false" outlineLevel="0" collapsed="false">
      <c r="A32" s="129" t="s">
        <v>161</v>
      </c>
    </row>
    <row r="33" customFormat="false" ht="19.5" hidden="false" customHeight="false" outlineLevel="0" collapsed="false">
      <c r="A33" s="132" t="s">
        <v>162</v>
      </c>
    </row>
    <row r="34" customFormat="false" ht="19.5" hidden="false" customHeight="false" outlineLevel="0" collapsed="false">
      <c r="A34" s="132" t="s">
        <v>163</v>
      </c>
    </row>
    <row r="35" customFormat="false" ht="19.5" hidden="false" customHeight="false" outlineLevel="0" collapsed="false">
      <c r="A35" s="134" t="s">
        <v>164</v>
      </c>
    </row>
    <row r="36" customFormat="false" ht="19.5" hidden="false" customHeight="false" outlineLevel="0" collapsed="false">
      <c r="A36"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5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9" activeCellId="0" sqref="A49"/>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36" t="s">
        <v>166</v>
      </c>
      <c r="B1" s="127" t="s">
        <v>130</v>
      </c>
    </row>
    <row r="2" customFormat="false" ht="19.5" hidden="false" customHeight="false" outlineLevel="0" collapsed="false">
      <c r="A2" s="137" t="s">
        <v>167</v>
      </c>
    </row>
    <row r="3" customFormat="false" ht="19.5" hidden="false" customHeight="false" outlineLevel="0" collapsed="false">
      <c r="A3" s="137" t="s">
        <v>168</v>
      </c>
    </row>
    <row r="4" customFormat="false" ht="19.5" hidden="false" customHeight="false" outlineLevel="0" collapsed="false">
      <c r="A4" s="138" t="s">
        <v>133</v>
      </c>
    </row>
    <row r="5" customFormat="false" ht="19.5" hidden="false" customHeight="false" outlineLevel="0" collapsed="false">
      <c r="A5" s="132" t="s">
        <v>134</v>
      </c>
    </row>
    <row r="6" customFormat="false" ht="19.5" hidden="false" customHeight="false" outlineLevel="0" collapsed="false">
      <c r="A6" s="132" t="s">
        <v>169</v>
      </c>
    </row>
    <row r="7" customFormat="false" ht="19.5" hidden="false" customHeight="false" outlineLevel="0" collapsed="false">
      <c r="A7" s="139" t="s">
        <v>136</v>
      </c>
    </row>
    <row r="8" customFormat="false" ht="19.5" hidden="false" customHeight="false" outlineLevel="0" collapsed="false">
      <c r="A8" s="139" t="s">
        <v>137</v>
      </c>
    </row>
    <row r="9" customFormat="false" ht="19.5" hidden="false" customHeight="false" outlineLevel="0" collapsed="false">
      <c r="A9" s="139" t="s">
        <v>138</v>
      </c>
    </row>
    <row r="10" customFormat="false" ht="19.5" hidden="false" customHeight="false" outlineLevel="0" collapsed="false">
      <c r="A10" s="138" t="s">
        <v>139</v>
      </c>
    </row>
    <row r="11" customFormat="false" ht="19.5" hidden="false" customHeight="false" outlineLevel="0" collapsed="false">
      <c r="A11" s="132" t="s">
        <v>170</v>
      </c>
    </row>
    <row r="12" customFormat="false" ht="78" hidden="false" customHeight="false" outlineLevel="0" collapsed="false">
      <c r="A12" s="132" t="s">
        <v>171</v>
      </c>
    </row>
    <row r="13" customFormat="false" ht="19.5" hidden="false" customHeight="false" outlineLevel="0" collapsed="false">
      <c r="A13" s="138" t="s">
        <v>142</v>
      </c>
    </row>
    <row r="14" customFormat="false" ht="19.5" hidden="false" customHeight="false" outlineLevel="0" collapsed="false">
      <c r="A14" s="132" t="s">
        <v>172</v>
      </c>
    </row>
    <row r="15" customFormat="false" ht="19.5" hidden="false" customHeight="false" outlineLevel="0" collapsed="false">
      <c r="A15" s="132" t="s">
        <v>173</v>
      </c>
    </row>
    <row r="16" customFormat="false" ht="19.5" hidden="false" customHeight="false" outlineLevel="0" collapsed="false">
      <c r="A16" s="132" t="s">
        <v>145</v>
      </c>
    </row>
    <row r="17" customFormat="false" ht="78" hidden="false" customHeight="false" outlineLevel="0" collapsed="false">
      <c r="A17" s="132" t="s">
        <v>174</v>
      </c>
    </row>
    <row r="18" customFormat="false" ht="78" hidden="false" customHeight="false" outlineLevel="0" collapsed="false">
      <c r="A18" s="132" t="s">
        <v>175</v>
      </c>
    </row>
    <row r="19" customFormat="false" ht="19.5" hidden="false" customHeight="false" outlineLevel="0" collapsed="false">
      <c r="A19" s="132" t="s">
        <v>176</v>
      </c>
    </row>
    <row r="20" customFormat="false" ht="39" hidden="false" customHeight="false" outlineLevel="0" collapsed="false">
      <c r="A20" s="132" t="s">
        <v>177</v>
      </c>
    </row>
    <row r="21" customFormat="false" ht="39" hidden="false" customHeight="false" outlineLevel="0" collapsed="false">
      <c r="A21" s="132" t="s">
        <v>178</v>
      </c>
    </row>
    <row r="22" customFormat="false" ht="39" hidden="false" customHeight="false" outlineLevel="0" collapsed="false">
      <c r="A22" s="132" t="s">
        <v>179</v>
      </c>
    </row>
    <row r="23" customFormat="false" ht="58.5" hidden="false" customHeight="false" outlineLevel="0" collapsed="false">
      <c r="A23" s="132" t="s">
        <v>180</v>
      </c>
    </row>
    <row r="24" customFormat="false" ht="19.5" hidden="false" customHeight="false" outlineLevel="0" collapsed="false">
      <c r="A24" s="132" t="s">
        <v>181</v>
      </c>
    </row>
    <row r="25" customFormat="false" ht="19.5" hidden="false" customHeight="false" outlineLevel="0" collapsed="false">
      <c r="A25" s="132" t="s">
        <v>182</v>
      </c>
    </row>
    <row r="26" customFormat="false" ht="19.5" hidden="false" customHeight="false" outlineLevel="0" collapsed="false">
      <c r="A26" s="132" t="s">
        <v>183</v>
      </c>
    </row>
    <row r="27" customFormat="false" ht="39" hidden="false" customHeight="false" outlineLevel="0" collapsed="false">
      <c r="A27" s="132" t="s">
        <v>184</v>
      </c>
    </row>
    <row r="28" customFormat="false" ht="97.5" hidden="false" customHeight="false" outlineLevel="0" collapsed="false">
      <c r="A28" s="132" t="s">
        <v>185</v>
      </c>
    </row>
    <row r="29" customFormat="false" ht="39" hidden="false" customHeight="false" outlineLevel="0" collapsed="false">
      <c r="A29" s="132" t="s">
        <v>186</v>
      </c>
    </row>
    <row r="30" customFormat="false" ht="39" hidden="false" customHeight="false" outlineLevel="0" collapsed="false">
      <c r="A30" s="132" t="s">
        <v>187</v>
      </c>
    </row>
    <row r="31" customFormat="false" ht="19.5" hidden="false" customHeight="false" outlineLevel="0" collapsed="false">
      <c r="A31" s="132" t="s">
        <v>188</v>
      </c>
    </row>
    <row r="32" customFormat="false" ht="19.5" hidden="false" customHeight="false" outlineLevel="0" collapsed="false">
      <c r="A32" s="132" t="s">
        <v>189</v>
      </c>
    </row>
    <row r="33" customFormat="false" ht="39" hidden="false" customHeight="false" outlineLevel="0" collapsed="false">
      <c r="A33" s="132" t="s">
        <v>190</v>
      </c>
    </row>
    <row r="34" customFormat="false" ht="78" hidden="false" customHeight="false" outlineLevel="0" collapsed="false">
      <c r="A34" s="132" t="s">
        <v>191</v>
      </c>
    </row>
    <row r="35" customFormat="false" ht="58.5" hidden="false" customHeight="false" outlineLevel="0" collapsed="false">
      <c r="A35" s="132" t="s">
        <v>192</v>
      </c>
    </row>
    <row r="36" customFormat="false" ht="19.5" hidden="false" customHeight="false" outlineLevel="0" collapsed="false">
      <c r="A36" s="132" t="s">
        <v>193</v>
      </c>
    </row>
    <row r="37" customFormat="false" ht="58.5" hidden="false" customHeight="false" outlineLevel="0" collapsed="false">
      <c r="A37" s="132" t="s">
        <v>194</v>
      </c>
    </row>
    <row r="38" customFormat="false" ht="39" hidden="false" customHeight="false" outlineLevel="0" collapsed="false">
      <c r="A38" s="132" t="s">
        <v>195</v>
      </c>
    </row>
    <row r="39" customFormat="false" ht="19.5" hidden="false" customHeight="false" outlineLevel="0" collapsed="false">
      <c r="A39" s="132" t="s">
        <v>196</v>
      </c>
    </row>
    <row r="40" customFormat="false" ht="39" hidden="false" customHeight="false" outlineLevel="0" collapsed="false">
      <c r="A40" s="132" t="s">
        <v>197</v>
      </c>
    </row>
    <row r="41" customFormat="false" ht="19.5" hidden="false" customHeight="false" outlineLevel="0" collapsed="false">
      <c r="A41" s="132" t="s">
        <v>198</v>
      </c>
    </row>
    <row r="42" customFormat="false" ht="39" hidden="false" customHeight="false" outlineLevel="0" collapsed="false">
      <c r="A42" s="132" t="s">
        <v>199</v>
      </c>
    </row>
    <row r="43" customFormat="false" ht="58.5" hidden="false" customHeight="false" outlineLevel="0" collapsed="false">
      <c r="A43" s="132" t="s">
        <v>200</v>
      </c>
    </row>
    <row r="44" customFormat="false" ht="19.5" hidden="false" customHeight="false" outlineLevel="0" collapsed="false">
      <c r="A44" s="132" t="s">
        <v>201</v>
      </c>
    </row>
    <row r="45" customFormat="false" ht="19.5" hidden="false" customHeight="false" outlineLevel="0" collapsed="false">
      <c r="A45" s="132" t="s">
        <v>202</v>
      </c>
    </row>
    <row r="46" customFormat="false" ht="19.5" hidden="false" customHeight="false" outlineLevel="0" collapsed="false">
      <c r="A46" s="132" t="s">
        <v>155</v>
      </c>
    </row>
    <row r="47" customFormat="false" ht="19.5" hidden="false" customHeight="false" outlineLevel="0" collapsed="false">
      <c r="A47" s="132" t="s">
        <v>203</v>
      </c>
    </row>
    <row r="48" customFormat="false" ht="19.5" hidden="false" customHeight="false" outlineLevel="0" collapsed="false">
      <c r="A48" s="132" t="s">
        <v>157</v>
      </c>
    </row>
    <row r="49" customFormat="false" ht="19.5" hidden="false" customHeight="false" outlineLevel="0" collapsed="false">
      <c r="A49" s="138" t="s">
        <v>158</v>
      </c>
    </row>
    <row r="50" customFormat="false" ht="39" hidden="false" customHeight="false" outlineLevel="0" collapsed="false">
      <c r="A50" s="132" t="s">
        <v>204</v>
      </c>
    </row>
    <row r="51" customFormat="false" ht="19.5" hidden="false" customHeight="false" outlineLevel="0" collapsed="false">
      <c r="A51" s="132" t="s">
        <v>205</v>
      </c>
    </row>
    <row r="52" customFormat="false" ht="19.5" hidden="false" customHeight="false" outlineLevel="0" collapsed="false">
      <c r="A52" s="138" t="s">
        <v>161</v>
      </c>
    </row>
    <row r="53" customFormat="false" ht="19.5" hidden="false" customHeight="false" outlineLevel="0" collapsed="false">
      <c r="A53" s="132" t="s">
        <v>206</v>
      </c>
    </row>
    <row r="54" customFormat="false" ht="19.5" hidden="false" customHeight="false" outlineLevel="0" collapsed="false">
      <c r="A54" s="132" t="s">
        <v>207</v>
      </c>
    </row>
    <row r="55" customFormat="false" ht="19.5" hidden="false" customHeight="false" outlineLevel="0" collapsed="false">
      <c r="A55" s="134" t="s">
        <v>164</v>
      </c>
    </row>
    <row r="56" customFormat="false" ht="19.5" hidden="false" customHeight="false" outlineLevel="0" collapsed="false">
      <c r="A56" s="140"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7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00390625" defaultRowHeight="16.5" zeroHeight="false" outlineLevelRow="0" outlineLevelCol="0"/>
  <cols>
    <col collapsed="false" customWidth="true" hidden="false" outlineLevel="0" max="1" min="1" style="125" width="96.63"/>
    <col collapsed="false" customWidth="true" hidden="false" outlineLevel="0" max="5" min="2" style="75" width="10.63"/>
  </cols>
  <sheetData>
    <row r="1" customFormat="false" ht="19.5" hidden="false" customHeight="false" outlineLevel="0" collapsed="false">
      <c r="A1" s="141" t="s">
        <v>208</v>
      </c>
      <c r="B1" s="127" t="s">
        <v>130</v>
      </c>
    </row>
    <row r="2" customFormat="false" ht="19.5" hidden="false" customHeight="false" outlineLevel="0" collapsed="false">
      <c r="A2" s="142" t="s">
        <v>209</v>
      </c>
    </row>
    <row r="3" customFormat="false" ht="19.5" hidden="false" customHeight="false" outlineLevel="0" collapsed="false">
      <c r="A3" s="142" t="s">
        <v>210</v>
      </c>
    </row>
    <row r="4" customFormat="false" ht="19.5" hidden="false" customHeight="false" outlineLevel="0" collapsed="false">
      <c r="A4" s="143" t="s">
        <v>133</v>
      </c>
    </row>
    <row r="5" customFormat="false" ht="19.5" hidden="false" customHeight="false" outlineLevel="0" collapsed="false">
      <c r="A5" s="144" t="s">
        <v>211</v>
      </c>
    </row>
    <row r="6" customFormat="false" ht="19.5" hidden="false" customHeight="false" outlineLevel="0" collapsed="false">
      <c r="A6" s="144" t="s">
        <v>169</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43" t="s">
        <v>139</v>
      </c>
    </row>
    <row r="11" customFormat="false" ht="19.5" hidden="false" customHeight="false" outlineLevel="0" collapsed="false">
      <c r="A11" s="144" t="s">
        <v>212</v>
      </c>
    </row>
    <row r="12" customFormat="false" ht="78" hidden="false" customHeight="false" outlineLevel="0" collapsed="false">
      <c r="A12" s="146" t="s">
        <v>141</v>
      </c>
    </row>
    <row r="13" customFormat="false" ht="19.5" hidden="false" customHeight="false" outlineLevel="0" collapsed="false">
      <c r="A13" s="143" t="s">
        <v>142</v>
      </c>
    </row>
    <row r="14" customFormat="false" ht="19.5" hidden="false" customHeight="false" outlineLevel="0" collapsed="false">
      <c r="A14" s="146" t="s">
        <v>213</v>
      </c>
    </row>
    <row r="15" customFormat="false" ht="19.5" hidden="false" customHeight="false" outlineLevel="0" collapsed="false">
      <c r="A15" s="146" t="s">
        <v>214</v>
      </c>
    </row>
    <row r="16" customFormat="false" ht="19.5" hidden="false" customHeight="false" outlineLevel="0" collapsed="false">
      <c r="A16" s="144" t="s">
        <v>145</v>
      </c>
    </row>
    <row r="17" customFormat="false" ht="78" hidden="false" customHeight="false" outlineLevel="0" collapsed="false">
      <c r="A17" s="146" t="s">
        <v>174</v>
      </c>
    </row>
    <row r="18" customFormat="false" ht="97.5" hidden="false" customHeight="false" outlineLevel="0" collapsed="false">
      <c r="A18" s="146" t="s">
        <v>175</v>
      </c>
    </row>
    <row r="19" customFormat="false" ht="19.5" hidden="false" customHeight="false" outlineLevel="0" collapsed="false">
      <c r="A19" s="146" t="s">
        <v>176</v>
      </c>
    </row>
    <row r="20" customFormat="false" ht="39" hidden="false" customHeight="false" outlineLevel="0" collapsed="false">
      <c r="A20" s="146" t="s">
        <v>177</v>
      </c>
    </row>
    <row r="21" customFormat="false" ht="39" hidden="false" customHeight="false" outlineLevel="0" collapsed="false">
      <c r="A21" s="146" t="s">
        <v>178</v>
      </c>
    </row>
    <row r="22" customFormat="false" ht="39" hidden="false" customHeight="false" outlineLevel="0" collapsed="false">
      <c r="A22" s="146" t="s">
        <v>179</v>
      </c>
    </row>
    <row r="23" customFormat="false" ht="78" hidden="false" customHeight="false" outlineLevel="0" collapsed="false">
      <c r="A23" s="146" t="s">
        <v>180</v>
      </c>
    </row>
    <row r="24" customFormat="false" ht="19.5" hidden="false" customHeight="false" outlineLevel="0" collapsed="false">
      <c r="A24" s="146" t="s">
        <v>181</v>
      </c>
    </row>
    <row r="25" customFormat="false" ht="19.5" hidden="false" customHeight="false" outlineLevel="0" collapsed="false">
      <c r="A25" s="146" t="s">
        <v>182</v>
      </c>
    </row>
    <row r="26" customFormat="false" ht="19.5" hidden="false" customHeight="false" outlineLevel="0" collapsed="false">
      <c r="A26" s="146" t="s">
        <v>183</v>
      </c>
    </row>
    <row r="27" customFormat="false" ht="39" hidden="false" customHeight="false" outlineLevel="0" collapsed="false">
      <c r="A27" s="146" t="s">
        <v>184</v>
      </c>
    </row>
    <row r="28" customFormat="false" ht="117" hidden="false" customHeight="false" outlineLevel="0" collapsed="false">
      <c r="A28" s="146" t="s">
        <v>215</v>
      </c>
    </row>
    <row r="29" customFormat="false" ht="58.5" hidden="false" customHeight="false" outlineLevel="0" collapsed="false">
      <c r="A29" s="146" t="s">
        <v>186</v>
      </c>
    </row>
    <row r="30" customFormat="false" ht="58.5" hidden="false" customHeight="false" outlineLevel="0" collapsed="false">
      <c r="A30" s="146" t="s">
        <v>216</v>
      </c>
    </row>
    <row r="31" customFormat="false" ht="19.5" hidden="false" customHeight="false" outlineLevel="0" collapsed="false">
      <c r="A31" s="146" t="s">
        <v>188</v>
      </c>
    </row>
    <row r="32" customFormat="false" ht="19.5" hidden="false" customHeight="false" outlineLevel="0" collapsed="false">
      <c r="A32" s="146" t="s">
        <v>189</v>
      </c>
    </row>
    <row r="33" customFormat="false" ht="58.5" hidden="false" customHeight="false" outlineLevel="0" collapsed="false">
      <c r="A33" s="146" t="s">
        <v>190</v>
      </c>
    </row>
    <row r="34" customFormat="false" ht="78" hidden="false" customHeight="false" outlineLevel="0" collapsed="false">
      <c r="A34" s="146" t="s">
        <v>191</v>
      </c>
    </row>
    <row r="35" customFormat="false" ht="58.5" hidden="false" customHeight="false" outlineLevel="0" collapsed="false">
      <c r="A35" s="146" t="s">
        <v>192</v>
      </c>
    </row>
    <row r="36" customFormat="false" ht="19.5" hidden="false" customHeight="false" outlineLevel="0" collapsed="false">
      <c r="A36" s="146" t="s">
        <v>193</v>
      </c>
    </row>
    <row r="37" customFormat="false" ht="58.5" hidden="false" customHeight="false" outlineLevel="0" collapsed="false">
      <c r="A37" s="146" t="s">
        <v>194</v>
      </c>
    </row>
    <row r="38" customFormat="false" ht="39" hidden="false" customHeight="false" outlineLevel="0" collapsed="false">
      <c r="A38" s="146" t="s">
        <v>195</v>
      </c>
    </row>
    <row r="39" customFormat="false" ht="19.5" hidden="false" customHeight="false" outlineLevel="0" collapsed="false">
      <c r="A39" s="146" t="s">
        <v>196</v>
      </c>
    </row>
    <row r="40" customFormat="false" ht="58.5" hidden="false" customHeight="false" outlineLevel="0" collapsed="false">
      <c r="A40" s="146" t="s">
        <v>197</v>
      </c>
    </row>
    <row r="41" customFormat="false" ht="19.5" hidden="false" customHeight="false" outlineLevel="0" collapsed="false">
      <c r="A41" s="146" t="s">
        <v>198</v>
      </c>
    </row>
    <row r="42" customFormat="false" ht="58.5" hidden="false" customHeight="false" outlineLevel="0" collapsed="false">
      <c r="A42" s="146" t="s">
        <v>199</v>
      </c>
    </row>
    <row r="43" customFormat="false" ht="58.5" hidden="false" customHeight="false" outlineLevel="0" collapsed="false">
      <c r="A43" s="146" t="s">
        <v>217</v>
      </c>
    </row>
    <row r="44" customFormat="false" ht="19.5" hidden="false" customHeight="false" outlineLevel="0" collapsed="false">
      <c r="A44" s="144" t="s">
        <v>201</v>
      </c>
    </row>
    <row r="45" customFormat="false" ht="58.5" hidden="false" customHeight="false" outlineLevel="0" collapsed="false">
      <c r="A45" s="147" t="s">
        <v>218</v>
      </c>
    </row>
    <row r="46" customFormat="false" ht="19.5" hidden="false" customHeight="false" outlineLevel="0" collapsed="false">
      <c r="A46" s="148" t="s">
        <v>155</v>
      </c>
    </row>
    <row r="47" customFormat="false" ht="19.5" hidden="false" customHeight="false" outlineLevel="0" collapsed="false">
      <c r="A47" s="148" t="s">
        <v>203</v>
      </c>
    </row>
    <row r="48" customFormat="false" ht="19.5" hidden="false" customHeight="false" outlineLevel="0" collapsed="false">
      <c r="A48" s="148" t="s">
        <v>157</v>
      </c>
    </row>
    <row r="49" customFormat="false" ht="19.5" hidden="true" customHeight="false" outlineLevel="0" collapsed="false">
      <c r="A49" s="149" t="s">
        <v>158</v>
      </c>
    </row>
    <row r="50" customFormat="false" ht="39" hidden="false" customHeight="false" outlineLevel="0" collapsed="false">
      <c r="A50" s="147" t="s">
        <v>204</v>
      </c>
    </row>
    <row r="51" customFormat="false" ht="39" hidden="false" customHeight="false" outlineLevel="0" collapsed="false">
      <c r="A51" s="147" t="s">
        <v>219</v>
      </c>
    </row>
    <row r="52" customFormat="false" ht="19.5" hidden="false" customHeight="false" outlineLevel="0" collapsed="false">
      <c r="A52" s="149" t="s">
        <v>161</v>
      </c>
    </row>
    <row r="53" customFormat="false" ht="39" hidden="false" customHeight="false" outlineLevel="0" collapsed="false">
      <c r="A53" s="147" t="s">
        <v>220</v>
      </c>
    </row>
    <row r="54" customFormat="false" ht="19.5" hidden="false" customHeight="false" outlineLevel="0" collapsed="false">
      <c r="A54" s="147" t="s">
        <v>207</v>
      </c>
    </row>
    <row r="55" customFormat="false" ht="39" hidden="false" customHeight="false" outlineLevel="0" collapsed="false">
      <c r="A55" s="150" t="s">
        <v>164</v>
      </c>
    </row>
    <row r="56" customFormat="false" ht="19.5" hidden="false" customHeight="false" outlineLevel="0" collapsed="false">
      <c r="A56" s="151" t="s">
        <v>165</v>
      </c>
    </row>
    <row r="79" customFormat="false" ht="21.75" hidden="false" customHeight="true" outlineLevel="0" collapsed="false"/>
  </sheetData>
  <hyperlinks>
    <hyperlink ref="B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28.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221</v>
      </c>
      <c r="B1" s="127" t="s">
        <v>130</v>
      </c>
    </row>
    <row r="2" customFormat="false" ht="19.5" hidden="false" customHeight="false" outlineLevel="0" collapsed="false">
      <c r="A2" s="128" t="s">
        <v>167</v>
      </c>
    </row>
    <row r="3" customFormat="false" ht="19.5" hidden="false" customHeight="false" outlineLevel="0" collapsed="false">
      <c r="A3" s="128" t="s">
        <v>222</v>
      </c>
    </row>
    <row r="4" customFormat="false" ht="19.5" hidden="false" customHeight="false" outlineLevel="0" collapsed="false">
      <c r="A4" s="129" t="s">
        <v>133</v>
      </c>
    </row>
    <row r="5" customFormat="false" ht="19.5" hidden="false" customHeight="false" outlineLevel="0" collapsed="false">
      <c r="A5" s="130" t="s">
        <v>134</v>
      </c>
    </row>
    <row r="6" customFormat="false" ht="19.5" hidden="false" customHeight="false" outlineLevel="0" collapsed="false">
      <c r="A6" s="130" t="s">
        <v>169</v>
      </c>
    </row>
    <row r="7" customFormat="false" ht="19.5" hidden="false" customHeight="false" outlineLevel="0" collapsed="false">
      <c r="A7" s="131" t="s">
        <v>136</v>
      </c>
    </row>
    <row r="8" customFormat="false" ht="19.5" hidden="false" customHeight="false" outlineLevel="0" collapsed="false">
      <c r="A8" s="131" t="s">
        <v>137</v>
      </c>
    </row>
    <row r="9" customFormat="false" ht="19.5" hidden="false" customHeight="false" outlineLevel="0" collapsed="false">
      <c r="A9" s="131" t="s">
        <v>223</v>
      </c>
    </row>
    <row r="10" customFormat="false" ht="19.5" hidden="false" customHeight="false" outlineLevel="0" collapsed="false">
      <c r="A10" s="129" t="s">
        <v>139</v>
      </c>
    </row>
    <row r="11" customFormat="false" ht="19.5" hidden="false" customHeight="false" outlineLevel="0" collapsed="false">
      <c r="A11" s="130" t="s">
        <v>170</v>
      </c>
    </row>
    <row r="12" customFormat="false" ht="58.5" hidden="false" customHeight="false" outlineLevel="0" collapsed="false">
      <c r="A12" s="132" t="s">
        <v>224</v>
      </c>
    </row>
    <row r="13" customFormat="false" ht="19.5" hidden="false" customHeight="false" outlineLevel="0" collapsed="false">
      <c r="A13" s="129" t="s">
        <v>142</v>
      </c>
    </row>
    <row r="14" customFormat="false" ht="19.5" hidden="false" customHeight="false" outlineLevel="0" collapsed="false">
      <c r="A14" s="132" t="s">
        <v>225</v>
      </c>
    </row>
    <row r="15" customFormat="false" ht="19.5" hidden="false" customHeight="false" outlineLevel="0" collapsed="false">
      <c r="A15" s="132" t="s">
        <v>173</v>
      </c>
    </row>
    <row r="16" customFormat="false" ht="19.5" hidden="false" customHeight="false" outlineLevel="0" collapsed="false">
      <c r="A16" s="130" t="s">
        <v>145</v>
      </c>
    </row>
    <row r="17" customFormat="false" ht="97.5" hidden="false" customHeight="false" outlineLevel="0" collapsed="false">
      <c r="A17" s="132" t="s">
        <v>226</v>
      </c>
    </row>
    <row r="18" customFormat="false" ht="39" hidden="false" customHeight="false" outlineLevel="0" collapsed="false">
      <c r="A18" s="132" t="s">
        <v>227</v>
      </c>
    </row>
    <row r="19" customFormat="false" ht="39" hidden="false" customHeight="false" outlineLevel="0" collapsed="false">
      <c r="A19" s="132" t="s">
        <v>228</v>
      </c>
    </row>
    <row r="20" customFormat="false" ht="19.5" hidden="false" customHeight="false" outlineLevel="0" collapsed="false">
      <c r="A20" s="132" t="s">
        <v>229</v>
      </c>
    </row>
    <row r="21" customFormat="false" ht="39" hidden="false" customHeight="false" outlineLevel="0" collapsed="false">
      <c r="A21" s="132" t="s">
        <v>230</v>
      </c>
    </row>
    <row r="22" customFormat="false" ht="39" hidden="false" customHeight="false" outlineLevel="0" collapsed="false">
      <c r="A22" s="132" t="s">
        <v>231</v>
      </c>
    </row>
    <row r="23" customFormat="false" ht="19.5" hidden="false" customHeight="false" outlineLevel="0" collapsed="false">
      <c r="A23" s="132" t="s">
        <v>232</v>
      </c>
    </row>
    <row r="24" customFormat="false" ht="39" hidden="false" customHeight="false" outlineLevel="0" collapsed="false">
      <c r="A24" s="132" t="s">
        <v>233</v>
      </c>
    </row>
    <row r="25" customFormat="false" ht="39" hidden="false" customHeight="false" outlineLevel="0" collapsed="false">
      <c r="A25" s="132" t="s">
        <v>234</v>
      </c>
    </row>
    <row r="26" customFormat="false" ht="19.5" hidden="false" customHeight="false" outlineLevel="0" collapsed="false">
      <c r="A26" s="132" t="s">
        <v>235</v>
      </c>
    </row>
    <row r="27" customFormat="false" ht="19.5" hidden="false" customHeight="false" outlineLevel="0" collapsed="false">
      <c r="A27" s="132" t="s">
        <v>236</v>
      </c>
    </row>
    <row r="28" customFormat="false" ht="19.5" hidden="false" customHeight="false" outlineLevel="0" collapsed="false">
      <c r="A28" s="132" t="s">
        <v>237</v>
      </c>
    </row>
    <row r="29" customFormat="false" ht="58.5" hidden="false" customHeight="false" outlineLevel="0" collapsed="false">
      <c r="A29" s="132" t="s">
        <v>238</v>
      </c>
    </row>
    <row r="30" customFormat="false" ht="19.5" hidden="false" customHeight="false" outlineLevel="0" collapsed="false">
      <c r="A30" s="132" t="s">
        <v>239</v>
      </c>
    </row>
    <row r="31" customFormat="false" ht="19.5" hidden="false" customHeight="false" outlineLevel="0" collapsed="false">
      <c r="A31" s="130" t="s">
        <v>240</v>
      </c>
    </row>
    <row r="32" customFormat="false" ht="58.5" hidden="false" customHeight="false" outlineLevel="0" collapsed="false">
      <c r="A32" s="132" t="s">
        <v>241</v>
      </c>
    </row>
    <row r="33" customFormat="false" ht="19.5" hidden="false" customHeight="false" outlineLevel="0" collapsed="false">
      <c r="A33" s="130" t="s">
        <v>155</v>
      </c>
    </row>
    <row r="34" customFormat="false" ht="19.5" hidden="false" customHeight="false" outlineLevel="0" collapsed="false">
      <c r="A34" s="130" t="s">
        <v>203</v>
      </c>
    </row>
    <row r="35" customFormat="false" ht="19.5" hidden="false" customHeight="false" outlineLevel="0" collapsed="false">
      <c r="A35" s="130" t="s">
        <v>157</v>
      </c>
    </row>
    <row r="36" customFormat="false" ht="19.5" hidden="false" customHeight="false" outlineLevel="0" collapsed="false">
      <c r="A36" s="129" t="s">
        <v>158</v>
      </c>
    </row>
    <row r="37" customFormat="false" ht="39" hidden="false" customHeight="false" outlineLevel="0" collapsed="false">
      <c r="A37" s="132" t="s">
        <v>204</v>
      </c>
    </row>
    <row r="38" customFormat="false" ht="19.5" hidden="false" customHeight="false" outlineLevel="0" collapsed="false">
      <c r="A38" s="132" t="s">
        <v>205</v>
      </c>
    </row>
    <row r="39" customFormat="false" ht="19.5" hidden="false" customHeight="false" outlineLevel="0" collapsed="false">
      <c r="A39" s="129" t="s">
        <v>161</v>
      </c>
    </row>
    <row r="40" customFormat="false" ht="19.5" hidden="false" customHeight="false" outlineLevel="0" collapsed="false">
      <c r="A40" s="132" t="s">
        <v>242</v>
      </c>
    </row>
    <row r="41" customFormat="false" ht="19.5" hidden="false" customHeight="false" outlineLevel="0" collapsed="false">
      <c r="A41" s="132" t="s">
        <v>207</v>
      </c>
    </row>
    <row r="42" customFormat="false" ht="19.5" hidden="false" customHeight="false" outlineLevel="0" collapsed="false">
      <c r="A42" s="134" t="s">
        <v>164</v>
      </c>
    </row>
    <row r="43" customFormat="false" ht="19.5" hidden="false" customHeight="false" outlineLevel="0" collapsed="false">
      <c r="A43"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243</v>
      </c>
      <c r="B1" s="127" t="s">
        <v>130</v>
      </c>
    </row>
    <row r="2" customFormat="false" ht="19.5" hidden="false" customHeight="false" outlineLevel="0" collapsed="false">
      <c r="A2" s="128" t="s">
        <v>244</v>
      </c>
    </row>
    <row r="3" customFormat="false" ht="19.5" hidden="false" customHeight="false" outlineLevel="0" collapsed="false">
      <c r="A3" s="128" t="s">
        <v>245</v>
      </c>
    </row>
    <row r="4" customFormat="false" ht="19.5" hidden="false" customHeight="false" outlineLevel="0" collapsed="false">
      <c r="A4" s="129" t="s">
        <v>133</v>
      </c>
    </row>
    <row r="5" customFormat="false" ht="19.5" hidden="false" customHeight="false" outlineLevel="0" collapsed="false">
      <c r="A5" s="130" t="s">
        <v>134</v>
      </c>
    </row>
    <row r="6" customFormat="false" ht="19.5" hidden="false" customHeight="false" outlineLevel="0" collapsed="false">
      <c r="A6" s="130" t="s">
        <v>246</v>
      </c>
    </row>
    <row r="7" customFormat="false" ht="19.5" hidden="false" customHeight="false" outlineLevel="0" collapsed="false">
      <c r="A7" s="131" t="s">
        <v>136</v>
      </c>
    </row>
    <row r="8" customFormat="false" ht="19.5" hidden="false" customHeight="false" outlineLevel="0" collapsed="false">
      <c r="A8" s="131" t="s">
        <v>137</v>
      </c>
    </row>
    <row r="9" customFormat="false" ht="19.5" hidden="false" customHeight="false" outlineLevel="0" collapsed="false">
      <c r="A9" s="131" t="s">
        <v>138</v>
      </c>
    </row>
    <row r="10" customFormat="false" ht="19.5" hidden="false" customHeight="false" outlineLevel="0" collapsed="false">
      <c r="A10" s="129" t="s">
        <v>139</v>
      </c>
    </row>
    <row r="11" customFormat="false" ht="19.5" hidden="false" customHeight="false" outlineLevel="0" collapsed="false">
      <c r="A11" s="130" t="s">
        <v>170</v>
      </c>
    </row>
    <row r="12" customFormat="false" ht="78" hidden="false" customHeight="false" outlineLevel="0" collapsed="false">
      <c r="A12" s="132" t="s">
        <v>224</v>
      </c>
    </row>
    <row r="13" customFormat="false" ht="19.5" hidden="false" customHeight="false" outlineLevel="0" collapsed="false">
      <c r="A13" s="129" t="s">
        <v>142</v>
      </c>
    </row>
    <row r="14" customFormat="false" ht="51.75" hidden="false" customHeight="false" outlineLevel="0" collapsed="false">
      <c r="A14" s="133" t="s">
        <v>247</v>
      </c>
    </row>
    <row r="15" customFormat="false" ht="19.5" hidden="false" customHeight="false" outlineLevel="0" collapsed="false">
      <c r="A15" s="132" t="s">
        <v>248</v>
      </c>
    </row>
    <row r="16" customFormat="false" ht="19.5" hidden="false" customHeight="false" outlineLevel="0" collapsed="false">
      <c r="A16" s="130" t="s">
        <v>145</v>
      </c>
    </row>
    <row r="17" customFormat="false" ht="19.5" hidden="false" customHeight="false" outlineLevel="0" collapsed="false">
      <c r="A17" s="132" t="s">
        <v>249</v>
      </c>
    </row>
    <row r="18" customFormat="false" ht="39" hidden="false" customHeight="false" outlineLevel="0" collapsed="false">
      <c r="A18" s="132" t="s">
        <v>250</v>
      </c>
    </row>
    <row r="19" customFormat="false" ht="19.5" hidden="false" customHeight="false" outlineLevel="0" collapsed="false">
      <c r="A19" s="132" t="s">
        <v>251</v>
      </c>
    </row>
    <row r="20" customFormat="false" ht="19.5" hidden="false" customHeight="false" outlineLevel="0" collapsed="false">
      <c r="A20" s="132" t="s">
        <v>252</v>
      </c>
    </row>
    <row r="21" customFormat="false" ht="19.5" hidden="false" customHeight="false" outlineLevel="0" collapsed="false">
      <c r="A21" s="132" t="s">
        <v>253</v>
      </c>
    </row>
    <row r="22" customFormat="false" ht="19.5" hidden="false" customHeight="false" outlineLevel="0" collapsed="false">
      <c r="A22" s="132" t="s">
        <v>254</v>
      </c>
    </row>
    <row r="23" customFormat="false" ht="19.5" hidden="false" customHeight="false" outlineLevel="0" collapsed="false">
      <c r="A23" s="132" t="s">
        <v>255</v>
      </c>
    </row>
    <row r="24" customFormat="false" ht="19.5" hidden="false" customHeight="false" outlineLevel="0" collapsed="false">
      <c r="A24" s="132" t="s">
        <v>256</v>
      </c>
    </row>
    <row r="25" customFormat="false" ht="19.5" hidden="false" customHeight="false" outlineLevel="0" collapsed="false">
      <c r="A25" s="132" t="s">
        <v>257</v>
      </c>
    </row>
    <row r="26" customFormat="false" ht="19.5" hidden="false" customHeight="false" outlineLevel="0" collapsed="false">
      <c r="A26" s="132" t="s">
        <v>258</v>
      </c>
    </row>
    <row r="27" customFormat="false" ht="39" hidden="false" customHeight="false" outlineLevel="0" collapsed="false">
      <c r="A27" s="132" t="s">
        <v>259</v>
      </c>
    </row>
    <row r="28" customFormat="false" ht="19.5" hidden="false" customHeight="false" outlineLevel="0" collapsed="false">
      <c r="A28" s="132" t="s">
        <v>260</v>
      </c>
    </row>
    <row r="29" customFormat="false" ht="19.5" hidden="false" customHeight="false" outlineLevel="0" collapsed="false">
      <c r="A29" s="132" t="s">
        <v>261</v>
      </c>
    </row>
    <row r="30" customFormat="false" ht="19.5" hidden="false" customHeight="false" outlineLevel="0" collapsed="false">
      <c r="A30" s="132" t="s">
        <v>157</v>
      </c>
    </row>
    <row r="31" customFormat="false" ht="19.5" hidden="false" customHeight="false" outlineLevel="0" collapsed="false">
      <c r="A31" s="129" t="s">
        <v>158</v>
      </c>
    </row>
    <row r="32" customFormat="false" ht="39" hidden="false" customHeight="false" outlineLevel="0" collapsed="false">
      <c r="A32" s="132" t="s">
        <v>262</v>
      </c>
    </row>
    <row r="33" customFormat="false" ht="39" hidden="false" customHeight="false" outlineLevel="0" collapsed="false">
      <c r="A33" s="132" t="s">
        <v>263</v>
      </c>
    </row>
    <row r="34" customFormat="false" ht="19.5" hidden="false" customHeight="false" outlineLevel="0" collapsed="false">
      <c r="A34" s="129" t="s">
        <v>161</v>
      </c>
    </row>
    <row r="35" customFormat="false" ht="39" hidden="false" customHeight="false" outlineLevel="0" collapsed="false">
      <c r="A35" s="132" t="s">
        <v>264</v>
      </c>
    </row>
    <row r="36" customFormat="false" ht="19.5" hidden="false" customHeight="false" outlineLevel="0" collapsed="false">
      <c r="A36" s="132" t="s">
        <v>207</v>
      </c>
    </row>
    <row r="37" customFormat="false" ht="19.5" hidden="false" customHeight="false" outlineLevel="0" collapsed="false">
      <c r="A37" s="134" t="s">
        <v>164</v>
      </c>
    </row>
    <row r="38" customFormat="false" ht="19.5" hidden="false" customHeight="false" outlineLevel="0" collapsed="false">
      <c r="A38"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265</v>
      </c>
      <c r="B1" s="127" t="s">
        <v>130</v>
      </c>
    </row>
    <row r="2" customFormat="false" ht="19.5" hidden="false" customHeight="false" outlineLevel="0" collapsed="false">
      <c r="A2" s="128" t="s">
        <v>244</v>
      </c>
    </row>
    <row r="3" customFormat="false" ht="19.5" hidden="false" customHeight="false" outlineLevel="0" collapsed="false">
      <c r="A3" s="128" t="s">
        <v>266</v>
      </c>
    </row>
    <row r="4" customFormat="false" ht="19.5" hidden="false" customHeight="false" outlineLevel="0" collapsed="false">
      <c r="A4" s="129" t="s">
        <v>133</v>
      </c>
    </row>
    <row r="5" customFormat="false" ht="19.5" hidden="false" customHeight="false" outlineLevel="0" collapsed="false">
      <c r="A5" s="130" t="s">
        <v>134</v>
      </c>
    </row>
    <row r="6" customFormat="false" ht="19.5" hidden="false" customHeight="false" outlineLevel="0" collapsed="false">
      <c r="A6" s="130" t="s">
        <v>267</v>
      </c>
    </row>
    <row r="7" customFormat="false" ht="19.5" hidden="false" customHeight="false" outlineLevel="0" collapsed="false">
      <c r="A7" s="131" t="s">
        <v>136</v>
      </c>
    </row>
    <row r="8" customFormat="false" ht="19.5" hidden="false" customHeight="false" outlineLevel="0" collapsed="false">
      <c r="A8" s="131" t="s">
        <v>137</v>
      </c>
    </row>
    <row r="9" customFormat="false" ht="19.5" hidden="false" customHeight="false" outlineLevel="0" collapsed="false">
      <c r="A9" s="131" t="s">
        <v>138</v>
      </c>
    </row>
    <row r="10" customFormat="false" ht="19.5" hidden="false" customHeight="false" outlineLevel="0" collapsed="false">
      <c r="A10" s="129" t="s">
        <v>139</v>
      </c>
    </row>
    <row r="11" customFormat="false" ht="19.5" hidden="false" customHeight="false" outlineLevel="0" collapsed="false">
      <c r="A11" s="130" t="s">
        <v>170</v>
      </c>
    </row>
    <row r="12" customFormat="false" ht="78" hidden="false" customHeight="false" outlineLevel="0" collapsed="false">
      <c r="A12" s="132" t="s">
        <v>171</v>
      </c>
    </row>
    <row r="13" customFormat="false" ht="19.5" hidden="false" customHeight="false" outlineLevel="0" collapsed="false">
      <c r="A13" s="129" t="s">
        <v>142</v>
      </c>
    </row>
    <row r="14" customFormat="false" ht="51.75" hidden="false" customHeight="false" outlineLevel="0" collapsed="false">
      <c r="A14" s="133" t="s">
        <v>268</v>
      </c>
    </row>
    <row r="15" customFormat="false" ht="19.5" hidden="false" customHeight="false" outlineLevel="0" collapsed="false">
      <c r="A15" s="132" t="s">
        <v>248</v>
      </c>
    </row>
    <row r="16" customFormat="false" ht="19.5" hidden="false" customHeight="false" outlineLevel="0" collapsed="false">
      <c r="A16" s="130" t="s">
        <v>145</v>
      </c>
    </row>
    <row r="17" customFormat="false" ht="19.5" hidden="false" customHeight="false" outlineLevel="0" collapsed="false">
      <c r="A17" s="132" t="s">
        <v>269</v>
      </c>
    </row>
    <row r="18" customFormat="false" ht="39" hidden="false" customHeight="false" outlineLevel="0" collapsed="false">
      <c r="A18" s="132" t="s">
        <v>270</v>
      </c>
    </row>
    <row r="19" customFormat="false" ht="19.5" hidden="false" customHeight="false" outlineLevel="0" collapsed="false">
      <c r="A19" s="130" t="s">
        <v>252</v>
      </c>
    </row>
    <row r="20" customFormat="false" ht="19.5" hidden="false" customHeight="false" outlineLevel="0" collapsed="false">
      <c r="A20" s="130" t="s">
        <v>253</v>
      </c>
    </row>
    <row r="21" customFormat="false" ht="19.5" hidden="false" customHeight="false" outlineLevel="0" collapsed="false">
      <c r="A21" s="130" t="s">
        <v>254</v>
      </c>
    </row>
    <row r="22" customFormat="false" ht="19.5" hidden="false" customHeight="false" outlineLevel="0" collapsed="false">
      <c r="A22" s="130" t="s">
        <v>255</v>
      </c>
    </row>
    <row r="23" customFormat="false" ht="19.5" hidden="false" customHeight="false" outlineLevel="0" collapsed="false">
      <c r="A23" s="130" t="s">
        <v>256</v>
      </c>
    </row>
    <row r="24" customFormat="false" ht="19.5" hidden="false" customHeight="false" outlineLevel="0" collapsed="false">
      <c r="A24" s="130" t="s">
        <v>257</v>
      </c>
    </row>
    <row r="25" customFormat="false" ht="19.5" hidden="false" customHeight="false" outlineLevel="0" collapsed="false">
      <c r="A25" s="132" t="s">
        <v>258</v>
      </c>
    </row>
    <row r="26" customFormat="false" ht="39" hidden="false" customHeight="false" outlineLevel="0" collapsed="false">
      <c r="A26" s="132" t="s">
        <v>259</v>
      </c>
    </row>
    <row r="27" customFormat="false" ht="19.5" hidden="false" customHeight="false" outlineLevel="0" collapsed="false">
      <c r="A27" s="132" t="s">
        <v>260</v>
      </c>
    </row>
    <row r="28" customFormat="false" ht="19.5" hidden="false" customHeight="false" outlineLevel="0" collapsed="false">
      <c r="A28" s="132" t="s">
        <v>261</v>
      </c>
    </row>
    <row r="29" customFormat="false" ht="19.5" hidden="false" customHeight="false" outlineLevel="0" collapsed="false">
      <c r="A29" s="132" t="s">
        <v>157</v>
      </c>
    </row>
    <row r="30" customFormat="false" ht="19.5" hidden="false" customHeight="false" outlineLevel="0" collapsed="false">
      <c r="A30" s="129" t="s">
        <v>158</v>
      </c>
    </row>
    <row r="31" customFormat="false" ht="39" hidden="false" customHeight="false" outlineLevel="0" collapsed="false">
      <c r="A31" s="132" t="s">
        <v>262</v>
      </c>
    </row>
    <row r="32" customFormat="false" ht="39" hidden="false" customHeight="false" outlineLevel="0" collapsed="false">
      <c r="A32" s="132" t="s">
        <v>263</v>
      </c>
    </row>
    <row r="33" customFormat="false" ht="19.5" hidden="false" customHeight="false" outlineLevel="0" collapsed="false">
      <c r="A33" s="129" t="s">
        <v>161</v>
      </c>
    </row>
    <row r="34" customFormat="false" ht="39" hidden="false" customHeight="false" outlineLevel="0" collapsed="false">
      <c r="A34" s="132" t="s">
        <v>271</v>
      </c>
    </row>
    <row r="35" customFormat="false" ht="19.5" hidden="false" customHeight="false" outlineLevel="0" collapsed="false">
      <c r="A35" s="132" t="s">
        <v>207</v>
      </c>
    </row>
    <row r="36" customFormat="false" ht="19.5" hidden="false" customHeight="false" outlineLevel="0" collapsed="false">
      <c r="A36" s="134" t="s">
        <v>164</v>
      </c>
    </row>
    <row r="37" customFormat="false" ht="19.5" hidden="false" customHeight="false" outlineLevel="0" collapsed="false">
      <c r="A37"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272</v>
      </c>
      <c r="B1" s="127" t="s">
        <v>130</v>
      </c>
    </row>
    <row r="2" customFormat="false" ht="19.5" hidden="false" customHeight="false" outlineLevel="0" collapsed="false">
      <c r="A2" s="128" t="s">
        <v>244</v>
      </c>
    </row>
    <row r="3" customFormat="false" ht="19.5" hidden="false" customHeight="false" outlineLevel="0" collapsed="false">
      <c r="A3" s="128" t="s">
        <v>273</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34.5" hidden="false" customHeight="false" outlineLevel="0" collapsed="false">
      <c r="A14" s="133" t="s">
        <v>274</v>
      </c>
    </row>
    <row r="15" customFormat="false" ht="19.5" hidden="false" customHeight="false" outlineLevel="0" collapsed="false">
      <c r="A15" s="132" t="s">
        <v>248</v>
      </c>
    </row>
    <row r="16" customFormat="false" ht="19.5" hidden="false" customHeight="false" outlineLevel="0" collapsed="false">
      <c r="A16" s="130" t="s">
        <v>145</v>
      </c>
    </row>
    <row r="17" customFormat="false" ht="39" hidden="false" customHeight="false" outlineLevel="0" collapsed="false">
      <c r="A17" s="132" t="s">
        <v>275</v>
      </c>
    </row>
    <row r="18" customFormat="false" ht="19.5" hidden="false" customHeight="false" outlineLevel="0" collapsed="false">
      <c r="A18" s="132" t="s">
        <v>276</v>
      </c>
    </row>
    <row r="19" customFormat="false" ht="19.5" hidden="false" customHeight="false" outlineLevel="0" collapsed="false">
      <c r="A19" s="132" t="s">
        <v>277</v>
      </c>
    </row>
    <row r="20" customFormat="false" ht="19.5" hidden="false" customHeight="false" outlineLevel="0" collapsed="false">
      <c r="A20" s="132" t="s">
        <v>278</v>
      </c>
    </row>
    <row r="21" customFormat="false" ht="19.5" hidden="false" customHeight="false" outlineLevel="0" collapsed="false">
      <c r="A21" s="132" t="s">
        <v>279</v>
      </c>
    </row>
    <row r="22" customFormat="false" ht="19.5" hidden="false" customHeight="false" outlineLevel="0" collapsed="false">
      <c r="A22" s="132" t="s">
        <v>258</v>
      </c>
    </row>
    <row r="23" customFormat="false" ht="19.5" hidden="false" customHeight="false" outlineLevel="0" collapsed="false">
      <c r="A23" s="132" t="s">
        <v>280</v>
      </c>
    </row>
    <row r="24" customFormat="false" ht="19.5" hidden="false" customHeight="false" outlineLevel="0" collapsed="false">
      <c r="A24" s="132" t="s">
        <v>260</v>
      </c>
    </row>
    <row r="25" customFormat="false" ht="19.5" hidden="false" customHeight="false" outlineLevel="0" collapsed="false">
      <c r="A25" s="132" t="s">
        <v>261</v>
      </c>
    </row>
    <row r="26" customFormat="false" ht="19.5" hidden="false" customHeight="false" outlineLevel="0" collapsed="false">
      <c r="A26" s="132" t="s">
        <v>157</v>
      </c>
    </row>
    <row r="27" customFormat="false" ht="19.5" hidden="false" customHeight="false" outlineLevel="0" collapsed="false">
      <c r="A27" s="129" t="s">
        <v>158</v>
      </c>
    </row>
    <row r="28" customFormat="false" ht="39" hidden="false" customHeight="false" outlineLevel="0" collapsed="false">
      <c r="A28" s="132" t="s">
        <v>262</v>
      </c>
    </row>
    <row r="29" customFormat="false" ht="39" hidden="false" customHeight="false" outlineLevel="0" collapsed="false">
      <c r="A29" s="132" t="s">
        <v>263</v>
      </c>
    </row>
    <row r="30" customFormat="false" ht="19.5" hidden="false" customHeight="false" outlineLevel="0" collapsed="false">
      <c r="A30" s="129" t="s">
        <v>161</v>
      </c>
    </row>
    <row r="31" customFormat="false" ht="39" hidden="false" customHeight="false" outlineLevel="0" collapsed="false">
      <c r="A31" s="132" t="s">
        <v>281</v>
      </c>
    </row>
    <row r="32" customFormat="false" ht="19.5" hidden="false" customHeight="false" outlineLevel="0" collapsed="false">
      <c r="A32" s="132" t="s">
        <v>207</v>
      </c>
    </row>
    <row r="33" customFormat="false" ht="19.5" hidden="false" customHeight="false" outlineLevel="0" collapsed="false">
      <c r="A33" s="134" t="s">
        <v>164</v>
      </c>
    </row>
    <row r="34" customFormat="false" ht="19.5" hidden="false" customHeight="false" outlineLevel="0" collapsed="false">
      <c r="A34"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282</v>
      </c>
      <c r="B1" s="127" t="s">
        <v>130</v>
      </c>
    </row>
    <row r="2" customFormat="false" ht="19.5" hidden="false" customHeight="false" outlineLevel="0" collapsed="false">
      <c r="A2" s="128" t="s">
        <v>244</v>
      </c>
    </row>
    <row r="3" customFormat="false" ht="19.5" hidden="false" customHeight="false" outlineLevel="0" collapsed="false">
      <c r="A3" s="128" t="s">
        <v>283</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51.75" hidden="false" customHeight="false" outlineLevel="0" collapsed="false">
      <c r="A14" s="133" t="s">
        <v>284</v>
      </c>
    </row>
    <row r="15" customFormat="false" ht="19.5" hidden="false" customHeight="false" outlineLevel="0" collapsed="false">
      <c r="A15" s="132" t="s">
        <v>248</v>
      </c>
    </row>
    <row r="16" customFormat="false" ht="19.5" hidden="false" customHeight="false" outlineLevel="0" collapsed="false">
      <c r="A16" s="130" t="s">
        <v>145</v>
      </c>
    </row>
    <row r="17" customFormat="false" ht="19.5" hidden="false" customHeight="false" outlineLevel="0" collapsed="false">
      <c r="A17" s="132" t="s">
        <v>249</v>
      </c>
    </row>
    <row r="18" customFormat="false" ht="39" hidden="false" customHeight="false" outlineLevel="0" collapsed="false">
      <c r="A18" s="132" t="s">
        <v>250</v>
      </c>
    </row>
    <row r="19" customFormat="false" ht="19.5" hidden="false" customHeight="false" outlineLevel="0" collapsed="false">
      <c r="A19" s="132" t="s">
        <v>251</v>
      </c>
    </row>
    <row r="20" customFormat="false" ht="19.5" hidden="false" customHeight="false" outlineLevel="0" collapsed="false">
      <c r="A20" s="132" t="s">
        <v>252</v>
      </c>
    </row>
    <row r="21" customFormat="false" ht="19.5" hidden="false" customHeight="false" outlineLevel="0" collapsed="false">
      <c r="A21" s="132" t="s">
        <v>253</v>
      </c>
    </row>
    <row r="22" customFormat="false" ht="19.5" hidden="false" customHeight="false" outlineLevel="0" collapsed="false">
      <c r="A22" s="132" t="s">
        <v>254</v>
      </c>
    </row>
    <row r="23" customFormat="false" ht="19.5" hidden="false" customHeight="false" outlineLevel="0" collapsed="false">
      <c r="A23" s="132" t="s">
        <v>255</v>
      </c>
    </row>
    <row r="24" customFormat="false" ht="19.5" hidden="false" customHeight="false" outlineLevel="0" collapsed="false">
      <c r="A24" s="132" t="s">
        <v>258</v>
      </c>
    </row>
    <row r="25" customFormat="false" ht="19.5" hidden="false" customHeight="false" outlineLevel="0" collapsed="false">
      <c r="A25" s="132" t="s">
        <v>285</v>
      </c>
    </row>
    <row r="26" customFormat="false" ht="19.5" hidden="false" customHeight="false" outlineLevel="0" collapsed="false">
      <c r="A26" s="132" t="s">
        <v>260</v>
      </c>
    </row>
    <row r="27" customFormat="false" ht="19.5" hidden="false" customHeight="false" outlineLevel="0" collapsed="false">
      <c r="A27" s="132" t="s">
        <v>261</v>
      </c>
    </row>
    <row r="28" customFormat="false" ht="19.5" hidden="false" customHeight="false" outlineLevel="0" collapsed="false">
      <c r="A28" s="132" t="s">
        <v>157</v>
      </c>
    </row>
    <row r="29" customFormat="false" ht="19.5" hidden="false" customHeight="false" outlineLevel="0" collapsed="false">
      <c r="A29" s="129" t="s">
        <v>158</v>
      </c>
    </row>
    <row r="30" customFormat="false" ht="39" hidden="false" customHeight="false" outlineLevel="0" collapsed="false">
      <c r="A30" s="132" t="s">
        <v>262</v>
      </c>
    </row>
    <row r="31" customFormat="false" ht="39" hidden="false" customHeight="false" outlineLevel="0" collapsed="false">
      <c r="A31" s="132" t="s">
        <v>263</v>
      </c>
    </row>
    <row r="32" customFormat="false" ht="19.5" hidden="false" customHeight="false" outlineLevel="0" collapsed="false">
      <c r="A32" s="129" t="s">
        <v>161</v>
      </c>
    </row>
    <row r="33" customFormat="false" ht="39" hidden="false" customHeight="false" outlineLevel="0" collapsed="false">
      <c r="A33" s="132" t="s">
        <v>264</v>
      </c>
    </row>
    <row r="34" customFormat="false" ht="19.5" hidden="false" customHeight="false" outlineLevel="0" collapsed="false">
      <c r="A34" s="132" t="s">
        <v>207</v>
      </c>
    </row>
    <row r="35" customFormat="false" ht="19.5" hidden="false" customHeight="false" outlineLevel="0" collapsed="false">
      <c r="A35" s="134" t="s">
        <v>164</v>
      </c>
    </row>
    <row r="36" customFormat="false" ht="19.5" hidden="false" customHeight="false" outlineLevel="0" collapsed="false">
      <c r="A36"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286</v>
      </c>
      <c r="B1" s="127" t="s">
        <v>130</v>
      </c>
    </row>
    <row r="2" customFormat="false" ht="19.5" hidden="false" customHeight="false" outlineLevel="0" collapsed="false">
      <c r="A2" s="128" t="s">
        <v>244</v>
      </c>
    </row>
    <row r="3" customFormat="false" ht="19.5" hidden="false" customHeight="false" outlineLevel="0" collapsed="false">
      <c r="A3" s="128" t="s">
        <v>287</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51.75" hidden="false" customHeight="false" outlineLevel="0" collapsed="false">
      <c r="A14" s="133" t="s">
        <v>288</v>
      </c>
    </row>
    <row r="15" customFormat="false" ht="19.5" hidden="false" customHeight="false" outlineLevel="0" collapsed="false">
      <c r="A15" s="132" t="s">
        <v>248</v>
      </c>
    </row>
    <row r="16" customFormat="false" ht="19.5" hidden="false" customHeight="false" outlineLevel="0" collapsed="false">
      <c r="A16" s="130" t="s">
        <v>145</v>
      </c>
    </row>
    <row r="17" customFormat="false" ht="19.5" hidden="false" customHeight="false" outlineLevel="0" collapsed="false">
      <c r="A17" s="132" t="s">
        <v>289</v>
      </c>
    </row>
    <row r="18" customFormat="false" ht="39" hidden="false" customHeight="false" outlineLevel="0" collapsed="false">
      <c r="A18" s="132" t="s">
        <v>290</v>
      </c>
    </row>
    <row r="19" customFormat="false" ht="19.5" hidden="false" customHeight="false" outlineLevel="0" collapsed="false">
      <c r="A19" s="132" t="s">
        <v>291</v>
      </c>
    </row>
    <row r="20" customFormat="false" ht="19.5" hidden="false" customHeight="false" outlineLevel="0" collapsed="false">
      <c r="A20" s="132" t="s">
        <v>292</v>
      </c>
    </row>
    <row r="21" customFormat="false" ht="19.5" hidden="false" customHeight="false" outlineLevel="0" collapsed="false">
      <c r="A21" s="132" t="s">
        <v>293</v>
      </c>
    </row>
    <row r="22" customFormat="false" ht="19.5" hidden="false" customHeight="false" outlineLevel="0" collapsed="false">
      <c r="A22" s="132" t="s">
        <v>294</v>
      </c>
    </row>
    <row r="23" customFormat="false" ht="19.5" hidden="false" customHeight="false" outlineLevel="0" collapsed="false">
      <c r="A23" s="132" t="s">
        <v>258</v>
      </c>
    </row>
    <row r="24" customFormat="false" ht="19.5" hidden="false" customHeight="false" outlineLevel="0" collapsed="false">
      <c r="A24" s="132" t="s">
        <v>285</v>
      </c>
    </row>
    <row r="25" customFormat="false" ht="19.5" hidden="false" customHeight="false" outlineLevel="0" collapsed="false">
      <c r="A25" s="132" t="s">
        <v>260</v>
      </c>
    </row>
    <row r="26" customFormat="false" ht="19.5" hidden="false" customHeight="false" outlineLevel="0" collapsed="false">
      <c r="A26" s="132" t="s">
        <v>261</v>
      </c>
    </row>
    <row r="27" customFormat="false" ht="19.5" hidden="false" customHeight="false" outlineLevel="0" collapsed="false">
      <c r="A27" s="132" t="s">
        <v>157</v>
      </c>
    </row>
    <row r="28" customFormat="false" ht="19.5" hidden="false" customHeight="false" outlineLevel="0" collapsed="false">
      <c r="A28" s="129" t="s">
        <v>158</v>
      </c>
    </row>
    <row r="29" customFormat="false" ht="39" hidden="false" customHeight="false" outlineLevel="0" collapsed="false">
      <c r="A29" s="132" t="s">
        <v>262</v>
      </c>
    </row>
    <row r="30" customFormat="false" ht="39" hidden="false" customHeight="false" outlineLevel="0" collapsed="false">
      <c r="A30" s="132" t="s">
        <v>263</v>
      </c>
    </row>
    <row r="31" customFormat="false" ht="19.5" hidden="false" customHeight="false" outlineLevel="0" collapsed="false">
      <c r="A31" s="129" t="s">
        <v>161</v>
      </c>
    </row>
    <row r="32" customFormat="false" ht="39" hidden="false" customHeight="false" outlineLevel="0" collapsed="false">
      <c r="A32" s="132" t="s">
        <v>271</v>
      </c>
    </row>
    <row r="33" customFormat="false" ht="19.5" hidden="false" customHeight="false" outlineLevel="0" collapsed="false">
      <c r="A33" s="132" t="s">
        <v>207</v>
      </c>
    </row>
    <row r="34" customFormat="false" ht="19.5" hidden="false" customHeight="false" outlineLevel="0" collapsed="false">
      <c r="A34" s="134" t="s">
        <v>164</v>
      </c>
    </row>
    <row r="35" customFormat="false" ht="19.5" hidden="false" customHeight="false" outlineLevel="0" collapsed="false">
      <c r="A35"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295</v>
      </c>
      <c r="B1" s="127" t="s">
        <v>130</v>
      </c>
    </row>
    <row r="2" customFormat="false" ht="19.5" hidden="false" customHeight="false" outlineLevel="0" collapsed="false">
      <c r="A2" s="128" t="s">
        <v>244</v>
      </c>
    </row>
    <row r="3" customFormat="false" ht="19.5" hidden="false" customHeight="false" outlineLevel="0" collapsed="false">
      <c r="A3" s="128" t="s">
        <v>296</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51.75" hidden="false" customHeight="false" outlineLevel="0" collapsed="false">
      <c r="A14" s="133" t="s">
        <v>297</v>
      </c>
    </row>
    <row r="15" customFormat="false" ht="19.5" hidden="false" customHeight="false" outlineLevel="0" collapsed="false">
      <c r="A15" s="132" t="s">
        <v>248</v>
      </c>
    </row>
    <row r="16" customFormat="false" ht="19.5" hidden="false" customHeight="false" outlineLevel="0" collapsed="false">
      <c r="A16" s="130" t="s">
        <v>145</v>
      </c>
    </row>
    <row r="17" customFormat="false" ht="39" hidden="false" customHeight="false" outlineLevel="0" collapsed="false">
      <c r="A17" s="132" t="s">
        <v>298</v>
      </c>
    </row>
    <row r="18" customFormat="false" ht="19.5" hidden="false" customHeight="false" outlineLevel="0" collapsed="false">
      <c r="A18" s="132" t="s">
        <v>299</v>
      </c>
    </row>
    <row r="19" customFormat="false" ht="19.5" hidden="false" customHeight="false" outlineLevel="0" collapsed="false">
      <c r="A19" s="132" t="s">
        <v>300</v>
      </c>
    </row>
    <row r="20" customFormat="false" ht="19.5" hidden="false" customHeight="false" outlineLevel="0" collapsed="false">
      <c r="A20" s="132" t="s">
        <v>301</v>
      </c>
    </row>
    <row r="21" customFormat="false" ht="19.5" hidden="false" customHeight="false" outlineLevel="0" collapsed="false">
      <c r="A21" s="132" t="s">
        <v>302</v>
      </c>
    </row>
    <row r="22" customFormat="false" ht="19.5" hidden="false" customHeight="false" outlineLevel="0" collapsed="false">
      <c r="A22" s="132" t="s">
        <v>258</v>
      </c>
    </row>
    <row r="23" customFormat="false" ht="19.5" hidden="false" customHeight="false" outlineLevel="0" collapsed="false">
      <c r="A23" s="132" t="s">
        <v>303</v>
      </c>
    </row>
    <row r="24" customFormat="false" ht="19.5" hidden="false" customHeight="false" outlineLevel="0" collapsed="false">
      <c r="A24" s="132" t="s">
        <v>260</v>
      </c>
    </row>
    <row r="25" customFormat="false" ht="19.5" hidden="false" customHeight="false" outlineLevel="0" collapsed="false">
      <c r="A25" s="132" t="s">
        <v>261</v>
      </c>
    </row>
    <row r="26" customFormat="false" ht="19.5" hidden="false" customHeight="false" outlineLevel="0" collapsed="false">
      <c r="A26" s="132" t="s">
        <v>157</v>
      </c>
    </row>
    <row r="27" customFormat="false" ht="19.5" hidden="false" customHeight="false" outlineLevel="0" collapsed="false">
      <c r="A27" s="129" t="s">
        <v>158</v>
      </c>
    </row>
    <row r="28" customFormat="false" ht="39" hidden="false" customHeight="false" outlineLevel="0" collapsed="false">
      <c r="A28" s="132" t="s">
        <v>262</v>
      </c>
    </row>
    <row r="29" customFormat="false" ht="39" hidden="false" customHeight="false" outlineLevel="0" collapsed="false">
      <c r="A29" s="132" t="s">
        <v>263</v>
      </c>
    </row>
    <row r="30" customFormat="false" ht="19.5" hidden="false" customHeight="false" outlineLevel="0" collapsed="false">
      <c r="A30" s="129" t="s">
        <v>161</v>
      </c>
    </row>
    <row r="31" customFormat="false" ht="39" hidden="false" customHeight="false" outlineLevel="0" collapsed="false">
      <c r="A31" s="132" t="s">
        <v>304</v>
      </c>
    </row>
    <row r="32" customFormat="false" ht="19.5" hidden="false" customHeight="false" outlineLevel="0" collapsed="false">
      <c r="A32" s="132" t="s">
        <v>207</v>
      </c>
    </row>
    <row r="33" customFormat="false" ht="19.5" hidden="false" customHeight="false" outlineLevel="0" collapsed="false">
      <c r="A33" s="134" t="s">
        <v>164</v>
      </c>
    </row>
    <row r="34" customFormat="false" ht="19.5" hidden="false" customHeight="false" outlineLevel="0" collapsed="false">
      <c r="A34"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305</v>
      </c>
      <c r="B1" s="127" t="s">
        <v>130</v>
      </c>
    </row>
    <row r="2" customFormat="false" ht="19.5" hidden="false" customHeight="false" outlineLevel="0" collapsed="false">
      <c r="A2" s="128" t="s">
        <v>244</v>
      </c>
    </row>
    <row r="3" customFormat="false" ht="19.5" hidden="false" customHeight="false" outlineLevel="0" collapsed="false">
      <c r="A3" s="128" t="s">
        <v>306</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34.5" hidden="false" customHeight="false" outlineLevel="0" collapsed="false">
      <c r="A14" s="133" t="s">
        <v>307</v>
      </c>
    </row>
    <row r="15" customFormat="false" ht="19.5" hidden="false" customHeight="false" outlineLevel="0" collapsed="false">
      <c r="A15" s="132" t="s">
        <v>248</v>
      </c>
    </row>
    <row r="16" customFormat="false" ht="19.5" hidden="false" customHeight="false" outlineLevel="0" collapsed="false">
      <c r="A16" s="130" t="s">
        <v>145</v>
      </c>
    </row>
    <row r="17" customFormat="false" ht="19.5" hidden="false" customHeight="false" outlineLevel="0" collapsed="false">
      <c r="A17" s="132" t="s">
        <v>308</v>
      </c>
    </row>
    <row r="18" customFormat="false" ht="39" hidden="false" customHeight="false" outlineLevel="0" collapsed="false">
      <c r="A18" s="132" t="s">
        <v>309</v>
      </c>
    </row>
    <row r="19" customFormat="false" ht="19.5" hidden="false" customHeight="false" outlineLevel="0" collapsed="false">
      <c r="A19" s="132" t="s">
        <v>310</v>
      </c>
    </row>
    <row r="20" customFormat="false" ht="19.5" hidden="false" customHeight="false" outlineLevel="0" collapsed="false">
      <c r="A20" s="132" t="s">
        <v>311</v>
      </c>
    </row>
    <row r="21" customFormat="false" ht="19.5" hidden="false" customHeight="false" outlineLevel="0" collapsed="false">
      <c r="A21" s="132" t="s">
        <v>312</v>
      </c>
    </row>
    <row r="22" customFormat="false" ht="19.5" hidden="false" customHeight="false" outlineLevel="0" collapsed="false">
      <c r="A22" s="132" t="s">
        <v>313</v>
      </c>
    </row>
    <row r="23" customFormat="false" ht="19.5" hidden="false" customHeight="false" outlineLevel="0" collapsed="false">
      <c r="A23" s="132" t="s">
        <v>258</v>
      </c>
    </row>
    <row r="24" customFormat="false" ht="19.5" hidden="false" customHeight="false" outlineLevel="0" collapsed="false">
      <c r="A24" s="132" t="s">
        <v>285</v>
      </c>
    </row>
    <row r="25" customFormat="false" ht="19.5" hidden="false" customHeight="false" outlineLevel="0" collapsed="false">
      <c r="A25" s="132" t="s">
        <v>260</v>
      </c>
    </row>
    <row r="26" customFormat="false" ht="19.5" hidden="false" customHeight="false" outlineLevel="0" collapsed="false">
      <c r="A26" s="132" t="s">
        <v>261</v>
      </c>
    </row>
    <row r="27" customFormat="false" ht="19.5" hidden="false" customHeight="false" outlineLevel="0" collapsed="false">
      <c r="A27" s="132" t="s">
        <v>157</v>
      </c>
    </row>
    <row r="28" customFormat="false" ht="19.5" hidden="false" customHeight="false" outlineLevel="0" collapsed="false">
      <c r="A28" s="129" t="s">
        <v>158</v>
      </c>
    </row>
    <row r="29" customFormat="false" ht="39" hidden="false" customHeight="false" outlineLevel="0" collapsed="false">
      <c r="A29" s="132" t="s">
        <v>262</v>
      </c>
    </row>
    <row r="30" customFormat="false" ht="39" hidden="false" customHeight="false" outlineLevel="0" collapsed="false">
      <c r="A30" s="132" t="s">
        <v>263</v>
      </c>
    </row>
    <row r="31" customFormat="false" ht="19.5" hidden="false" customHeight="false" outlineLevel="0" collapsed="false">
      <c r="A31" s="129" t="s">
        <v>161</v>
      </c>
    </row>
    <row r="32" customFormat="false" ht="39" hidden="false" customHeight="false" outlineLevel="0" collapsed="false">
      <c r="A32" s="132" t="s">
        <v>314</v>
      </c>
    </row>
    <row r="33" customFormat="false" ht="19.5" hidden="false" customHeight="false" outlineLevel="0" collapsed="false">
      <c r="A33" s="132" t="s">
        <v>207</v>
      </c>
    </row>
    <row r="34" customFormat="false" ht="19.5" hidden="false" customHeight="false" outlineLevel="0" collapsed="false">
      <c r="A34" s="134" t="s">
        <v>164</v>
      </c>
    </row>
    <row r="35" customFormat="false" ht="19.5" hidden="false" customHeight="false" outlineLevel="0" collapsed="false">
      <c r="A35"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2" activeCellId="0" sqref="A12"/>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315</v>
      </c>
      <c r="B1" s="127" t="s">
        <v>130</v>
      </c>
    </row>
    <row r="2" customFormat="false" ht="19.5" hidden="false" customHeight="false" outlineLevel="0" collapsed="false">
      <c r="A2" s="128" t="s">
        <v>244</v>
      </c>
    </row>
    <row r="3" customFormat="false" ht="19.5" hidden="false" customHeight="false" outlineLevel="0" collapsed="false">
      <c r="A3" s="128" t="s">
        <v>316</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34.5" hidden="false" customHeight="false" outlineLevel="0" collapsed="false">
      <c r="A14" s="133" t="s">
        <v>317</v>
      </c>
    </row>
    <row r="15" customFormat="false" ht="19.5" hidden="false" customHeight="false" outlineLevel="0" collapsed="false">
      <c r="A15" s="132" t="s">
        <v>248</v>
      </c>
    </row>
    <row r="16" customFormat="false" ht="19.5" hidden="false" customHeight="false" outlineLevel="0" collapsed="false">
      <c r="A16" s="130" t="s">
        <v>145</v>
      </c>
    </row>
    <row r="17" customFormat="false" ht="19.5" hidden="false" customHeight="false" outlineLevel="0" collapsed="false">
      <c r="A17" s="132" t="s">
        <v>318</v>
      </c>
    </row>
    <row r="18" customFormat="false" ht="39" hidden="false" customHeight="false" outlineLevel="0" collapsed="false">
      <c r="A18" s="132" t="s">
        <v>319</v>
      </c>
    </row>
    <row r="19" customFormat="false" ht="19.5" hidden="false" customHeight="false" outlineLevel="0" collapsed="false">
      <c r="A19" s="132" t="s">
        <v>320</v>
      </c>
    </row>
    <row r="20" customFormat="false" ht="19.5" hidden="false" customHeight="false" outlineLevel="0" collapsed="false">
      <c r="A20" s="132" t="s">
        <v>321</v>
      </c>
    </row>
    <row r="21" customFormat="false" ht="19.5" hidden="false" customHeight="false" outlineLevel="0" collapsed="false">
      <c r="A21" s="132" t="s">
        <v>322</v>
      </c>
    </row>
    <row r="22" customFormat="false" ht="19.5" hidden="false" customHeight="false" outlineLevel="0" collapsed="false">
      <c r="A22" s="132" t="s">
        <v>323</v>
      </c>
    </row>
    <row r="23" customFormat="false" ht="19.5" hidden="false" customHeight="false" outlineLevel="0" collapsed="false">
      <c r="A23" s="132" t="s">
        <v>258</v>
      </c>
    </row>
    <row r="24" customFormat="false" ht="19.5" hidden="false" customHeight="false" outlineLevel="0" collapsed="false">
      <c r="A24" s="132" t="s">
        <v>285</v>
      </c>
    </row>
    <row r="25" customFormat="false" ht="19.5" hidden="false" customHeight="false" outlineLevel="0" collapsed="false">
      <c r="A25" s="132" t="s">
        <v>260</v>
      </c>
    </row>
    <row r="26" customFormat="false" ht="19.5" hidden="false" customHeight="false" outlineLevel="0" collapsed="false">
      <c r="A26" s="132" t="s">
        <v>261</v>
      </c>
    </row>
    <row r="27" customFormat="false" ht="19.5" hidden="false" customHeight="false" outlineLevel="0" collapsed="false">
      <c r="A27" s="132" t="s">
        <v>157</v>
      </c>
    </row>
    <row r="28" customFormat="false" ht="19.5" hidden="false" customHeight="false" outlineLevel="0" collapsed="false">
      <c r="A28" s="129" t="s">
        <v>158</v>
      </c>
    </row>
    <row r="29" customFormat="false" ht="39" hidden="false" customHeight="false" outlineLevel="0" collapsed="false">
      <c r="A29" s="132" t="s">
        <v>262</v>
      </c>
    </row>
    <row r="30" customFormat="false" ht="39" hidden="false" customHeight="false" outlineLevel="0" collapsed="false">
      <c r="A30" s="132" t="s">
        <v>263</v>
      </c>
    </row>
    <row r="31" customFormat="false" ht="19.5" hidden="false" customHeight="false" outlineLevel="0" collapsed="false">
      <c r="A31" s="129" t="s">
        <v>161</v>
      </c>
    </row>
    <row r="32" customFormat="false" ht="39" hidden="false" customHeight="false" outlineLevel="0" collapsed="false">
      <c r="A32" s="132" t="s">
        <v>271</v>
      </c>
    </row>
    <row r="33" customFormat="false" ht="19.5" hidden="false" customHeight="false" outlineLevel="0" collapsed="false">
      <c r="A33" s="132" t="s">
        <v>207</v>
      </c>
    </row>
    <row r="34" customFormat="false" ht="19.5" hidden="false" customHeight="false" outlineLevel="0" collapsed="false">
      <c r="A34" s="134" t="s">
        <v>164</v>
      </c>
    </row>
    <row r="35" customFormat="false" ht="19.5" hidden="false" customHeight="false" outlineLevel="0" collapsed="false">
      <c r="A35"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324</v>
      </c>
      <c r="B1" s="127" t="s">
        <v>130</v>
      </c>
    </row>
    <row r="2" customFormat="false" ht="19.5" hidden="false" customHeight="false" outlineLevel="0" collapsed="false">
      <c r="A2" s="128" t="s">
        <v>244</v>
      </c>
    </row>
    <row r="3" customFormat="false" ht="19.5" hidden="false" customHeight="false" outlineLevel="0" collapsed="false">
      <c r="A3" s="128" t="s">
        <v>325</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326</v>
      </c>
    </row>
    <row r="15" customFormat="false" ht="19.5" hidden="false" customHeight="false" outlineLevel="0" collapsed="false">
      <c r="A15" s="132" t="s">
        <v>248</v>
      </c>
    </row>
    <row r="16" customFormat="false" ht="19.5" hidden="false" customHeight="false" outlineLevel="0" collapsed="false">
      <c r="A16" s="130" t="s">
        <v>145</v>
      </c>
    </row>
    <row r="17" customFormat="false" ht="39" hidden="false" customHeight="false" outlineLevel="0" collapsed="false">
      <c r="A17" s="132" t="s">
        <v>298</v>
      </c>
    </row>
    <row r="18" customFormat="false" ht="19.5" hidden="false" customHeight="false" outlineLevel="0" collapsed="false">
      <c r="A18" s="132" t="s">
        <v>327</v>
      </c>
    </row>
    <row r="19" customFormat="false" ht="19.5" hidden="false" customHeight="false" outlineLevel="0" collapsed="false">
      <c r="A19" s="132" t="s">
        <v>328</v>
      </c>
    </row>
    <row r="20" customFormat="false" ht="19.5" hidden="false" customHeight="false" outlineLevel="0" collapsed="false">
      <c r="A20" s="132" t="s">
        <v>301</v>
      </c>
    </row>
    <row r="21" customFormat="false" ht="19.5" hidden="false" customHeight="false" outlineLevel="0" collapsed="false">
      <c r="A21" s="132" t="s">
        <v>302</v>
      </c>
    </row>
    <row r="22" customFormat="false" ht="19.5" hidden="false" customHeight="false" outlineLevel="0" collapsed="false">
      <c r="A22" s="132" t="s">
        <v>258</v>
      </c>
    </row>
    <row r="23" customFormat="false" ht="19.5" hidden="false" customHeight="false" outlineLevel="0" collapsed="false">
      <c r="A23" s="132" t="s">
        <v>285</v>
      </c>
    </row>
    <row r="24" customFormat="false" ht="19.5" hidden="false" customHeight="false" outlineLevel="0" collapsed="false">
      <c r="A24" s="132" t="s">
        <v>260</v>
      </c>
    </row>
    <row r="25" customFormat="false" ht="19.5" hidden="false" customHeight="false" outlineLevel="0" collapsed="false">
      <c r="A25" s="132" t="s">
        <v>261</v>
      </c>
    </row>
    <row r="26" customFormat="false" ht="19.5" hidden="false" customHeight="false" outlineLevel="0" collapsed="false">
      <c r="A26" s="132" t="s">
        <v>157</v>
      </c>
    </row>
    <row r="27" customFormat="false" ht="19.5" hidden="false" customHeight="false" outlineLevel="0" collapsed="false">
      <c r="A27" s="129" t="s">
        <v>158</v>
      </c>
    </row>
    <row r="28" customFormat="false" ht="39" hidden="false" customHeight="false" outlineLevel="0" collapsed="false">
      <c r="A28" s="132" t="s">
        <v>262</v>
      </c>
    </row>
    <row r="29" customFormat="false" ht="39" hidden="false" customHeight="false" outlineLevel="0" collapsed="false">
      <c r="A29" s="132" t="s">
        <v>263</v>
      </c>
    </row>
    <row r="30" customFormat="false" ht="19.5" hidden="false" customHeight="false" outlineLevel="0" collapsed="false">
      <c r="A30" s="129" t="s">
        <v>161</v>
      </c>
    </row>
    <row r="31" customFormat="false" ht="39" hidden="false" customHeight="false" outlineLevel="0" collapsed="false">
      <c r="A31" s="132" t="s">
        <v>304</v>
      </c>
    </row>
    <row r="32" customFormat="false" ht="19.5" hidden="false" customHeight="false" outlineLevel="0" collapsed="false">
      <c r="A32" s="132" t="s">
        <v>207</v>
      </c>
    </row>
    <row r="33" customFormat="false" ht="19.5" hidden="false" customHeight="false" outlineLevel="0" collapsed="false">
      <c r="A33" s="134" t="s">
        <v>164</v>
      </c>
    </row>
    <row r="34" customFormat="false" ht="19.5" hidden="false" customHeight="false" outlineLevel="0" collapsed="false">
      <c r="A34"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37"/>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11.375" defaultRowHeight="16.5" zeroHeight="false" outlineLevelRow="0" outlineLevelCol="0"/>
  <cols>
    <col collapsed="false" customWidth="true" hidden="false" outlineLevel="0" max="1" min="1" style="75" width="93.63"/>
    <col collapsed="false" customWidth="true" hidden="false" outlineLevel="0" max="2" min="2" style="75" width="8.63"/>
  </cols>
  <sheetData>
    <row r="1" customFormat="false" ht="19.5" hidden="false" customHeight="false" outlineLevel="0" collapsed="false">
      <c r="A1" s="155" t="s">
        <v>329</v>
      </c>
      <c r="B1" s="156" t="s">
        <v>130</v>
      </c>
    </row>
    <row r="2" customFormat="false" ht="19.5" hidden="false" customHeight="false" outlineLevel="0" collapsed="false">
      <c r="A2" s="157" t="s">
        <v>244</v>
      </c>
    </row>
    <row r="3" customFormat="false" ht="19.5" hidden="false" customHeight="false" outlineLevel="0" collapsed="false">
      <c r="A3" s="157" t="s">
        <v>330</v>
      </c>
    </row>
    <row r="4" customFormat="false" ht="19.5" hidden="false" customHeight="false" outlineLevel="0" collapsed="false">
      <c r="A4" s="158" t="s">
        <v>133</v>
      </c>
    </row>
    <row r="5" customFormat="false" ht="19.5" hidden="false" customHeight="false" outlineLevel="0" collapsed="false">
      <c r="A5" s="159" t="s">
        <v>211</v>
      </c>
    </row>
    <row r="6" customFormat="false" ht="19.5" hidden="false" customHeight="false" outlineLevel="0" collapsed="false">
      <c r="A6" s="159" t="s">
        <v>331</v>
      </c>
    </row>
    <row r="7" customFormat="false" ht="19.5" hidden="false" customHeight="false" outlineLevel="0" collapsed="false">
      <c r="A7" s="160" t="s">
        <v>136</v>
      </c>
    </row>
    <row r="8" customFormat="false" ht="19.5" hidden="false" customHeight="false" outlineLevel="0" collapsed="false">
      <c r="A8" s="160" t="s">
        <v>137</v>
      </c>
      <c r="D8" s="75"/>
    </row>
    <row r="9" customFormat="false" ht="19.5" hidden="false" customHeight="false" outlineLevel="0" collapsed="false">
      <c r="A9" s="160" t="s">
        <v>138</v>
      </c>
    </row>
    <row r="10" customFormat="false" ht="19.5" hidden="false" customHeight="false" outlineLevel="0" collapsed="false">
      <c r="A10" s="158" t="s">
        <v>139</v>
      </c>
    </row>
    <row r="11" customFormat="false" ht="19.5" hidden="false" customHeight="false" outlineLevel="0" collapsed="false">
      <c r="A11" s="159" t="s">
        <v>212</v>
      </c>
    </row>
    <row r="12" customFormat="false" ht="78" hidden="false" customHeight="false" outlineLevel="0" collapsed="false">
      <c r="A12" s="161" t="s">
        <v>141</v>
      </c>
    </row>
    <row r="13" customFormat="false" ht="19.5" hidden="false" customHeight="false" outlineLevel="0" collapsed="false">
      <c r="A13" s="158" t="s">
        <v>142</v>
      </c>
    </row>
    <row r="14" customFormat="false" ht="93.75" hidden="false" customHeight="false" outlineLevel="0" collapsed="false">
      <c r="A14" s="162" t="s">
        <v>332</v>
      </c>
    </row>
    <row r="15" customFormat="false" ht="19.5" hidden="false" customHeight="false" outlineLevel="0" collapsed="false">
      <c r="A15" s="161" t="s">
        <v>248</v>
      </c>
    </row>
    <row r="16" customFormat="false" ht="19.5" hidden="false" customHeight="false" outlineLevel="0" collapsed="false">
      <c r="A16" s="159" t="s">
        <v>145</v>
      </c>
    </row>
    <row r="17" customFormat="false" ht="39" hidden="false" customHeight="false" outlineLevel="0" collapsed="false">
      <c r="A17" s="163" t="s">
        <v>333</v>
      </c>
    </row>
    <row r="18" customFormat="false" ht="39" hidden="false" customHeight="false" outlineLevel="0" collapsed="false">
      <c r="A18" s="163" t="s">
        <v>334</v>
      </c>
    </row>
    <row r="19" customFormat="false" ht="19.5" hidden="false" customHeight="false" outlineLevel="0" collapsed="false">
      <c r="A19" s="163" t="s">
        <v>251</v>
      </c>
    </row>
    <row r="20" customFormat="false" ht="19.5" hidden="false" customHeight="false" outlineLevel="0" collapsed="false">
      <c r="A20" s="163" t="s">
        <v>335</v>
      </c>
    </row>
    <row r="21" customFormat="false" ht="19.5" hidden="false" customHeight="false" outlineLevel="0" collapsed="false">
      <c r="A21" s="163" t="s">
        <v>336</v>
      </c>
    </row>
    <row r="22" customFormat="false" ht="19.5" hidden="false" customHeight="false" outlineLevel="0" collapsed="false">
      <c r="A22" s="163" t="s">
        <v>337</v>
      </c>
    </row>
    <row r="23" customFormat="false" ht="19.5" hidden="false" customHeight="false" outlineLevel="0" collapsed="false">
      <c r="A23" s="163" t="s">
        <v>338</v>
      </c>
    </row>
    <row r="24" customFormat="false" ht="19.5" hidden="false" customHeight="false" outlineLevel="0" collapsed="false">
      <c r="A24" s="163" t="s">
        <v>339</v>
      </c>
    </row>
    <row r="25" customFormat="false" ht="19.5" hidden="false" customHeight="false" outlineLevel="0" collapsed="false">
      <c r="A25" s="163" t="s">
        <v>340</v>
      </c>
    </row>
    <row r="26" customFormat="false" ht="78" hidden="false" customHeight="false" outlineLevel="0" collapsed="false">
      <c r="A26" s="163" t="s">
        <v>341</v>
      </c>
    </row>
    <row r="27" customFormat="false" ht="19.5" hidden="false" customHeight="false" outlineLevel="0" collapsed="false">
      <c r="A27" s="163" t="s">
        <v>260</v>
      </c>
    </row>
    <row r="28" customFormat="false" ht="19.5" hidden="false" customHeight="false" outlineLevel="0" collapsed="false">
      <c r="A28" s="163" t="s">
        <v>342</v>
      </c>
    </row>
    <row r="29" customFormat="false" ht="19.5" hidden="false" customHeight="false" outlineLevel="0" collapsed="false">
      <c r="A29" s="163" t="s">
        <v>157</v>
      </c>
    </row>
    <row r="30" customFormat="false" ht="19.5" hidden="false" customHeight="false" outlineLevel="0" collapsed="false">
      <c r="A30" s="164" t="s">
        <v>158</v>
      </c>
    </row>
    <row r="31" customFormat="false" ht="39" hidden="false" customHeight="false" outlineLevel="0" collapsed="false">
      <c r="A31" s="163" t="s">
        <v>343</v>
      </c>
    </row>
    <row r="32" customFormat="false" ht="39" hidden="false" customHeight="false" outlineLevel="0" collapsed="false">
      <c r="A32" s="163" t="s">
        <v>344</v>
      </c>
    </row>
    <row r="33" customFormat="false" ht="19.5" hidden="false" customHeight="false" outlineLevel="0" collapsed="false">
      <c r="A33" s="164" t="s">
        <v>161</v>
      </c>
    </row>
    <row r="34" customFormat="false" ht="39" hidden="false" customHeight="false" outlineLevel="0" collapsed="false">
      <c r="A34" s="163" t="s">
        <v>345</v>
      </c>
    </row>
    <row r="35" customFormat="false" ht="19.5" hidden="false" customHeight="false" outlineLevel="0" collapsed="false">
      <c r="A35" s="163" t="s">
        <v>207</v>
      </c>
    </row>
    <row r="36" customFormat="false" ht="39" hidden="false" customHeight="false" outlineLevel="0" collapsed="false">
      <c r="A36" s="165" t="s">
        <v>164</v>
      </c>
    </row>
    <row r="37" customFormat="false" ht="19.5" hidden="false" customHeight="false" outlineLevel="0" collapsed="false">
      <c r="A37" s="166"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11.375" defaultRowHeight="16.5" zeroHeight="false" outlineLevelRow="0" outlineLevelCol="0"/>
  <cols>
    <col collapsed="false" customWidth="true" hidden="false" outlineLevel="0" max="1" min="1" style="75" width="93.63"/>
    <col collapsed="false" customWidth="true" hidden="false" outlineLevel="0" max="2" min="2" style="75" width="8.63"/>
  </cols>
  <sheetData>
    <row r="1" customFormat="false" ht="19.5" hidden="false" customHeight="false" outlineLevel="0" collapsed="false">
      <c r="A1" s="155" t="s">
        <v>346</v>
      </c>
      <c r="B1" s="156" t="s">
        <v>130</v>
      </c>
    </row>
    <row r="2" customFormat="false" ht="19.5" hidden="false" customHeight="false" outlineLevel="0" collapsed="false">
      <c r="A2" s="157" t="s">
        <v>244</v>
      </c>
    </row>
    <row r="3" customFormat="false" ht="19.5" hidden="false" customHeight="false" outlineLevel="0" collapsed="false">
      <c r="A3" s="157" t="s">
        <v>347</v>
      </c>
    </row>
    <row r="4" customFormat="false" ht="19.5" hidden="false" customHeight="false" outlineLevel="0" collapsed="false">
      <c r="A4" s="158" t="s">
        <v>133</v>
      </c>
    </row>
    <row r="5" customFormat="false" ht="19.5" hidden="false" customHeight="false" outlineLevel="0" collapsed="false">
      <c r="A5" s="167" t="s">
        <v>211</v>
      </c>
    </row>
    <row r="6" customFormat="false" ht="19.5" hidden="false" customHeight="false" outlineLevel="0" collapsed="false">
      <c r="A6" s="167" t="s">
        <v>331</v>
      </c>
    </row>
    <row r="7" customFormat="false" ht="19.5" hidden="false" customHeight="false" outlineLevel="0" collapsed="false">
      <c r="A7" s="168" t="s">
        <v>348</v>
      </c>
    </row>
    <row r="8" customFormat="false" ht="19.5" hidden="false" customHeight="false" outlineLevel="0" collapsed="false">
      <c r="A8" s="168" t="s">
        <v>349</v>
      </c>
    </row>
    <row r="9" customFormat="false" ht="19.5" hidden="false" customHeight="false" outlineLevel="0" collapsed="false">
      <c r="A9" s="168" t="s">
        <v>350</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61" t="s">
        <v>171</v>
      </c>
    </row>
    <row r="13" customFormat="false" ht="19.5" hidden="false" customHeight="false" outlineLevel="0" collapsed="false">
      <c r="A13" s="158" t="s">
        <v>142</v>
      </c>
    </row>
    <row r="14" customFormat="false" ht="75" hidden="false" customHeight="false" outlineLevel="0" collapsed="false">
      <c r="A14" s="162" t="s">
        <v>351</v>
      </c>
    </row>
    <row r="15" customFormat="false" ht="19.5" hidden="false" customHeight="false" outlineLevel="0" collapsed="false">
      <c r="A15" s="161" t="s">
        <v>248</v>
      </c>
    </row>
    <row r="16" customFormat="false" ht="19.5" hidden="false" customHeight="false" outlineLevel="0" collapsed="false">
      <c r="A16" s="159" t="s">
        <v>145</v>
      </c>
    </row>
    <row r="17" customFormat="false" ht="19.5" hidden="false" customHeight="false" outlineLevel="0" collapsed="false">
      <c r="A17" s="161" t="s">
        <v>352</v>
      </c>
    </row>
    <row r="18" customFormat="false" ht="19.5" hidden="false" customHeight="false" outlineLevel="0" collapsed="false">
      <c r="A18" s="161" t="s">
        <v>353</v>
      </c>
    </row>
    <row r="19" customFormat="false" ht="19.5" hidden="false" customHeight="false" outlineLevel="0" collapsed="false">
      <c r="A19" s="161" t="s">
        <v>354</v>
      </c>
    </row>
    <row r="20" customFormat="false" ht="19.5" hidden="false" customHeight="false" outlineLevel="0" collapsed="false">
      <c r="A20" s="163" t="s">
        <v>340</v>
      </c>
    </row>
    <row r="21" customFormat="false" ht="58.5" hidden="false" customHeight="false" outlineLevel="0" collapsed="false">
      <c r="A21" s="163" t="s">
        <v>355</v>
      </c>
    </row>
    <row r="22" customFormat="false" ht="19.5" hidden="false" customHeight="false" outlineLevel="0" collapsed="false">
      <c r="A22" s="163" t="s">
        <v>260</v>
      </c>
    </row>
    <row r="23" customFormat="false" ht="19.5" hidden="false" customHeight="false" outlineLevel="0" collapsed="false">
      <c r="A23" s="163" t="s">
        <v>342</v>
      </c>
    </row>
    <row r="24" customFormat="false" ht="19.5" hidden="false" customHeight="false" outlineLevel="0" collapsed="false">
      <c r="A24" s="163" t="s">
        <v>157</v>
      </c>
    </row>
    <row r="25" customFormat="false" ht="19.5" hidden="false" customHeight="false" outlineLevel="0" collapsed="false">
      <c r="A25" s="164" t="s">
        <v>158</v>
      </c>
    </row>
    <row r="26" customFormat="false" ht="39" hidden="false" customHeight="false" outlineLevel="0" collapsed="false">
      <c r="A26" s="163" t="s">
        <v>343</v>
      </c>
    </row>
    <row r="27" customFormat="false" ht="39" hidden="false" customHeight="false" outlineLevel="0" collapsed="false">
      <c r="A27" s="163" t="s">
        <v>344</v>
      </c>
    </row>
    <row r="28" customFormat="false" ht="19.5" hidden="false" customHeight="false" outlineLevel="0" collapsed="false">
      <c r="A28" s="164" t="s">
        <v>161</v>
      </c>
    </row>
    <row r="29" customFormat="false" ht="39" hidden="false" customHeight="false" outlineLevel="0" collapsed="false">
      <c r="A29" s="163" t="s">
        <v>356</v>
      </c>
    </row>
    <row r="30" customFormat="false" ht="19.5" hidden="false" customHeight="false" outlineLevel="0" collapsed="false">
      <c r="A30" s="163" t="s">
        <v>207</v>
      </c>
    </row>
    <row r="31" customFormat="false" ht="39" hidden="false" customHeight="false" outlineLevel="0" collapsed="false">
      <c r="A31" s="165" t="s">
        <v>164</v>
      </c>
    </row>
    <row r="32" customFormat="false" ht="19.5" hidden="false" customHeight="false" outlineLevel="0" collapsed="false">
      <c r="A32" s="166" t="s">
        <v>165</v>
      </c>
    </row>
  </sheetData>
  <hyperlinks>
    <hyperlink ref="B1" location="預告統計資料發布時間表!A1" display="回發布時間表"/>
    <hyperlink ref="A12" r:id="rId1" display="＊電子媒體：&#10;（◎）線上書刊及資料庫，網址：&#10;卑南鄉公所全球資訊網(http://www.beinan.gov.tw/）「資訊公開專區預告114年1月至12月統計資料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35"/>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11.375" defaultRowHeight="16.5" zeroHeight="false" outlineLevelRow="0" outlineLevelCol="0"/>
  <cols>
    <col collapsed="false" customWidth="true" hidden="false" outlineLevel="0" max="1" min="1" style="125" width="93.63"/>
    <col collapsed="false" customWidth="true" hidden="false" outlineLevel="0" max="2" min="2" style="75" width="8.63"/>
  </cols>
  <sheetData>
    <row r="1" customFormat="false" ht="39" hidden="false" customHeight="false" outlineLevel="0" collapsed="false">
      <c r="A1" s="170" t="s">
        <v>357</v>
      </c>
      <c r="B1" s="171" t="s">
        <v>130</v>
      </c>
    </row>
    <row r="2" customFormat="false" ht="19.5" hidden="false" customHeight="false" outlineLevel="0" collapsed="false">
      <c r="A2" s="142" t="s">
        <v>244</v>
      </c>
    </row>
    <row r="3" customFormat="false" ht="19.5" hidden="false" customHeight="false" outlineLevel="0" collapsed="false">
      <c r="A3" s="142" t="s">
        <v>358</v>
      </c>
    </row>
    <row r="4" customFormat="false" ht="19.5" hidden="false" customHeight="false" outlineLevel="0" collapsed="false">
      <c r="A4" s="143" t="s">
        <v>133</v>
      </c>
    </row>
    <row r="5" customFormat="false" ht="19.5" hidden="false" customHeight="false" outlineLevel="0" collapsed="false">
      <c r="A5" s="167" t="s">
        <v>211</v>
      </c>
    </row>
    <row r="6" customFormat="false" ht="19.5" hidden="false" customHeight="false" outlineLevel="0" collapsed="false">
      <c r="A6" s="167" t="s">
        <v>331</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46" t="s">
        <v>141</v>
      </c>
      <c r="G12" s="75"/>
    </row>
    <row r="13" customFormat="false" ht="19.5" hidden="false" customHeight="false" outlineLevel="0" collapsed="false">
      <c r="A13" s="143" t="s">
        <v>142</v>
      </c>
    </row>
    <row r="14" customFormat="false" ht="93.75" hidden="false" customHeight="false" outlineLevel="0" collapsed="false">
      <c r="A14" s="172" t="s">
        <v>359</v>
      </c>
    </row>
    <row r="15" customFormat="false" ht="19.5" hidden="false" customHeight="false" outlineLevel="0" collapsed="false">
      <c r="A15" s="146" t="s">
        <v>248</v>
      </c>
    </row>
    <row r="16" customFormat="false" ht="19.5" hidden="false" customHeight="false" outlineLevel="0" collapsed="false">
      <c r="A16" s="144" t="s">
        <v>145</v>
      </c>
    </row>
    <row r="17" customFormat="false" ht="39" hidden="false" customHeight="false" outlineLevel="0" collapsed="false">
      <c r="A17" s="146" t="s">
        <v>333</v>
      </c>
    </row>
    <row r="18" customFormat="false" ht="39" hidden="false" customHeight="false" outlineLevel="0" collapsed="false">
      <c r="A18" s="146" t="s">
        <v>334</v>
      </c>
    </row>
    <row r="19" customFormat="false" ht="19.5" hidden="false" customHeight="false" outlineLevel="0" collapsed="false">
      <c r="A19" s="146" t="s">
        <v>251</v>
      </c>
    </row>
    <row r="20" customFormat="false" ht="19.5" hidden="false" customHeight="false" outlineLevel="0" collapsed="false">
      <c r="A20" s="146" t="s">
        <v>335</v>
      </c>
    </row>
    <row r="21" customFormat="false" ht="19.5" hidden="false" customHeight="false" outlineLevel="0" collapsed="false">
      <c r="A21" s="146" t="s">
        <v>360</v>
      </c>
    </row>
    <row r="22" customFormat="false" ht="19.5" hidden="false" customHeight="false" outlineLevel="0" collapsed="false">
      <c r="A22" s="146" t="s">
        <v>337</v>
      </c>
    </row>
    <row r="23" customFormat="false" ht="19.5" hidden="false" customHeight="false" outlineLevel="0" collapsed="false">
      <c r="A23" s="146" t="s">
        <v>340</v>
      </c>
    </row>
    <row r="24" customFormat="false" ht="58.5" hidden="false" customHeight="false" outlineLevel="0" collapsed="false">
      <c r="A24" s="147" t="s">
        <v>361</v>
      </c>
    </row>
    <row r="25" customFormat="false" ht="19.5" hidden="false" customHeight="false" outlineLevel="0" collapsed="false">
      <c r="A25" s="147" t="s">
        <v>260</v>
      </c>
    </row>
    <row r="26" customFormat="false" ht="19.5" hidden="false" customHeight="false" outlineLevel="0" collapsed="false">
      <c r="A26" s="147" t="s">
        <v>342</v>
      </c>
    </row>
    <row r="27" customFormat="false" ht="19.5" hidden="false" customHeight="false" outlineLevel="0" collapsed="false">
      <c r="A27" s="147" t="s">
        <v>157</v>
      </c>
    </row>
    <row r="28" customFormat="false" ht="19.5" hidden="false" customHeight="false" outlineLevel="0" collapsed="false">
      <c r="A28" s="149" t="s">
        <v>158</v>
      </c>
    </row>
    <row r="29" customFormat="false" ht="39" hidden="false" customHeight="false" outlineLevel="0" collapsed="false">
      <c r="A29" s="147" t="s">
        <v>343</v>
      </c>
    </row>
    <row r="30" customFormat="false" ht="39" hidden="false" customHeight="false" outlineLevel="0" collapsed="false">
      <c r="A30" s="147" t="s">
        <v>344</v>
      </c>
    </row>
    <row r="31" customFormat="false" ht="19.5" hidden="false" customHeight="false" outlineLevel="0" collapsed="false">
      <c r="A31" s="149" t="s">
        <v>161</v>
      </c>
    </row>
    <row r="32" customFormat="false" ht="39" hidden="false" customHeight="false" outlineLevel="0" collapsed="false">
      <c r="A32" s="147" t="s">
        <v>345</v>
      </c>
    </row>
    <row r="33" customFormat="false" ht="19.5" hidden="false" customHeight="false" outlineLevel="0" collapsed="false">
      <c r="A33" s="146" t="s">
        <v>207</v>
      </c>
    </row>
    <row r="34" customFormat="false" ht="39" hidden="false" customHeight="false" outlineLevel="0" collapsed="false">
      <c r="A34" s="173" t="s">
        <v>164</v>
      </c>
    </row>
    <row r="35" customFormat="false" ht="19.5" hidden="false" customHeight="false" outlineLevel="0" collapsed="false">
      <c r="A35" s="151"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3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11.375" defaultRowHeight="16.5" zeroHeight="false" outlineLevelRow="0" outlineLevelCol="0"/>
  <cols>
    <col collapsed="false" customWidth="true" hidden="false" outlineLevel="0" max="1" min="1" style="75" width="93.63"/>
    <col collapsed="false" customWidth="true" hidden="false" outlineLevel="0" max="2" min="2" style="75" width="8.63"/>
  </cols>
  <sheetData>
    <row r="1" customFormat="false" ht="39" hidden="false" customHeight="false" outlineLevel="0" collapsed="false">
      <c r="A1" s="174" t="s">
        <v>362</v>
      </c>
      <c r="B1" s="156" t="s">
        <v>130</v>
      </c>
    </row>
    <row r="2" customFormat="false" ht="19.5" hidden="false" customHeight="false" outlineLevel="0" collapsed="false">
      <c r="A2" s="157" t="s">
        <v>244</v>
      </c>
    </row>
    <row r="3" customFormat="false" ht="19.5" hidden="false" customHeight="false" outlineLevel="0" collapsed="false">
      <c r="A3" s="157" t="s">
        <v>363</v>
      </c>
    </row>
    <row r="4" customFormat="false" ht="19.5" hidden="false" customHeight="false" outlineLevel="0" collapsed="false">
      <c r="A4" s="158" t="s">
        <v>133</v>
      </c>
    </row>
    <row r="5" customFormat="false" ht="19.5" hidden="false" customHeight="false" outlineLevel="0" collapsed="false">
      <c r="A5" s="167" t="s">
        <v>211</v>
      </c>
    </row>
    <row r="6" customFormat="false" ht="19.5" hidden="false" customHeight="false" outlineLevel="0" collapsed="false">
      <c r="A6" s="167" t="s">
        <v>331</v>
      </c>
    </row>
    <row r="7" customFormat="false" ht="19.5" hidden="false" customHeight="false" outlineLevel="0" collapsed="false">
      <c r="A7" s="168" t="s">
        <v>348</v>
      </c>
    </row>
    <row r="8" customFormat="false" ht="19.5" hidden="false" customHeight="false" outlineLevel="0" collapsed="false">
      <c r="A8" s="168" t="s">
        <v>349</v>
      </c>
    </row>
    <row r="9" customFormat="false" ht="19.5" hidden="false" customHeight="false" outlineLevel="0" collapsed="false">
      <c r="A9" s="168" t="s">
        <v>350</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61" t="s">
        <v>141</v>
      </c>
      <c r="G12" s="75"/>
    </row>
    <row r="13" customFormat="false" ht="19.5" hidden="false" customHeight="false" outlineLevel="0" collapsed="false">
      <c r="A13" s="158" t="s">
        <v>142</v>
      </c>
    </row>
    <row r="14" customFormat="false" ht="75" hidden="false" customHeight="false" outlineLevel="0" collapsed="false">
      <c r="A14" s="162" t="s">
        <v>364</v>
      </c>
    </row>
    <row r="15" customFormat="false" ht="19.5" hidden="false" customHeight="false" outlineLevel="0" collapsed="false">
      <c r="A15" s="161" t="s">
        <v>248</v>
      </c>
    </row>
    <row r="16" customFormat="false" ht="19.5" hidden="false" customHeight="false" outlineLevel="0" collapsed="false">
      <c r="A16" s="159" t="s">
        <v>145</v>
      </c>
    </row>
    <row r="17" customFormat="false" ht="19.5" hidden="false" customHeight="false" outlineLevel="0" collapsed="false">
      <c r="A17" s="161" t="s">
        <v>352</v>
      </c>
    </row>
    <row r="18" customFormat="false" ht="19.5" hidden="false" customHeight="false" outlineLevel="0" collapsed="false">
      <c r="A18" s="161" t="s">
        <v>365</v>
      </c>
    </row>
    <row r="19" customFormat="false" ht="19.5" hidden="false" customHeight="false" outlineLevel="0" collapsed="false">
      <c r="A19" s="161" t="s">
        <v>354</v>
      </c>
    </row>
    <row r="20" customFormat="false" ht="19.5" hidden="false" customHeight="false" outlineLevel="0" collapsed="false">
      <c r="A20" s="161" t="s">
        <v>258</v>
      </c>
    </row>
    <row r="21" customFormat="false" ht="39" hidden="false" customHeight="false" outlineLevel="0" collapsed="false">
      <c r="A21" s="161" t="s">
        <v>366</v>
      </c>
    </row>
    <row r="22" customFormat="false" ht="19.5" hidden="false" customHeight="false" outlineLevel="0" collapsed="false">
      <c r="A22" s="161" t="s">
        <v>260</v>
      </c>
    </row>
    <row r="23" customFormat="false" ht="19.5" hidden="false" customHeight="false" outlineLevel="0" collapsed="false">
      <c r="A23" s="163" t="s">
        <v>342</v>
      </c>
    </row>
    <row r="24" customFormat="false" ht="19.5" hidden="false" customHeight="false" outlineLevel="0" collapsed="false">
      <c r="A24" s="163" t="s">
        <v>157</v>
      </c>
    </row>
    <row r="25" customFormat="false" ht="19.5" hidden="false" customHeight="false" outlineLevel="0" collapsed="false">
      <c r="A25" s="164" t="s">
        <v>158</v>
      </c>
    </row>
    <row r="26" customFormat="false" ht="39" hidden="false" customHeight="false" outlineLevel="0" collapsed="false">
      <c r="A26" s="163" t="s">
        <v>343</v>
      </c>
    </row>
    <row r="27" customFormat="false" ht="39" hidden="false" customHeight="false" outlineLevel="0" collapsed="false">
      <c r="A27" s="163" t="s">
        <v>344</v>
      </c>
    </row>
    <row r="28" customFormat="false" ht="19.5" hidden="false" customHeight="false" outlineLevel="0" collapsed="false">
      <c r="A28" s="164" t="s">
        <v>161</v>
      </c>
    </row>
    <row r="29" customFormat="false" ht="39" hidden="false" customHeight="false" outlineLevel="0" collapsed="false">
      <c r="A29" s="163" t="s">
        <v>345</v>
      </c>
    </row>
    <row r="30" customFormat="false" ht="19.5" hidden="false" customHeight="false" outlineLevel="0" collapsed="false">
      <c r="A30" s="163" t="s">
        <v>207</v>
      </c>
    </row>
    <row r="31" customFormat="false" ht="39" hidden="false" customHeight="false" outlineLevel="0" collapsed="false">
      <c r="A31" s="175" t="s">
        <v>164</v>
      </c>
    </row>
    <row r="32" customFormat="false" ht="19.5" hidden="false" customHeight="false" outlineLevel="0" collapsed="false">
      <c r="A32" s="176" t="s">
        <v>165</v>
      </c>
    </row>
  </sheetData>
  <hyperlinks>
    <hyperlink ref="B1" location="預告統計資料發布時間表!A1" display="回發布時間表"/>
    <hyperlink ref="A12" r:id="rId1" display="＊電子媒體：&#10;（◎）線上書刊及資料庫，網址：&#10;卑南鄉公所全球資訊網（http://www.beinan.gov.tw/）「資訊公開專區預告114年1月至12月統計資料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34"/>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F12" activeCellId="0" sqref="F12"/>
    </sheetView>
  </sheetViews>
  <sheetFormatPr defaultColWidth="11.375" defaultRowHeight="16.5" zeroHeight="false" outlineLevelRow="0" outlineLevelCol="0"/>
  <cols>
    <col collapsed="false" customWidth="true" hidden="false" outlineLevel="0" max="1" min="1" style="75" width="93.63"/>
    <col collapsed="false" customWidth="true" hidden="false" outlineLevel="0" max="2" min="2" style="75" width="8.63"/>
  </cols>
  <sheetData>
    <row r="1" customFormat="false" ht="39" hidden="false" customHeight="false" outlineLevel="0" collapsed="false">
      <c r="A1" s="174" t="s">
        <v>367</v>
      </c>
      <c r="B1" s="156" t="s">
        <v>130</v>
      </c>
    </row>
    <row r="2" customFormat="false" ht="19.5" hidden="false" customHeight="false" outlineLevel="0" collapsed="false">
      <c r="A2" s="157" t="s">
        <v>244</v>
      </c>
    </row>
    <row r="3" customFormat="false" ht="19.5" hidden="false" customHeight="false" outlineLevel="0" collapsed="false">
      <c r="A3" s="157" t="s">
        <v>368</v>
      </c>
    </row>
    <row r="4" customFormat="false" ht="19.5" hidden="false" customHeight="false" outlineLevel="0" collapsed="false">
      <c r="A4" s="158" t="s">
        <v>133</v>
      </c>
    </row>
    <row r="5" customFormat="false" ht="19.5" hidden="false" customHeight="false" outlineLevel="0" collapsed="false">
      <c r="A5" s="167" t="s">
        <v>211</v>
      </c>
    </row>
    <row r="6" customFormat="false" ht="19.5" hidden="false" customHeight="false" outlineLevel="0" collapsed="false">
      <c r="A6" s="167" t="s">
        <v>331</v>
      </c>
    </row>
    <row r="7" customFormat="false" ht="19.5" hidden="false" customHeight="false" outlineLevel="0" collapsed="false">
      <c r="A7" s="160" t="s">
        <v>136</v>
      </c>
    </row>
    <row r="8" customFormat="false" ht="19.5" hidden="false" customHeight="false" outlineLevel="0" collapsed="false">
      <c r="A8" s="160" t="s">
        <v>137</v>
      </c>
    </row>
    <row r="9" customFormat="false" ht="19.5" hidden="false" customHeight="false" outlineLevel="0" collapsed="false">
      <c r="A9" s="160"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61" t="s">
        <v>141</v>
      </c>
      <c r="F12" s="75"/>
    </row>
    <row r="13" customFormat="false" ht="19.5" hidden="false" customHeight="false" outlineLevel="0" collapsed="false">
      <c r="A13" s="158" t="s">
        <v>142</v>
      </c>
    </row>
    <row r="14" customFormat="false" ht="93.75" hidden="false" customHeight="false" outlineLevel="0" collapsed="false">
      <c r="A14" s="162" t="s">
        <v>369</v>
      </c>
    </row>
    <row r="15" customFormat="false" ht="19.5" hidden="false" customHeight="false" outlineLevel="0" collapsed="false">
      <c r="A15" s="161" t="s">
        <v>248</v>
      </c>
    </row>
    <row r="16" customFormat="false" ht="19.5" hidden="false" customHeight="false" outlineLevel="0" collapsed="false">
      <c r="A16" s="159" t="s">
        <v>145</v>
      </c>
    </row>
    <row r="17" customFormat="false" ht="39" hidden="false" customHeight="false" outlineLevel="0" collapsed="false">
      <c r="A17" s="161" t="s">
        <v>333</v>
      </c>
    </row>
    <row r="18" customFormat="false" ht="39" hidden="false" customHeight="false" outlineLevel="0" collapsed="false">
      <c r="A18" s="161" t="s">
        <v>334</v>
      </c>
    </row>
    <row r="19" customFormat="false" ht="19.5" hidden="false" customHeight="false" outlineLevel="0" collapsed="false">
      <c r="A19" s="161" t="s">
        <v>335</v>
      </c>
    </row>
    <row r="20" customFormat="false" ht="19.5" hidden="false" customHeight="false" outlineLevel="0" collapsed="false">
      <c r="A20" s="161" t="s">
        <v>336</v>
      </c>
    </row>
    <row r="21" customFormat="false" ht="19.5" hidden="false" customHeight="false" outlineLevel="0" collapsed="false">
      <c r="A21" s="161" t="s">
        <v>337</v>
      </c>
    </row>
    <row r="22" customFormat="false" ht="19.5" hidden="false" customHeight="false" outlineLevel="0" collapsed="false">
      <c r="A22" s="161" t="s">
        <v>258</v>
      </c>
    </row>
    <row r="23" customFormat="false" ht="39" hidden="false" customHeight="false" outlineLevel="0" collapsed="false">
      <c r="A23" s="161" t="s">
        <v>370</v>
      </c>
    </row>
    <row r="24" customFormat="false" ht="19.5" hidden="false" customHeight="false" outlineLevel="0" collapsed="false">
      <c r="A24" s="161" t="s">
        <v>260</v>
      </c>
    </row>
    <row r="25" customFormat="false" ht="19.5" hidden="false" customHeight="false" outlineLevel="0" collapsed="false">
      <c r="A25" s="161" t="s">
        <v>371</v>
      </c>
    </row>
    <row r="26" customFormat="false" ht="19.5" hidden="false" customHeight="false" outlineLevel="0" collapsed="false">
      <c r="A26" s="161" t="s">
        <v>157</v>
      </c>
    </row>
    <row r="27" customFormat="false" ht="19.5" hidden="false" customHeight="false" outlineLevel="0" collapsed="false">
      <c r="A27" s="158" t="s">
        <v>158</v>
      </c>
    </row>
    <row r="28" customFormat="false" ht="39" hidden="false" customHeight="false" outlineLevel="0" collapsed="false">
      <c r="A28" s="163" t="s">
        <v>343</v>
      </c>
    </row>
    <row r="29" customFormat="false" ht="39" hidden="false" customHeight="false" outlineLevel="0" collapsed="false">
      <c r="A29" s="161" t="s">
        <v>372</v>
      </c>
    </row>
    <row r="30" customFormat="false" ht="19.5" hidden="false" customHeight="false" outlineLevel="0" collapsed="false">
      <c r="A30" s="158" t="s">
        <v>161</v>
      </c>
    </row>
    <row r="31" customFormat="false" ht="39" hidden="false" customHeight="false" outlineLevel="0" collapsed="false">
      <c r="A31" s="161" t="s">
        <v>345</v>
      </c>
    </row>
    <row r="32" customFormat="false" ht="19.5" hidden="false" customHeight="false" outlineLevel="0" collapsed="false">
      <c r="A32" s="161" t="s">
        <v>207</v>
      </c>
    </row>
    <row r="33" customFormat="false" ht="39" hidden="false" customHeight="false" outlineLevel="0" collapsed="false">
      <c r="A33" s="165" t="s">
        <v>164</v>
      </c>
    </row>
    <row r="34" customFormat="false" ht="19.5" hidden="false" customHeight="false" outlineLevel="0" collapsed="false">
      <c r="A34" s="166"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3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11.375" defaultRowHeight="16.5" zeroHeight="false" outlineLevelRow="0" outlineLevelCol="0"/>
  <cols>
    <col collapsed="false" customWidth="true" hidden="false" outlineLevel="0" max="1" min="1" style="75" width="93.63"/>
    <col collapsed="false" customWidth="true" hidden="false" outlineLevel="0" max="2" min="2" style="75" width="8.63"/>
  </cols>
  <sheetData>
    <row r="1" customFormat="false" ht="39" hidden="false" customHeight="false" outlineLevel="0" collapsed="false">
      <c r="A1" s="174" t="s">
        <v>373</v>
      </c>
      <c r="B1" s="156" t="s">
        <v>130</v>
      </c>
    </row>
    <row r="2" customFormat="false" ht="19.5" hidden="false" customHeight="false" outlineLevel="0" collapsed="false">
      <c r="A2" s="157" t="s">
        <v>244</v>
      </c>
    </row>
    <row r="3" customFormat="false" ht="19.5" hidden="false" customHeight="false" outlineLevel="0" collapsed="false">
      <c r="A3" s="157" t="s">
        <v>374</v>
      </c>
    </row>
    <row r="4" customFormat="false" ht="19.5" hidden="false" customHeight="false" outlineLevel="0" collapsed="false">
      <c r="A4" s="158" t="s">
        <v>133</v>
      </c>
    </row>
    <row r="5" customFormat="false" ht="19.5" hidden="false" customHeight="false" outlineLevel="0" collapsed="false">
      <c r="A5" s="167" t="s">
        <v>211</v>
      </c>
    </row>
    <row r="6" customFormat="false" ht="19.5" hidden="false" customHeight="false" outlineLevel="0" collapsed="false">
      <c r="A6" s="167" t="s">
        <v>331</v>
      </c>
    </row>
    <row r="7" customFormat="false" ht="19.5" hidden="false" customHeight="false" outlineLevel="0" collapsed="false">
      <c r="A7" s="160" t="s">
        <v>136</v>
      </c>
    </row>
    <row r="8" customFormat="false" ht="19.5" hidden="false" customHeight="false" outlineLevel="0" collapsed="false">
      <c r="A8" s="160" t="s">
        <v>137</v>
      </c>
    </row>
    <row r="9" customFormat="false" ht="19.5" hidden="false" customHeight="false" outlineLevel="0" collapsed="false">
      <c r="A9" s="160"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61" t="s">
        <v>375</v>
      </c>
      <c r="F12" s="75"/>
    </row>
    <row r="13" customFormat="false" ht="19.5" hidden="false" customHeight="false" outlineLevel="0" collapsed="false">
      <c r="A13" s="158" t="s">
        <v>142</v>
      </c>
    </row>
    <row r="14" customFormat="false" ht="75" hidden="false" customHeight="false" outlineLevel="0" collapsed="false">
      <c r="A14" s="162" t="s">
        <v>376</v>
      </c>
    </row>
    <row r="15" customFormat="false" ht="19.5" hidden="false" customHeight="false" outlineLevel="0" collapsed="false">
      <c r="A15" s="161" t="s">
        <v>248</v>
      </c>
    </row>
    <row r="16" customFormat="false" ht="19.5" hidden="false" customHeight="false" outlineLevel="0" collapsed="false">
      <c r="A16" s="159" t="s">
        <v>145</v>
      </c>
    </row>
    <row r="17" customFormat="false" ht="19.5" hidden="false" customHeight="false" outlineLevel="0" collapsed="false">
      <c r="A17" s="161" t="s">
        <v>352</v>
      </c>
    </row>
    <row r="18" customFormat="false" ht="19.5" hidden="false" customHeight="false" outlineLevel="0" collapsed="false">
      <c r="A18" s="161" t="s">
        <v>353</v>
      </c>
    </row>
    <row r="19" customFormat="false" ht="19.5" hidden="false" customHeight="false" outlineLevel="0" collapsed="false">
      <c r="A19" s="161" t="s">
        <v>354</v>
      </c>
    </row>
    <row r="20" customFormat="false" ht="19.5" hidden="false" customHeight="false" outlineLevel="0" collapsed="false">
      <c r="A20" s="161" t="s">
        <v>258</v>
      </c>
    </row>
    <row r="21" customFormat="false" ht="19.5" hidden="false" customHeight="false" outlineLevel="0" collapsed="false">
      <c r="A21" s="161" t="s">
        <v>377</v>
      </c>
    </row>
    <row r="22" customFormat="false" ht="19.5" hidden="false" customHeight="false" outlineLevel="0" collapsed="false">
      <c r="A22" s="161" t="s">
        <v>260</v>
      </c>
    </row>
    <row r="23" customFormat="false" ht="19.5" hidden="false" customHeight="false" outlineLevel="0" collapsed="false">
      <c r="A23" s="161" t="s">
        <v>342</v>
      </c>
    </row>
    <row r="24" customFormat="false" ht="19.5" hidden="false" customHeight="false" outlineLevel="0" collapsed="false">
      <c r="A24" s="161" t="s">
        <v>157</v>
      </c>
    </row>
    <row r="25" customFormat="false" ht="19.5" hidden="false" customHeight="false" outlineLevel="0" collapsed="false">
      <c r="A25" s="158" t="s">
        <v>158</v>
      </c>
    </row>
    <row r="26" customFormat="false" ht="39" hidden="false" customHeight="false" outlineLevel="0" collapsed="false">
      <c r="A26" s="163" t="s">
        <v>343</v>
      </c>
    </row>
    <row r="27" customFormat="false" ht="39" hidden="false" customHeight="false" outlineLevel="0" collapsed="false">
      <c r="A27" s="161" t="s">
        <v>372</v>
      </c>
    </row>
    <row r="28" customFormat="false" ht="19.5" hidden="false" customHeight="false" outlineLevel="0" collapsed="false">
      <c r="A28" s="158" t="s">
        <v>161</v>
      </c>
    </row>
    <row r="29" customFormat="false" ht="39" hidden="false" customHeight="false" outlineLevel="0" collapsed="false">
      <c r="A29" s="161" t="s">
        <v>356</v>
      </c>
    </row>
    <row r="30" customFormat="false" ht="19.5" hidden="false" customHeight="false" outlineLevel="0" collapsed="false">
      <c r="A30" s="161" t="s">
        <v>207</v>
      </c>
    </row>
    <row r="31" customFormat="false" ht="39" hidden="false" customHeight="false" outlineLevel="0" collapsed="false">
      <c r="A31" s="165" t="s">
        <v>164</v>
      </c>
    </row>
    <row r="32" customFormat="false" ht="19.5" hidden="false" customHeight="false" outlineLevel="0" collapsed="false">
      <c r="A32" s="166"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7"/>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H21" activeCellId="0" sqref="H21"/>
    </sheetView>
  </sheetViews>
  <sheetFormatPr defaultColWidth="11.375" defaultRowHeight="16.5" zeroHeight="false" outlineLevelRow="0" outlineLevelCol="0"/>
  <cols>
    <col collapsed="false" customWidth="true" hidden="false" outlineLevel="0" max="1" min="1" style="125" width="102"/>
    <col collapsed="false" customWidth="true" hidden="false" outlineLevel="0" max="2" min="2" style="125" width="13.51"/>
  </cols>
  <sheetData>
    <row r="1" customFormat="false" ht="39" hidden="false" customHeight="false" outlineLevel="0" collapsed="false">
      <c r="A1" s="170" t="s">
        <v>378</v>
      </c>
      <c r="B1" s="171" t="s">
        <v>130</v>
      </c>
    </row>
    <row r="2" customFormat="false" ht="19.5" hidden="false" customHeight="false" outlineLevel="0" collapsed="false">
      <c r="A2" s="142" t="s">
        <v>244</v>
      </c>
    </row>
    <row r="3" customFormat="false" ht="19.5" hidden="false" customHeight="false" outlineLevel="0" collapsed="false">
      <c r="A3" s="142" t="s">
        <v>379</v>
      </c>
    </row>
    <row r="4" customFormat="false" ht="19.5" hidden="false" customHeight="false" outlineLevel="0" collapsed="false">
      <c r="A4" s="143" t="s">
        <v>133</v>
      </c>
    </row>
    <row r="5" customFormat="false" ht="19.5" hidden="false" customHeight="false" outlineLevel="0" collapsed="false">
      <c r="A5" s="167" t="s">
        <v>211</v>
      </c>
    </row>
    <row r="6" customFormat="false" ht="19.5" hidden="false" customHeight="false" outlineLevel="0" collapsed="false">
      <c r="A6" s="167" t="s">
        <v>331</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69" t="s">
        <v>139</v>
      </c>
    </row>
    <row r="11" customFormat="false" ht="19.5" hidden="false" customHeight="false" outlineLevel="0" collapsed="false">
      <c r="A11" s="167" t="s">
        <v>212</v>
      </c>
      <c r="D11" s="75"/>
    </row>
    <row r="12" customFormat="false" ht="78" hidden="false" customHeight="false" outlineLevel="0" collapsed="false">
      <c r="A12" s="146" t="s">
        <v>141</v>
      </c>
    </row>
    <row r="13" customFormat="false" ht="19.5" hidden="false" customHeight="false" outlineLevel="0" collapsed="false">
      <c r="A13" s="143" t="s">
        <v>142</v>
      </c>
    </row>
    <row r="14" customFormat="false" ht="75" hidden="false" customHeight="false" outlineLevel="0" collapsed="false">
      <c r="A14" s="177" t="s">
        <v>380</v>
      </c>
    </row>
    <row r="15" customFormat="false" ht="19.5" hidden="false" customHeight="false" outlineLevel="0" collapsed="false">
      <c r="A15" s="146" t="s">
        <v>248</v>
      </c>
    </row>
    <row r="16" customFormat="false" ht="19.5" hidden="false" customHeight="false" outlineLevel="0" collapsed="false">
      <c r="A16" s="144" t="s">
        <v>145</v>
      </c>
    </row>
    <row r="17" customFormat="false" ht="39" hidden="false" customHeight="false" outlineLevel="0" collapsed="false">
      <c r="A17" s="146" t="s">
        <v>381</v>
      </c>
    </row>
    <row r="18" customFormat="false" ht="39" hidden="false" customHeight="false" outlineLevel="0" collapsed="false">
      <c r="A18" s="146" t="s">
        <v>382</v>
      </c>
    </row>
    <row r="19" customFormat="false" ht="19.5" hidden="false" customHeight="false" outlineLevel="0" collapsed="false">
      <c r="A19" s="146" t="s">
        <v>340</v>
      </c>
    </row>
    <row r="20" customFormat="false" ht="39" hidden="false" customHeight="false" outlineLevel="0" collapsed="false">
      <c r="A20" s="146" t="s">
        <v>383</v>
      </c>
    </row>
    <row r="21" customFormat="false" ht="19.5" hidden="false" customHeight="false" outlineLevel="0" collapsed="false">
      <c r="A21" s="146" t="s">
        <v>384</v>
      </c>
      <c r="H21" s="75"/>
    </row>
    <row r="22" customFormat="false" ht="19.5" hidden="false" customHeight="false" outlineLevel="0" collapsed="false">
      <c r="A22" s="146" t="s">
        <v>385</v>
      </c>
    </row>
    <row r="23" customFormat="false" ht="19.5" hidden="false" customHeight="false" outlineLevel="0" collapsed="false">
      <c r="A23" s="146" t="s">
        <v>386</v>
      </c>
    </row>
    <row r="24" customFormat="false" ht="19.5" hidden="false" customHeight="false" outlineLevel="0" collapsed="false">
      <c r="A24" s="146" t="s">
        <v>387</v>
      </c>
    </row>
    <row r="25" customFormat="false" ht="19.5" hidden="false" customHeight="false" outlineLevel="0" collapsed="false">
      <c r="A25" s="146" t="s">
        <v>388</v>
      </c>
    </row>
    <row r="26" customFormat="false" ht="19.5" hidden="false" customHeight="false" outlineLevel="0" collapsed="false">
      <c r="A26" s="146" t="s">
        <v>389</v>
      </c>
    </row>
    <row r="27" customFormat="false" ht="19.5" hidden="false" customHeight="false" outlineLevel="0" collapsed="false">
      <c r="A27" s="146" t="s">
        <v>260</v>
      </c>
    </row>
    <row r="28" customFormat="false" ht="19.5" hidden="false" customHeight="false" outlineLevel="0" collapsed="false">
      <c r="A28" s="146" t="s">
        <v>342</v>
      </c>
    </row>
    <row r="29" customFormat="false" ht="19.5" hidden="false" customHeight="false" outlineLevel="0" collapsed="false">
      <c r="A29" s="146" t="s">
        <v>157</v>
      </c>
    </row>
    <row r="30" customFormat="false" ht="19.5" hidden="false" customHeight="false" outlineLevel="0" collapsed="false">
      <c r="A30" s="143" t="s">
        <v>158</v>
      </c>
    </row>
    <row r="31" customFormat="false" ht="39" hidden="false" customHeight="false" outlineLevel="0" collapsed="false">
      <c r="A31" s="146" t="s">
        <v>390</v>
      </c>
    </row>
    <row r="32" customFormat="false" ht="39" hidden="false" customHeight="false" outlineLevel="0" collapsed="false">
      <c r="A32" s="146" t="s">
        <v>372</v>
      </c>
    </row>
    <row r="33" customFormat="false" ht="19.5" hidden="false" customHeight="false" outlineLevel="0" collapsed="false">
      <c r="A33" s="143" t="s">
        <v>161</v>
      </c>
    </row>
    <row r="34" customFormat="false" ht="39" hidden="false" customHeight="false" outlineLevel="0" collapsed="false">
      <c r="A34" s="146" t="s">
        <v>391</v>
      </c>
    </row>
    <row r="35" customFormat="false" ht="19.5" hidden="false" customHeight="false" outlineLevel="0" collapsed="false">
      <c r="A35" s="146" t="s">
        <v>207</v>
      </c>
    </row>
    <row r="36" customFormat="false" ht="39" hidden="false" customHeight="false" outlineLevel="0" collapsed="false">
      <c r="A36" s="173" t="s">
        <v>164</v>
      </c>
    </row>
    <row r="37" customFormat="false" ht="19.5" hidden="false" customHeight="false" outlineLevel="0" collapsed="false">
      <c r="A37" s="151"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5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392</v>
      </c>
      <c r="B1" s="127" t="s">
        <v>130</v>
      </c>
    </row>
    <row r="2" customFormat="false" ht="19.5" hidden="false" customHeight="false" outlineLevel="0" collapsed="false">
      <c r="A2" s="128" t="s">
        <v>393</v>
      </c>
    </row>
    <row r="3" customFormat="false" ht="19.5" hidden="false" customHeight="false" outlineLevel="0" collapsed="false">
      <c r="A3" s="128" t="s">
        <v>394</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34.5" hidden="false" customHeight="false" outlineLevel="0" collapsed="false">
      <c r="A14" s="133" t="s">
        <v>396</v>
      </c>
    </row>
    <row r="15" customFormat="false" ht="39" hidden="false" customHeight="false" outlineLevel="0" collapsed="false">
      <c r="A15" s="132" t="s">
        <v>397</v>
      </c>
    </row>
    <row r="16" customFormat="false" ht="19.5" hidden="false" customHeight="false" outlineLevel="0" collapsed="false">
      <c r="A16" s="130" t="s">
        <v>145</v>
      </c>
    </row>
    <row r="17" customFormat="false" ht="58.5" hidden="false" customHeight="false" outlineLevel="0" collapsed="false">
      <c r="A17" s="132" t="s">
        <v>398</v>
      </c>
    </row>
    <row r="18" customFormat="false" ht="19.5" hidden="false" customHeight="false" outlineLevel="0" collapsed="false">
      <c r="A18" s="132" t="s">
        <v>399</v>
      </c>
    </row>
    <row r="19" customFormat="false" ht="39" hidden="false" customHeight="false" outlineLevel="0" collapsed="false">
      <c r="A19" s="132" t="s">
        <v>400</v>
      </c>
    </row>
    <row r="20" customFormat="false" ht="117" hidden="false" customHeight="false" outlineLevel="0" collapsed="false">
      <c r="A20" s="132" t="s">
        <v>401</v>
      </c>
    </row>
    <row r="21" customFormat="false" ht="39" hidden="false" customHeight="false" outlineLevel="0" collapsed="false">
      <c r="A21" s="132" t="s">
        <v>402</v>
      </c>
    </row>
    <row r="22" customFormat="false" ht="19.5" hidden="false" customHeight="false" outlineLevel="0" collapsed="false">
      <c r="A22" s="132" t="s">
        <v>403</v>
      </c>
    </row>
    <row r="23" customFormat="false" ht="58.5" hidden="false" customHeight="false" outlineLevel="0" collapsed="false">
      <c r="A23" s="132" t="s">
        <v>404</v>
      </c>
    </row>
    <row r="24" customFormat="false" ht="19.5" hidden="false" customHeight="false" outlineLevel="0" collapsed="false">
      <c r="A24" s="132" t="s">
        <v>260</v>
      </c>
    </row>
    <row r="25" customFormat="false" ht="19.5" hidden="false" customHeight="false" outlineLevel="0" collapsed="false">
      <c r="A25" s="132" t="s">
        <v>405</v>
      </c>
    </row>
    <row r="26" customFormat="false" ht="19.5" hidden="false" customHeight="false" outlineLevel="0" collapsed="false">
      <c r="A26" s="132" t="s">
        <v>157</v>
      </c>
    </row>
    <row r="27" customFormat="false" ht="19.5" hidden="false" customHeight="false" outlineLevel="0" collapsed="false">
      <c r="A27" s="129" t="s">
        <v>158</v>
      </c>
    </row>
    <row r="28" customFormat="false" ht="39" hidden="false" customHeight="false" outlineLevel="0" collapsed="false">
      <c r="A28" s="132" t="s">
        <v>406</v>
      </c>
    </row>
    <row r="29" customFormat="false" ht="19.5" hidden="false" customHeight="false" outlineLevel="0" collapsed="false">
      <c r="A29" s="132" t="s">
        <v>407</v>
      </c>
    </row>
    <row r="30" customFormat="false" ht="19.5" hidden="false" customHeight="false" outlineLevel="0" collapsed="false">
      <c r="A30" s="129" t="s">
        <v>161</v>
      </c>
    </row>
    <row r="31" customFormat="false" ht="19.5" hidden="false" customHeight="false" outlineLevel="0" collapsed="false">
      <c r="A31" s="132" t="s">
        <v>408</v>
      </c>
    </row>
    <row r="32" customFormat="false" ht="19.5" hidden="false" customHeight="false" outlineLevel="0" collapsed="false">
      <c r="A32" s="132" t="s">
        <v>207</v>
      </c>
    </row>
    <row r="33" customFormat="false" ht="19.5" hidden="false" customHeight="false" outlineLevel="0" collapsed="false">
      <c r="A33" s="134" t="s">
        <v>164</v>
      </c>
    </row>
    <row r="34" customFormat="false" ht="19.5" hidden="false" customHeight="false" outlineLevel="0" collapsed="false">
      <c r="A34" s="135" t="s">
        <v>165</v>
      </c>
    </row>
    <row r="51" customFormat="false" ht="16.5" hidden="false" customHeight="false" outlineLevel="0" collapsed="false">
      <c r="B51" s="125" t="s">
        <v>79</v>
      </c>
    </row>
  </sheetData>
  <hyperlinks>
    <hyperlink ref="B1" location="預告統計資料發布時間表!A1" display="回發布時間表"/>
    <hyperlink ref="B51" location="獨居老人服務概況!A1" display="113年第4季"/>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5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E15" activeCellId="0" sqref="E15"/>
    </sheetView>
  </sheetViews>
  <sheetFormatPr defaultColWidth="11.375" defaultRowHeight="16.5" zeroHeight="false" outlineLevelRow="0" outlineLevelCol="0"/>
  <cols>
    <col collapsed="false" customWidth="true" hidden="false" outlineLevel="0" max="1" min="1" style="125" width="103.13"/>
    <col collapsed="false" customWidth="true" hidden="false" outlineLevel="0" max="2" min="2" style="125" width="9"/>
  </cols>
  <sheetData>
    <row r="1" customFormat="false" ht="19.5" hidden="false" customHeight="false" outlineLevel="0" collapsed="false">
      <c r="A1" s="141" t="s">
        <v>409</v>
      </c>
      <c r="B1" s="171" t="s">
        <v>130</v>
      </c>
    </row>
    <row r="2" customFormat="false" ht="19.5" hidden="false" customHeight="false" outlineLevel="0" collapsed="false">
      <c r="A2" s="142" t="s">
        <v>393</v>
      </c>
    </row>
    <row r="3" customFormat="false" ht="19.5" hidden="false" customHeight="false" outlineLevel="0" collapsed="false">
      <c r="A3" s="142" t="s">
        <v>410</v>
      </c>
    </row>
    <row r="4" customFormat="false" ht="19.5" hidden="false" customHeight="false" outlineLevel="0" collapsed="false">
      <c r="A4" s="143" t="s">
        <v>133</v>
      </c>
    </row>
    <row r="5" customFormat="false" ht="19.5" hidden="false" customHeight="false" outlineLevel="0" collapsed="false">
      <c r="A5" s="167" t="s">
        <v>211</v>
      </c>
    </row>
    <row r="6" customFormat="false" ht="19.5" hidden="false" customHeight="false" outlineLevel="0" collapsed="false">
      <c r="A6" s="167" t="s">
        <v>395</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97.5" hidden="false" customHeight="false" outlineLevel="0" collapsed="false">
      <c r="A12" s="146" t="s">
        <v>411</v>
      </c>
    </row>
    <row r="13" customFormat="false" ht="19.5" hidden="false" customHeight="false" outlineLevel="0" collapsed="false">
      <c r="A13" s="143" t="s">
        <v>142</v>
      </c>
    </row>
    <row r="14" customFormat="false" ht="56.25" hidden="false" customHeight="false" outlineLevel="0" collapsed="false">
      <c r="A14" s="177" t="s">
        <v>412</v>
      </c>
    </row>
    <row r="15" customFormat="false" ht="58.5" hidden="false" customHeight="false" outlineLevel="0" collapsed="false">
      <c r="A15" s="178" t="s">
        <v>413</v>
      </c>
    </row>
    <row r="16" customFormat="false" ht="19.5" hidden="false" customHeight="false" outlineLevel="0" collapsed="false">
      <c r="A16" s="144" t="s">
        <v>145</v>
      </c>
    </row>
    <row r="17" customFormat="false" ht="97.5" hidden="false" customHeight="false" outlineLevel="0" collapsed="false">
      <c r="A17" s="146" t="s">
        <v>414</v>
      </c>
    </row>
    <row r="18" customFormat="false" ht="39" hidden="false" customHeight="false" outlineLevel="0" collapsed="false">
      <c r="A18" s="146" t="s">
        <v>415</v>
      </c>
    </row>
    <row r="19" customFormat="false" ht="58.5" hidden="false" customHeight="false" outlineLevel="0" collapsed="false">
      <c r="A19" s="146" t="s">
        <v>416</v>
      </c>
    </row>
    <row r="20" customFormat="false" ht="117" hidden="false" customHeight="false" outlineLevel="0" collapsed="false">
      <c r="A20" s="146" t="s">
        <v>417</v>
      </c>
    </row>
    <row r="21" customFormat="false" ht="19.5" hidden="false" customHeight="false" outlineLevel="0" collapsed="false">
      <c r="A21" s="146" t="s">
        <v>403</v>
      </c>
    </row>
    <row r="22" customFormat="false" ht="117" hidden="false" customHeight="false" outlineLevel="0" collapsed="false">
      <c r="A22" s="146" t="s">
        <v>418</v>
      </c>
    </row>
    <row r="23" customFormat="false" ht="19.5" hidden="false" customHeight="false" outlineLevel="0" collapsed="false">
      <c r="A23" s="146" t="s">
        <v>260</v>
      </c>
    </row>
    <row r="24" customFormat="false" ht="19.5" hidden="false" customHeight="false" outlineLevel="0" collapsed="false">
      <c r="A24" s="146" t="s">
        <v>405</v>
      </c>
    </row>
    <row r="25" customFormat="false" ht="19.5" hidden="false" customHeight="false" outlineLevel="0" collapsed="false">
      <c r="A25" s="146" t="s">
        <v>157</v>
      </c>
    </row>
    <row r="26" customFormat="false" ht="19.5" hidden="false" customHeight="false" outlineLevel="0" collapsed="false">
      <c r="A26" s="143" t="s">
        <v>158</v>
      </c>
    </row>
    <row r="27" customFormat="false" ht="39" hidden="false" customHeight="false" outlineLevel="0" collapsed="false">
      <c r="A27" s="146" t="s">
        <v>406</v>
      </c>
    </row>
    <row r="28" customFormat="false" ht="39" hidden="false" customHeight="false" outlineLevel="0" collapsed="false">
      <c r="A28" s="146" t="s">
        <v>407</v>
      </c>
    </row>
    <row r="29" customFormat="false" ht="19.5" hidden="false" customHeight="false" outlineLevel="0" collapsed="false">
      <c r="A29" s="143" t="s">
        <v>161</v>
      </c>
    </row>
    <row r="30" customFormat="false" ht="39" hidden="false" customHeight="false" outlineLevel="0" collapsed="false">
      <c r="A30" s="146" t="s">
        <v>419</v>
      </c>
    </row>
    <row r="31" customFormat="false" ht="19.5" hidden="false" customHeight="false" outlineLevel="0" collapsed="false">
      <c r="A31" s="146" t="s">
        <v>207</v>
      </c>
    </row>
    <row r="32" customFormat="false" ht="39" hidden="false" customHeight="false" outlineLevel="0" collapsed="false">
      <c r="A32" s="173" t="s">
        <v>164</v>
      </c>
    </row>
    <row r="33" customFormat="false" ht="19.5" hidden="false" customHeight="false" outlineLevel="0" collapsed="false">
      <c r="A33" s="151" t="s">
        <v>165</v>
      </c>
    </row>
    <row r="52" customFormat="false" ht="16.5" hidden="false" customHeight="false" outlineLevel="0" collapsed="false">
      <c r="B52" s="125" t="s">
        <v>80</v>
      </c>
    </row>
  </sheetData>
  <hyperlinks>
    <hyperlink ref="B1" location="預告統計資料發布時間表!A1" display="回發布時間表"/>
    <hyperlink ref="A12" r:id="rId1" display="＊電子媒體：&#10;（◎）線上書刊及資料庫，網址：&#10;&#10;卑南鄉公所全球資訊網（http://www.beinan.gov.tw/）「資訊公開專區預告114年1月至12月統計資料發布時間表」"/>
    <hyperlink ref="B52" location="114年第1季-3季獨居老人服務概況!A1" display="114年第1季-第3季"/>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420</v>
      </c>
      <c r="B1" s="127" t="s">
        <v>130</v>
      </c>
    </row>
    <row r="2" customFormat="false" ht="19.5" hidden="false" customHeight="false" outlineLevel="0" collapsed="false">
      <c r="A2" s="128" t="s">
        <v>393</v>
      </c>
    </row>
    <row r="3" customFormat="false" ht="19.5" hidden="false" customHeight="false" outlineLevel="0" collapsed="false">
      <c r="A3" s="128" t="s">
        <v>421</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422</v>
      </c>
    </row>
    <row r="15" customFormat="false" ht="19.5" hidden="false" customHeight="false" outlineLevel="0" collapsed="false">
      <c r="A15" s="132" t="s">
        <v>423</v>
      </c>
    </row>
    <row r="16" customFormat="false" ht="19.5" hidden="false" customHeight="false" outlineLevel="0" collapsed="false">
      <c r="A16" s="130" t="s">
        <v>145</v>
      </c>
    </row>
    <row r="17" customFormat="false" ht="39" hidden="false" customHeight="false" outlineLevel="0" collapsed="false">
      <c r="A17" s="132" t="s">
        <v>424</v>
      </c>
    </row>
    <row r="18" customFormat="false" ht="19.5" hidden="false" customHeight="false" outlineLevel="0" collapsed="false">
      <c r="A18" s="132" t="s">
        <v>425</v>
      </c>
    </row>
    <row r="19" customFormat="false" ht="19.5" hidden="false" customHeight="false" outlineLevel="0" collapsed="false">
      <c r="A19" s="132" t="s">
        <v>426</v>
      </c>
    </row>
    <row r="20" customFormat="false" ht="19.5" hidden="false" customHeight="false" outlineLevel="0" collapsed="false">
      <c r="A20" s="132" t="s">
        <v>427</v>
      </c>
    </row>
    <row r="21" customFormat="false" ht="19.5" hidden="false" customHeight="false" outlineLevel="0" collapsed="false">
      <c r="A21" s="132" t="s">
        <v>428</v>
      </c>
    </row>
    <row r="22" customFormat="false" ht="39" hidden="false" customHeight="false" outlineLevel="0" collapsed="false">
      <c r="A22" s="132" t="s">
        <v>429</v>
      </c>
    </row>
    <row r="23" customFormat="false" ht="136.5" hidden="false" customHeight="false" outlineLevel="0" collapsed="false">
      <c r="A23" s="132" t="s">
        <v>430</v>
      </c>
    </row>
    <row r="24" customFormat="false" ht="409.5" hidden="false" customHeight="false" outlineLevel="0" collapsed="false">
      <c r="A24" s="132" t="s">
        <v>431</v>
      </c>
    </row>
    <row r="25" customFormat="false" ht="19.5" hidden="false" customHeight="false" outlineLevel="0" collapsed="false">
      <c r="A25" s="132" t="s">
        <v>432</v>
      </c>
    </row>
    <row r="26" customFormat="false" ht="58.5" hidden="false" customHeight="false" outlineLevel="0" collapsed="false">
      <c r="A26" s="132" t="s">
        <v>433</v>
      </c>
    </row>
    <row r="27" customFormat="false" ht="19.5" hidden="false" customHeight="false" outlineLevel="0" collapsed="false">
      <c r="A27" s="132" t="s">
        <v>434</v>
      </c>
    </row>
    <row r="28" customFormat="false" ht="19.5" hidden="false" customHeight="false" outlineLevel="0" collapsed="false">
      <c r="A28" s="132" t="s">
        <v>435</v>
      </c>
    </row>
    <row r="29" customFormat="false" ht="19.5" hidden="false" customHeight="false" outlineLevel="0" collapsed="false">
      <c r="A29" s="132" t="s">
        <v>157</v>
      </c>
    </row>
    <row r="30" customFormat="false" ht="19.5" hidden="false" customHeight="false" outlineLevel="0" collapsed="false">
      <c r="A30" s="129" t="s">
        <v>158</v>
      </c>
    </row>
    <row r="31" customFormat="false" ht="39" hidden="false" customHeight="false" outlineLevel="0" collapsed="false">
      <c r="A31" s="132" t="s">
        <v>436</v>
      </c>
    </row>
    <row r="32" customFormat="false" ht="39" hidden="false" customHeight="true" outlineLevel="0" collapsed="false">
      <c r="A32" s="132" t="s">
        <v>437</v>
      </c>
    </row>
    <row r="33" customFormat="false" ht="19.5" hidden="false" customHeight="false" outlineLevel="0" collapsed="false">
      <c r="A33" s="129" t="s">
        <v>161</v>
      </c>
    </row>
    <row r="34" customFormat="false" ht="19.5" hidden="false" customHeight="false" outlineLevel="0" collapsed="false">
      <c r="A34" s="132" t="s">
        <v>438</v>
      </c>
    </row>
    <row r="35" customFormat="false" ht="19.5" hidden="false" customHeight="false" outlineLevel="0" collapsed="false">
      <c r="A35" s="132" t="s">
        <v>207</v>
      </c>
    </row>
    <row r="36" customFormat="false" ht="19.5" hidden="false" customHeight="false" outlineLevel="0" collapsed="false">
      <c r="A36" s="134" t="s">
        <v>164</v>
      </c>
    </row>
    <row r="37" customFormat="false" ht="19.5" hidden="false" customHeight="false" outlineLevel="0" collapsed="false">
      <c r="A37"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33.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439</v>
      </c>
      <c r="B1" s="127" t="s">
        <v>130</v>
      </c>
    </row>
    <row r="2" customFormat="false" ht="19.5" hidden="false" customHeight="false" outlineLevel="0" collapsed="false">
      <c r="A2" s="128" t="s">
        <v>167</v>
      </c>
    </row>
    <row r="3" customFormat="false" ht="19.5" hidden="false" customHeight="false" outlineLevel="0" collapsed="false">
      <c r="A3" s="128" t="s">
        <v>440</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169</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58.5"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441</v>
      </c>
    </row>
    <row r="15" customFormat="false" ht="19.5" hidden="false" customHeight="false" outlineLevel="0" collapsed="false">
      <c r="A15" s="132" t="s">
        <v>442</v>
      </c>
    </row>
    <row r="16" customFormat="false" ht="19.5" hidden="false" customHeight="false" outlineLevel="0" collapsed="false">
      <c r="A16" s="130" t="s">
        <v>145</v>
      </c>
    </row>
    <row r="17" customFormat="false" ht="39" hidden="false" customHeight="false" outlineLevel="0" collapsed="false">
      <c r="A17" s="132" t="s">
        <v>443</v>
      </c>
    </row>
    <row r="18" customFormat="false" ht="19.5" hidden="false" customHeight="false" outlineLevel="0" collapsed="false">
      <c r="A18" s="132" t="s">
        <v>444</v>
      </c>
    </row>
    <row r="19" customFormat="false" ht="39" hidden="false" customHeight="false" outlineLevel="0" collapsed="false">
      <c r="A19" s="132" t="s">
        <v>445</v>
      </c>
    </row>
    <row r="20" customFormat="false" ht="39" hidden="false" customHeight="false" outlineLevel="0" collapsed="false">
      <c r="A20" s="132" t="s">
        <v>446</v>
      </c>
    </row>
    <row r="21" customFormat="false" ht="39" hidden="false" customHeight="false" outlineLevel="0" collapsed="false">
      <c r="A21" s="132" t="s">
        <v>447</v>
      </c>
    </row>
    <row r="22" customFormat="false" ht="19.5" hidden="false" customHeight="false" outlineLevel="0" collapsed="false">
      <c r="A22" s="132" t="s">
        <v>448</v>
      </c>
    </row>
    <row r="23" customFormat="false" ht="19.5" hidden="false" customHeight="false" outlineLevel="0" collapsed="false">
      <c r="A23" s="132" t="s">
        <v>449</v>
      </c>
    </row>
    <row r="24" customFormat="false" ht="19.5" hidden="false" customHeight="false" outlineLevel="0" collapsed="false">
      <c r="A24" s="132" t="s">
        <v>450</v>
      </c>
    </row>
    <row r="25" customFormat="false" ht="19.5" hidden="false" customHeight="false" outlineLevel="0" collapsed="false">
      <c r="A25" s="132" t="s">
        <v>451</v>
      </c>
    </row>
    <row r="26" customFormat="false" ht="39" hidden="false" customHeight="false" outlineLevel="0" collapsed="false">
      <c r="A26" s="132" t="s">
        <v>452</v>
      </c>
    </row>
    <row r="27" customFormat="false" ht="19.5" hidden="false" customHeight="false" outlineLevel="0" collapsed="false">
      <c r="A27" s="132" t="s">
        <v>453</v>
      </c>
    </row>
    <row r="28" customFormat="false" ht="39" hidden="false" customHeight="false" outlineLevel="0" collapsed="false">
      <c r="A28" s="132" t="s">
        <v>454</v>
      </c>
    </row>
    <row r="29" customFormat="false" ht="19.5" hidden="false" customHeight="false" outlineLevel="0" collapsed="false">
      <c r="A29" s="132" t="s">
        <v>455</v>
      </c>
    </row>
    <row r="30" customFormat="false" ht="19.5" hidden="false" customHeight="false" outlineLevel="0" collapsed="false">
      <c r="A30" s="132" t="s">
        <v>456</v>
      </c>
    </row>
    <row r="31" customFormat="false" ht="19.5" hidden="false" customHeight="false" outlineLevel="0" collapsed="false">
      <c r="A31" s="132" t="s">
        <v>457</v>
      </c>
    </row>
    <row r="32" customFormat="false" ht="39" hidden="false" customHeight="false" outlineLevel="0" collapsed="false">
      <c r="A32" s="132" t="s">
        <v>458</v>
      </c>
    </row>
    <row r="33" customFormat="false" ht="39" hidden="false" customHeight="false" outlineLevel="0" collapsed="false">
      <c r="A33" s="132" t="s">
        <v>459</v>
      </c>
    </row>
    <row r="34" customFormat="false" ht="39" hidden="false" customHeight="false" outlineLevel="0" collapsed="false">
      <c r="A34" s="132" t="s">
        <v>460</v>
      </c>
    </row>
    <row r="35" customFormat="false" ht="19.5" hidden="false" customHeight="false" outlineLevel="0" collapsed="false">
      <c r="A35" s="132" t="s">
        <v>461</v>
      </c>
    </row>
    <row r="36" customFormat="false" ht="39" hidden="false" customHeight="false" outlineLevel="0" collapsed="false">
      <c r="A36" s="132" t="s">
        <v>462</v>
      </c>
    </row>
    <row r="37" customFormat="false" ht="19.5" hidden="false" customHeight="false" outlineLevel="0" collapsed="false">
      <c r="A37" s="132" t="s">
        <v>463</v>
      </c>
    </row>
    <row r="38" customFormat="false" ht="19.5" hidden="false" customHeight="false" outlineLevel="0" collapsed="false">
      <c r="A38" s="132" t="s">
        <v>464</v>
      </c>
    </row>
    <row r="39" customFormat="false" ht="19.5" hidden="false" customHeight="false" outlineLevel="0" collapsed="false">
      <c r="A39" s="132" t="s">
        <v>465</v>
      </c>
    </row>
    <row r="40" customFormat="false" ht="39" hidden="false" customHeight="false" outlineLevel="0" collapsed="false">
      <c r="A40" s="132" t="s">
        <v>466</v>
      </c>
    </row>
    <row r="41" customFormat="false" ht="19.5" hidden="false" customHeight="false" outlineLevel="0" collapsed="false">
      <c r="A41" s="132" t="s">
        <v>467</v>
      </c>
    </row>
    <row r="42" customFormat="false" ht="58.5" hidden="false" customHeight="false" outlineLevel="0" collapsed="false">
      <c r="A42" s="132" t="s">
        <v>468</v>
      </c>
    </row>
    <row r="43" customFormat="false" ht="19.5" hidden="false" customHeight="false" outlineLevel="0" collapsed="false">
      <c r="A43" s="132" t="s">
        <v>469</v>
      </c>
    </row>
    <row r="44" customFormat="false" ht="19.5" hidden="false" customHeight="false" outlineLevel="0" collapsed="false">
      <c r="A44" s="132" t="s">
        <v>405</v>
      </c>
    </row>
    <row r="45" customFormat="false" ht="19.5" hidden="false" customHeight="false" outlineLevel="0" collapsed="false">
      <c r="A45" s="132" t="s">
        <v>157</v>
      </c>
    </row>
    <row r="46" customFormat="false" ht="19.5" hidden="false" customHeight="false" outlineLevel="0" collapsed="false">
      <c r="A46" s="129" t="s">
        <v>158</v>
      </c>
    </row>
    <row r="47" customFormat="false" ht="39" hidden="false" customHeight="false" outlineLevel="0" collapsed="false">
      <c r="A47" s="132" t="s">
        <v>470</v>
      </c>
    </row>
    <row r="48" customFormat="false" ht="19.5" hidden="false" customHeight="false" outlineLevel="0" collapsed="false">
      <c r="A48" s="132" t="s">
        <v>205</v>
      </c>
    </row>
    <row r="49" customFormat="false" ht="19.5" hidden="false" customHeight="false" outlineLevel="0" collapsed="false">
      <c r="A49" s="129" t="s">
        <v>161</v>
      </c>
    </row>
    <row r="50" customFormat="false" ht="19.5" hidden="false" customHeight="false" outlineLevel="0" collapsed="false">
      <c r="A50" s="132" t="s">
        <v>471</v>
      </c>
    </row>
    <row r="51" customFormat="false" ht="19.5" hidden="false" customHeight="false" outlineLevel="0" collapsed="false">
      <c r="A51" s="132" t="s">
        <v>207</v>
      </c>
    </row>
    <row r="52" customFormat="false" ht="19.5" hidden="false" customHeight="false" outlineLevel="0" collapsed="false">
      <c r="A52" s="134" t="s">
        <v>164</v>
      </c>
    </row>
    <row r="53" customFormat="false" ht="19.5" hidden="false" customHeight="false" outlineLevel="0" collapsed="false">
      <c r="A53" s="135" t="s">
        <v>165</v>
      </c>
    </row>
    <row r="60" customFormat="false" ht="39" hidden="false" customHeight="true" outlineLevel="0" collapsed="false"/>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38"/>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11.375" defaultRowHeight="16.5" zeroHeight="false" outlineLevelRow="0" outlineLevelCol="0"/>
  <cols>
    <col collapsed="false" customWidth="true" hidden="false" outlineLevel="0" max="1" min="1" style="125" width="104.51"/>
    <col collapsed="false" customWidth="true" hidden="false" outlineLevel="0" max="3" min="2" style="75" width="8.63"/>
  </cols>
  <sheetData>
    <row r="1" customFormat="false" ht="19.5" hidden="false" customHeight="false" outlineLevel="0" collapsed="false">
      <c r="A1" s="141" t="s">
        <v>439</v>
      </c>
      <c r="B1" s="171" t="s">
        <v>130</v>
      </c>
    </row>
    <row r="2" customFormat="false" ht="19.5" hidden="false" customHeight="false" outlineLevel="0" collapsed="false">
      <c r="A2" s="142" t="s">
        <v>472</v>
      </c>
    </row>
    <row r="3" customFormat="false" ht="19.5" hidden="false" customHeight="false" outlineLevel="0" collapsed="false">
      <c r="A3" s="142" t="s">
        <v>440</v>
      </c>
    </row>
    <row r="4" customFormat="false" ht="19.5" hidden="false" customHeight="false" outlineLevel="0" collapsed="false">
      <c r="A4" s="143" t="s">
        <v>133</v>
      </c>
    </row>
    <row r="5" customFormat="false" ht="19.5" hidden="false" customHeight="false" outlineLevel="0" collapsed="false">
      <c r="A5" s="167" t="s">
        <v>211</v>
      </c>
    </row>
    <row r="6" customFormat="false" ht="19.5" hidden="false" customHeight="false" outlineLevel="0" collapsed="false">
      <c r="A6" s="167" t="s">
        <v>169</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46" t="s">
        <v>141</v>
      </c>
    </row>
    <row r="13" customFormat="false" ht="19.5" hidden="false" customHeight="false" outlineLevel="0" collapsed="false">
      <c r="A13" s="143" t="s">
        <v>142</v>
      </c>
      <c r="C13" s="125"/>
    </row>
    <row r="14" customFormat="false" ht="18.75" hidden="false" customHeight="false" outlineLevel="0" collapsed="false">
      <c r="A14" s="177" t="s">
        <v>441</v>
      </c>
    </row>
    <row r="15" customFormat="false" ht="19.5" hidden="false" customHeight="false" outlineLevel="0" collapsed="false">
      <c r="A15" s="146" t="s">
        <v>442</v>
      </c>
    </row>
    <row r="16" customFormat="false" ht="19.5" hidden="false" customHeight="false" outlineLevel="0" collapsed="false">
      <c r="A16" s="144" t="s">
        <v>145</v>
      </c>
    </row>
    <row r="17" customFormat="false" ht="39" hidden="false" customHeight="false" outlineLevel="0" collapsed="false">
      <c r="A17" s="178" t="s">
        <v>443</v>
      </c>
    </row>
    <row r="18" customFormat="false" ht="78" hidden="false" customHeight="false" outlineLevel="0" collapsed="false">
      <c r="A18" s="178" t="s">
        <v>473</v>
      </c>
    </row>
    <row r="19" customFormat="false" ht="58.5" hidden="false" customHeight="false" outlineLevel="0" collapsed="false">
      <c r="A19" s="178" t="s">
        <v>474</v>
      </c>
    </row>
    <row r="20" customFormat="false" ht="39" hidden="false" customHeight="false" outlineLevel="0" collapsed="false">
      <c r="A20" s="178" t="s">
        <v>475</v>
      </c>
    </row>
    <row r="21" customFormat="false" ht="58.5" hidden="false" customHeight="false" outlineLevel="0" collapsed="false">
      <c r="A21" s="178" t="s">
        <v>476</v>
      </c>
    </row>
    <row r="22" customFormat="false" ht="39" hidden="false" customHeight="false" outlineLevel="0" collapsed="false">
      <c r="A22" s="178" t="s">
        <v>477</v>
      </c>
    </row>
    <row r="23" customFormat="false" ht="19.5" hidden="false" customHeight="false" outlineLevel="0" collapsed="false">
      <c r="A23" s="178" t="s">
        <v>478</v>
      </c>
    </row>
    <row r="24" customFormat="false" ht="19.5" hidden="false" customHeight="false" outlineLevel="0" collapsed="false">
      <c r="A24" s="178" t="s">
        <v>479</v>
      </c>
    </row>
    <row r="25" customFormat="false" ht="58.5" hidden="false" customHeight="false" outlineLevel="0" collapsed="false">
      <c r="A25" s="178" t="s">
        <v>480</v>
      </c>
    </row>
    <row r="26" customFormat="false" ht="19.5" hidden="false" customHeight="false" outlineLevel="0" collapsed="false">
      <c r="A26" s="146" t="s">
        <v>467</v>
      </c>
    </row>
    <row r="27" customFormat="false" ht="58.5" hidden="false" customHeight="false" outlineLevel="0" collapsed="false">
      <c r="A27" s="146" t="s">
        <v>481</v>
      </c>
    </row>
    <row r="28" customFormat="false" ht="19.5" hidden="false" customHeight="false" outlineLevel="0" collapsed="false">
      <c r="A28" s="146" t="s">
        <v>469</v>
      </c>
    </row>
    <row r="29" customFormat="false" ht="19.5" hidden="false" customHeight="false" outlineLevel="0" collapsed="false">
      <c r="A29" s="146" t="s">
        <v>405</v>
      </c>
    </row>
    <row r="30" customFormat="false" ht="19.5" hidden="false" customHeight="false" outlineLevel="0" collapsed="false">
      <c r="A30" s="146" t="s">
        <v>157</v>
      </c>
    </row>
    <row r="31" customFormat="false" ht="19.5" hidden="false" customHeight="false" outlineLevel="0" collapsed="false">
      <c r="A31" s="143" t="s">
        <v>158</v>
      </c>
    </row>
    <row r="32" customFormat="false" ht="39" hidden="false" customHeight="false" outlineLevel="0" collapsed="false">
      <c r="A32" s="146" t="s">
        <v>470</v>
      </c>
    </row>
    <row r="33" customFormat="false" ht="39" hidden="false" customHeight="false" outlineLevel="0" collapsed="false">
      <c r="A33" s="146" t="s">
        <v>219</v>
      </c>
    </row>
    <row r="34" customFormat="false" ht="19.5" hidden="false" customHeight="false" outlineLevel="0" collapsed="false">
      <c r="A34" s="143" t="s">
        <v>161</v>
      </c>
    </row>
    <row r="35" customFormat="false" ht="39" hidden="false" customHeight="false" outlineLevel="0" collapsed="false">
      <c r="A35" s="146" t="s">
        <v>482</v>
      </c>
    </row>
    <row r="36" customFormat="false" ht="19.5" hidden="false" customHeight="false" outlineLevel="0" collapsed="false">
      <c r="A36" s="146" t="s">
        <v>207</v>
      </c>
    </row>
    <row r="37" customFormat="false" ht="39" hidden="false" customHeight="false" outlineLevel="0" collapsed="false">
      <c r="A37" s="173" t="s">
        <v>164</v>
      </c>
    </row>
    <row r="38" customFormat="false" ht="19.5" hidden="false" customHeight="false" outlineLevel="0" collapsed="false">
      <c r="A38" s="151"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00390625" defaultRowHeight="16.5" zeroHeight="false" outlineLevelRow="0" outlineLevelCol="0"/>
  <cols>
    <col collapsed="false" customWidth="true" hidden="false" outlineLevel="0" max="1" min="1" style="125" width="111.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70" t="s">
        <v>483</v>
      </c>
      <c r="B1" s="127" t="s">
        <v>130</v>
      </c>
    </row>
    <row r="2" customFormat="false" ht="19.5" hidden="false" customHeight="false" outlineLevel="0" collapsed="false">
      <c r="A2" s="179" t="s">
        <v>209</v>
      </c>
    </row>
    <row r="3" customFormat="false" ht="19.5" hidden="false" customHeight="false" outlineLevel="0" collapsed="false">
      <c r="A3" s="179" t="s">
        <v>484</v>
      </c>
    </row>
    <row r="4" customFormat="false" ht="19.5" hidden="false" customHeight="false" outlineLevel="0" collapsed="false">
      <c r="A4" s="180" t="s">
        <v>133</v>
      </c>
    </row>
    <row r="5" customFormat="false" ht="19.5" hidden="false" customHeight="false" outlineLevel="0" collapsed="false">
      <c r="A5" s="181" t="s">
        <v>211</v>
      </c>
    </row>
    <row r="6" customFormat="false" ht="19.5" hidden="false" customHeight="false" outlineLevel="0" collapsed="false">
      <c r="A6" s="181" t="s">
        <v>169</v>
      </c>
    </row>
    <row r="7" customFormat="false" ht="19.5" hidden="false" customHeight="false" outlineLevel="0" collapsed="false">
      <c r="A7" s="182" t="s">
        <v>136</v>
      </c>
    </row>
    <row r="8" customFormat="false" ht="19.5" hidden="false" customHeight="false" outlineLevel="0" collapsed="false">
      <c r="A8" s="182" t="s">
        <v>137</v>
      </c>
    </row>
    <row r="9" customFormat="false" ht="19.5" hidden="false" customHeight="false" outlineLevel="0" collapsed="false">
      <c r="A9" s="182" t="s">
        <v>138</v>
      </c>
    </row>
    <row r="10" customFormat="false" ht="19.5" hidden="false" customHeight="false" outlineLevel="0" collapsed="false">
      <c r="A10" s="183" t="s">
        <v>139</v>
      </c>
    </row>
    <row r="11" customFormat="false" ht="19.5" hidden="false" customHeight="false" outlineLevel="0" collapsed="false">
      <c r="A11" s="181" t="s">
        <v>212</v>
      </c>
    </row>
    <row r="12" customFormat="false" ht="78" hidden="false" customHeight="false" outlineLevel="0" collapsed="false">
      <c r="A12" s="146" t="s">
        <v>141</v>
      </c>
    </row>
    <row r="13" customFormat="false" ht="19.5" hidden="false" customHeight="false" outlineLevel="0" collapsed="false">
      <c r="A13" s="180" t="s">
        <v>142</v>
      </c>
    </row>
    <row r="14" customFormat="false" ht="19.5" hidden="false" customHeight="false" outlineLevel="0" collapsed="false">
      <c r="A14" s="146" t="s">
        <v>485</v>
      </c>
    </row>
    <row r="15" customFormat="false" ht="19.5" hidden="false" customHeight="false" outlineLevel="0" collapsed="false">
      <c r="A15" s="146" t="s">
        <v>486</v>
      </c>
    </row>
    <row r="16" customFormat="false" ht="19.5" hidden="false" customHeight="false" outlineLevel="0" collapsed="false">
      <c r="A16" s="146" t="s">
        <v>145</v>
      </c>
    </row>
    <row r="17" customFormat="false" ht="19.5" hidden="false" customHeight="false" outlineLevel="0" collapsed="false">
      <c r="A17" s="146" t="s">
        <v>487</v>
      </c>
    </row>
    <row r="18" customFormat="false" ht="58.5" hidden="false" customHeight="false" outlineLevel="0" collapsed="false">
      <c r="A18" s="146" t="s">
        <v>488</v>
      </c>
    </row>
    <row r="19" customFormat="false" ht="39" hidden="false" customHeight="false" outlineLevel="0" collapsed="false">
      <c r="A19" s="146" t="s">
        <v>489</v>
      </c>
    </row>
    <row r="20" customFormat="false" ht="78" hidden="false" customHeight="false" outlineLevel="0" collapsed="false">
      <c r="A20" s="146" t="s">
        <v>490</v>
      </c>
    </row>
    <row r="21" customFormat="false" ht="39" hidden="false" customHeight="false" outlineLevel="0" collapsed="false">
      <c r="A21" s="146" t="s">
        <v>491</v>
      </c>
    </row>
    <row r="22" customFormat="false" ht="19.5" hidden="false" customHeight="false" outlineLevel="0" collapsed="false">
      <c r="A22" s="146" t="s">
        <v>492</v>
      </c>
    </row>
    <row r="23" customFormat="false" ht="39" hidden="false" customHeight="false" outlineLevel="0" collapsed="false">
      <c r="A23" s="146" t="s">
        <v>493</v>
      </c>
    </row>
    <row r="24" customFormat="false" ht="58.5" hidden="false" customHeight="false" outlineLevel="0" collapsed="false">
      <c r="A24" s="146" t="s">
        <v>494</v>
      </c>
    </row>
    <row r="25" customFormat="false" ht="58.5" hidden="false" customHeight="false" outlineLevel="0" collapsed="false">
      <c r="A25" s="146" t="s">
        <v>495</v>
      </c>
    </row>
    <row r="26" customFormat="false" ht="19.5" hidden="false" customHeight="false" outlineLevel="0" collapsed="false">
      <c r="A26" s="146" t="s">
        <v>496</v>
      </c>
    </row>
    <row r="27" customFormat="false" ht="19.5" hidden="false" customHeight="false" outlineLevel="0" collapsed="false">
      <c r="A27" s="146" t="s">
        <v>497</v>
      </c>
    </row>
    <row r="28" customFormat="false" ht="19.5" hidden="false" customHeight="false" outlineLevel="0" collapsed="false">
      <c r="A28" s="146" t="s">
        <v>469</v>
      </c>
    </row>
    <row r="29" customFormat="false" ht="19.5" hidden="false" customHeight="false" outlineLevel="0" collapsed="false">
      <c r="A29" s="146" t="s">
        <v>405</v>
      </c>
    </row>
    <row r="30" customFormat="false" ht="19.5" hidden="false" customHeight="false" outlineLevel="0" collapsed="false">
      <c r="A30" s="146" t="s">
        <v>157</v>
      </c>
    </row>
    <row r="31" customFormat="false" ht="19.5" hidden="false" customHeight="false" outlineLevel="0" collapsed="false">
      <c r="A31" s="180" t="s">
        <v>158</v>
      </c>
    </row>
    <row r="32" customFormat="false" ht="39" hidden="false" customHeight="false" outlineLevel="0" collapsed="false">
      <c r="A32" s="146" t="s">
        <v>470</v>
      </c>
    </row>
    <row r="33" customFormat="false" ht="39" hidden="false" customHeight="false" outlineLevel="0" collapsed="false">
      <c r="A33" s="146" t="s">
        <v>219</v>
      </c>
    </row>
    <row r="34" customFormat="false" ht="19.5" hidden="false" customHeight="false" outlineLevel="0" collapsed="false">
      <c r="A34" s="180" t="s">
        <v>161</v>
      </c>
    </row>
    <row r="35" customFormat="false" ht="19.5" hidden="false" customHeight="false" outlineLevel="0" collapsed="false">
      <c r="A35" s="146" t="s">
        <v>498</v>
      </c>
    </row>
    <row r="36" customFormat="false" ht="19.5" hidden="false" customHeight="false" outlineLevel="0" collapsed="false">
      <c r="A36" s="146" t="s">
        <v>499</v>
      </c>
    </row>
    <row r="37" customFormat="false" ht="19.5" hidden="false" customHeight="false" outlineLevel="0" collapsed="false">
      <c r="A37" s="173" t="s">
        <v>164</v>
      </c>
    </row>
    <row r="38" customFormat="false" ht="19.5" hidden="false" customHeight="false" outlineLevel="0" collapsed="false">
      <c r="A38" s="184"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 activeCellId="0" sqref="C8"/>
    </sheetView>
  </sheetViews>
  <sheetFormatPr defaultColWidth="8.00390625" defaultRowHeight="16.5" zeroHeight="false" outlineLevelRow="0" outlineLevelCol="0"/>
  <cols>
    <col collapsed="false" customWidth="true" hidden="false" outlineLevel="0" max="1" min="1" style="125" width="103.7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70" t="s">
        <v>500</v>
      </c>
      <c r="B1" s="127" t="s">
        <v>130</v>
      </c>
    </row>
    <row r="2" customFormat="false" ht="19.5" hidden="false" customHeight="false" outlineLevel="0" collapsed="false">
      <c r="A2" s="179" t="s">
        <v>472</v>
      </c>
    </row>
    <row r="3" customFormat="false" ht="19.5" hidden="false" customHeight="false" outlineLevel="0" collapsed="false">
      <c r="A3" s="179" t="s">
        <v>501</v>
      </c>
    </row>
    <row r="4" customFormat="false" ht="19.5" hidden="false" customHeight="false" outlineLevel="0" collapsed="false">
      <c r="A4" s="180" t="s">
        <v>133</v>
      </c>
    </row>
    <row r="5" customFormat="false" ht="19.5" hidden="false" customHeight="false" outlineLevel="0" collapsed="false">
      <c r="A5" s="181" t="s">
        <v>211</v>
      </c>
    </row>
    <row r="6" customFormat="false" ht="19.5" hidden="false" customHeight="false" outlineLevel="0" collapsed="false">
      <c r="A6" s="181" t="s">
        <v>169</v>
      </c>
    </row>
    <row r="7" customFormat="false" ht="19.5" hidden="false" customHeight="false" outlineLevel="0" collapsed="false">
      <c r="A7" s="182" t="s">
        <v>136</v>
      </c>
    </row>
    <row r="8" customFormat="false" ht="19.5" hidden="false" customHeight="false" outlineLevel="0" collapsed="false">
      <c r="A8" s="182" t="s">
        <v>137</v>
      </c>
    </row>
    <row r="9" customFormat="false" ht="19.5" hidden="false" customHeight="false" outlineLevel="0" collapsed="false">
      <c r="A9" s="182" t="s">
        <v>138</v>
      </c>
    </row>
    <row r="10" customFormat="false" ht="19.5" hidden="false" customHeight="false" outlineLevel="0" collapsed="false">
      <c r="A10" s="183" t="s">
        <v>139</v>
      </c>
    </row>
    <row r="11" customFormat="false" ht="19.5" hidden="false" customHeight="false" outlineLevel="0" collapsed="false">
      <c r="A11" s="181" t="s">
        <v>212</v>
      </c>
    </row>
    <row r="12" customFormat="false" ht="78" hidden="false" customHeight="false" outlineLevel="0" collapsed="false">
      <c r="A12" s="146" t="s">
        <v>141</v>
      </c>
    </row>
    <row r="13" customFormat="false" ht="19.5" hidden="false" customHeight="false" outlineLevel="0" collapsed="false">
      <c r="A13" s="180" t="s">
        <v>142</v>
      </c>
    </row>
    <row r="14" customFormat="false" ht="18.75" hidden="false" customHeight="false" outlineLevel="0" collapsed="false">
      <c r="A14" s="177" t="s">
        <v>502</v>
      </c>
    </row>
    <row r="15" customFormat="false" ht="19.5" hidden="false" customHeight="false" outlineLevel="0" collapsed="false">
      <c r="A15" s="146" t="s">
        <v>503</v>
      </c>
    </row>
    <row r="16" customFormat="false" ht="19.5" hidden="false" customHeight="false" outlineLevel="0" collapsed="false">
      <c r="A16" s="146" t="s">
        <v>145</v>
      </c>
    </row>
    <row r="17" customFormat="false" ht="39" hidden="false" customHeight="false" outlineLevel="0" collapsed="false">
      <c r="A17" s="178" t="s">
        <v>504</v>
      </c>
    </row>
    <row r="18" customFormat="false" ht="58.5" hidden="false" customHeight="false" outlineLevel="0" collapsed="false">
      <c r="A18" s="178" t="s">
        <v>505</v>
      </c>
    </row>
    <row r="19" customFormat="false" ht="58.5" hidden="false" customHeight="false" outlineLevel="0" collapsed="false">
      <c r="A19" s="178" t="s">
        <v>506</v>
      </c>
    </row>
    <row r="20" customFormat="false" ht="39" hidden="false" customHeight="false" outlineLevel="0" collapsed="false">
      <c r="A20" s="178" t="s">
        <v>507</v>
      </c>
    </row>
    <row r="21" customFormat="false" ht="19.5" hidden="false" customHeight="false" outlineLevel="0" collapsed="false">
      <c r="A21" s="178" t="s">
        <v>508</v>
      </c>
    </row>
    <row r="22" customFormat="false" ht="19.5" hidden="false" customHeight="false" outlineLevel="0" collapsed="false">
      <c r="A22" s="178" t="s">
        <v>509</v>
      </c>
    </row>
    <row r="23" customFormat="false" ht="19.5" hidden="false" customHeight="false" outlineLevel="0" collapsed="false">
      <c r="A23" s="178" t="s">
        <v>510</v>
      </c>
    </row>
    <row r="24" customFormat="false" ht="39" hidden="false" customHeight="false" outlineLevel="0" collapsed="false">
      <c r="A24" s="178" t="s">
        <v>511</v>
      </c>
    </row>
    <row r="25" customFormat="false" ht="78" hidden="false" customHeight="false" outlineLevel="0" collapsed="false">
      <c r="A25" s="146" t="s">
        <v>512</v>
      </c>
    </row>
    <row r="26" customFormat="false" ht="19.5" hidden="false" customHeight="false" outlineLevel="0" collapsed="false">
      <c r="A26" s="146" t="s">
        <v>434</v>
      </c>
    </row>
    <row r="27" customFormat="false" ht="19.5" hidden="false" customHeight="false" outlineLevel="0" collapsed="false">
      <c r="A27" s="146" t="s">
        <v>513</v>
      </c>
    </row>
    <row r="28" customFormat="false" ht="19.5" hidden="false" customHeight="false" outlineLevel="0" collapsed="false">
      <c r="A28" s="146" t="s">
        <v>157</v>
      </c>
    </row>
    <row r="29" customFormat="false" ht="19.5" hidden="false" customHeight="false" outlineLevel="0" collapsed="false">
      <c r="A29" s="180" t="s">
        <v>158</v>
      </c>
    </row>
    <row r="30" customFormat="false" ht="39" hidden="false" customHeight="false" outlineLevel="0" collapsed="false">
      <c r="A30" s="146" t="s">
        <v>514</v>
      </c>
    </row>
    <row r="31" customFormat="false" ht="39" hidden="false" customHeight="false" outlineLevel="0" collapsed="false">
      <c r="A31" s="146" t="s">
        <v>219</v>
      </c>
    </row>
    <row r="32" customFormat="false" ht="19.5" hidden="false" customHeight="false" outlineLevel="0" collapsed="false">
      <c r="A32" s="180" t="s">
        <v>161</v>
      </c>
    </row>
    <row r="33" customFormat="false" ht="19.5" hidden="false" customHeight="false" outlineLevel="0" collapsed="false">
      <c r="A33" s="146" t="s">
        <v>515</v>
      </c>
    </row>
    <row r="34" customFormat="false" ht="19.5" hidden="false" customHeight="false" outlineLevel="0" collapsed="false">
      <c r="A34" s="146" t="s">
        <v>207</v>
      </c>
    </row>
    <row r="35" customFormat="false" ht="39" hidden="false" customHeight="false" outlineLevel="0" collapsed="false">
      <c r="A35" s="173" t="s">
        <v>164</v>
      </c>
    </row>
    <row r="36" customFormat="false" ht="19.5" hidden="false" customHeight="false" outlineLevel="0" collapsed="false">
      <c r="A36" s="184"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6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ColWidth="8.00390625" defaultRowHeight="16.5" zeroHeight="false" outlineLevelRow="0" outlineLevelCol="0"/>
  <cols>
    <col collapsed="false" customWidth="true" hidden="false" outlineLevel="0" max="1" min="1" style="125" width="105.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70" t="s">
        <v>516</v>
      </c>
      <c r="B1" s="127" t="s">
        <v>130</v>
      </c>
    </row>
    <row r="2" customFormat="false" ht="19.5" hidden="false" customHeight="false" outlineLevel="0" collapsed="false">
      <c r="A2" s="179" t="s">
        <v>472</v>
      </c>
    </row>
    <row r="3" customFormat="false" ht="19.5" hidden="false" customHeight="false" outlineLevel="0" collapsed="false">
      <c r="A3" s="179" t="s">
        <v>517</v>
      </c>
    </row>
    <row r="4" customFormat="false" ht="19.5" hidden="false" customHeight="false" outlineLevel="0" collapsed="false">
      <c r="A4" s="180" t="s">
        <v>133</v>
      </c>
    </row>
    <row r="5" customFormat="false" ht="19.5" hidden="false" customHeight="false" outlineLevel="0" collapsed="false">
      <c r="A5" s="181" t="s">
        <v>211</v>
      </c>
    </row>
    <row r="6" customFormat="false" ht="19.5" hidden="false" customHeight="false" outlineLevel="0" collapsed="false">
      <c r="A6" s="181" t="s">
        <v>169</v>
      </c>
    </row>
    <row r="7" customFormat="false" ht="19.5" hidden="false" customHeight="false" outlineLevel="0" collapsed="false">
      <c r="A7" s="182" t="s">
        <v>136</v>
      </c>
    </row>
    <row r="8" customFormat="false" ht="19.5" hidden="false" customHeight="false" outlineLevel="0" collapsed="false">
      <c r="A8" s="182" t="s">
        <v>137</v>
      </c>
    </row>
    <row r="9" customFormat="false" ht="19.5" hidden="false" customHeight="false" outlineLevel="0" collapsed="false">
      <c r="A9" s="182" t="s">
        <v>138</v>
      </c>
    </row>
    <row r="10" customFormat="false" ht="19.5" hidden="false" customHeight="false" outlineLevel="0" collapsed="false">
      <c r="A10" s="183" t="s">
        <v>139</v>
      </c>
    </row>
    <row r="11" customFormat="false" ht="19.5" hidden="false" customHeight="false" outlineLevel="0" collapsed="false">
      <c r="A11" s="181" t="s">
        <v>212</v>
      </c>
    </row>
    <row r="12" customFormat="false" ht="78" hidden="false" customHeight="false" outlineLevel="0" collapsed="false">
      <c r="A12" s="146" t="s">
        <v>141</v>
      </c>
    </row>
    <row r="13" customFormat="false" ht="19.5" hidden="false" customHeight="false" outlineLevel="0" collapsed="false">
      <c r="A13" s="180" t="s">
        <v>142</v>
      </c>
    </row>
    <row r="14" customFormat="false" ht="18.75" hidden="false" customHeight="false" outlineLevel="0" collapsed="false">
      <c r="A14" s="177" t="s">
        <v>518</v>
      </c>
    </row>
    <row r="15" s="6" customFormat="true" ht="19.5" hidden="false" customHeight="false" outlineLevel="0" collapsed="false">
      <c r="A15" s="146" t="s">
        <v>519</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c r="GU15" s="125"/>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25"/>
      <c r="HR15" s="125"/>
      <c r="HS15" s="125"/>
      <c r="HT15" s="125"/>
      <c r="HU15" s="125"/>
      <c r="HV15" s="125"/>
      <c r="HW15" s="125"/>
      <c r="HX15" s="125"/>
      <c r="HY15" s="125"/>
      <c r="HZ15" s="125"/>
      <c r="IA15" s="125"/>
      <c r="IB15" s="125"/>
      <c r="IC15" s="125"/>
      <c r="ID15" s="125"/>
      <c r="IE15" s="125"/>
      <c r="IF15" s="125"/>
      <c r="IG15" s="125"/>
      <c r="IH15" s="125"/>
      <c r="II15" s="125"/>
      <c r="IJ15" s="125"/>
      <c r="IK15" s="125"/>
      <c r="IL15" s="125"/>
      <c r="IM15" s="125"/>
      <c r="IN15" s="125"/>
      <c r="IO15" s="125"/>
      <c r="IP15" s="125"/>
      <c r="IQ15" s="125"/>
      <c r="IR15" s="125"/>
      <c r="IS15" s="125"/>
      <c r="IT15" s="125"/>
      <c r="IU15" s="125"/>
      <c r="IV15" s="125"/>
      <c r="IW15" s="125"/>
      <c r="IX15" s="125"/>
      <c r="IY15" s="125"/>
      <c r="IZ15" s="125"/>
      <c r="JA15" s="125"/>
      <c r="JB15" s="125"/>
      <c r="JC15" s="125"/>
      <c r="JD15" s="125"/>
      <c r="JE15" s="125"/>
      <c r="JF15" s="125"/>
      <c r="JG15" s="125"/>
      <c r="JH15" s="125"/>
      <c r="JI15" s="125"/>
      <c r="JJ15" s="125"/>
      <c r="JK15" s="125"/>
      <c r="JL15" s="125"/>
      <c r="JM15" s="125"/>
      <c r="JN15" s="125"/>
      <c r="JO15" s="125"/>
      <c r="JP15" s="125"/>
      <c r="JQ15" s="125"/>
      <c r="JR15" s="125"/>
      <c r="JS15" s="125"/>
      <c r="JT15" s="125"/>
      <c r="JU15" s="125"/>
      <c r="JV15" s="125"/>
      <c r="JW15" s="125"/>
      <c r="JX15" s="125"/>
      <c r="JY15" s="125"/>
      <c r="JZ15" s="125"/>
      <c r="KA15" s="125"/>
      <c r="KB15" s="125"/>
      <c r="KC15" s="125"/>
      <c r="KD15" s="125"/>
      <c r="KE15" s="125"/>
      <c r="KF15" s="125"/>
      <c r="KG15" s="125"/>
      <c r="KH15" s="125"/>
      <c r="KI15" s="125"/>
      <c r="KJ15" s="125"/>
      <c r="KK15" s="125"/>
      <c r="KL15" s="125"/>
      <c r="KM15" s="125"/>
      <c r="KN15" s="125"/>
      <c r="KO15" s="125"/>
      <c r="KP15" s="125"/>
      <c r="KQ15" s="125"/>
      <c r="KR15" s="125"/>
      <c r="KS15" s="125"/>
      <c r="KT15" s="125"/>
      <c r="KU15" s="125"/>
      <c r="KV15" s="125"/>
      <c r="KW15" s="125"/>
      <c r="KX15" s="125"/>
      <c r="KY15" s="125"/>
      <c r="KZ15" s="125"/>
      <c r="LA15" s="125"/>
      <c r="LB15" s="125"/>
      <c r="LC15" s="125"/>
      <c r="LD15" s="125"/>
      <c r="LE15" s="125"/>
      <c r="LF15" s="125"/>
      <c r="LG15" s="125"/>
      <c r="LH15" s="125"/>
      <c r="LI15" s="125"/>
      <c r="LJ15" s="125"/>
      <c r="LK15" s="125"/>
      <c r="LL15" s="125"/>
      <c r="LM15" s="125"/>
      <c r="LN15" s="125"/>
      <c r="LO15" s="125"/>
      <c r="LP15" s="125"/>
      <c r="LQ15" s="125"/>
      <c r="LR15" s="125"/>
      <c r="LS15" s="125"/>
      <c r="LT15" s="125"/>
      <c r="LU15" s="125"/>
      <c r="LV15" s="125"/>
      <c r="LW15" s="125"/>
      <c r="LX15" s="125"/>
      <c r="LY15" s="125"/>
      <c r="LZ15" s="125"/>
      <c r="MA15" s="125"/>
      <c r="MB15" s="125"/>
      <c r="MC15" s="125"/>
      <c r="MD15" s="125"/>
      <c r="ME15" s="125"/>
      <c r="MF15" s="125"/>
      <c r="MG15" s="125"/>
      <c r="MH15" s="125"/>
      <c r="MI15" s="125"/>
      <c r="MJ15" s="125"/>
      <c r="MK15" s="125"/>
      <c r="ML15" s="125"/>
      <c r="MM15" s="125"/>
      <c r="MN15" s="125"/>
      <c r="MO15" s="125"/>
      <c r="MP15" s="125"/>
      <c r="MQ15" s="125"/>
      <c r="MR15" s="125"/>
      <c r="MS15" s="125"/>
      <c r="MT15" s="125"/>
      <c r="MU15" s="125"/>
      <c r="MV15" s="125"/>
      <c r="MW15" s="125"/>
      <c r="MX15" s="125"/>
      <c r="MY15" s="125"/>
      <c r="MZ15" s="125"/>
      <c r="NA15" s="125"/>
      <c r="NB15" s="125"/>
      <c r="NC15" s="125"/>
      <c r="ND15" s="125"/>
      <c r="NE15" s="125"/>
      <c r="NF15" s="125"/>
      <c r="NG15" s="125"/>
      <c r="NH15" s="125"/>
      <c r="NI15" s="125"/>
      <c r="NJ15" s="125"/>
      <c r="NK15" s="125"/>
      <c r="NL15" s="125"/>
      <c r="NM15" s="125"/>
      <c r="NN15" s="125"/>
      <c r="NO15" s="125"/>
      <c r="NP15" s="125"/>
      <c r="NQ15" s="125"/>
      <c r="NR15" s="125"/>
      <c r="NS15" s="125"/>
      <c r="NT15" s="125"/>
      <c r="NU15" s="125"/>
      <c r="NV15" s="125"/>
      <c r="NW15" s="125"/>
      <c r="NX15" s="125"/>
      <c r="NY15" s="125"/>
      <c r="NZ15" s="125"/>
      <c r="OA15" s="125"/>
      <c r="OB15" s="125"/>
      <c r="OC15" s="125"/>
      <c r="OD15" s="125"/>
      <c r="OE15" s="125"/>
      <c r="OF15" s="125"/>
      <c r="OG15" s="125"/>
      <c r="OH15" s="125"/>
      <c r="OI15" s="125"/>
      <c r="OJ15" s="125"/>
      <c r="OK15" s="125"/>
      <c r="OL15" s="125"/>
      <c r="OM15" s="125"/>
      <c r="ON15" s="125"/>
      <c r="OO15" s="125"/>
      <c r="OP15" s="125"/>
      <c r="OQ15" s="125"/>
      <c r="OR15" s="125"/>
      <c r="OS15" s="125"/>
      <c r="OT15" s="125"/>
      <c r="OU15" s="125"/>
      <c r="OV15" s="125"/>
      <c r="OW15" s="125"/>
      <c r="OX15" s="125"/>
      <c r="OY15" s="125"/>
      <c r="OZ15" s="125"/>
      <c r="PA15" s="125"/>
      <c r="PB15" s="125"/>
      <c r="PC15" s="125"/>
      <c r="PD15" s="125"/>
      <c r="PE15" s="125"/>
      <c r="PF15" s="125"/>
      <c r="PG15" s="125"/>
      <c r="PH15" s="125"/>
      <c r="PI15" s="125"/>
      <c r="PJ15" s="125"/>
      <c r="PK15" s="125"/>
      <c r="PL15" s="125"/>
      <c r="PM15" s="125"/>
      <c r="PN15" s="125"/>
      <c r="PO15" s="125"/>
      <c r="PP15" s="125"/>
      <c r="PQ15" s="125"/>
      <c r="PR15" s="125"/>
      <c r="PS15" s="125"/>
      <c r="PT15" s="125"/>
      <c r="PU15" s="125"/>
      <c r="PV15" s="125"/>
      <c r="PW15" s="125"/>
      <c r="PX15" s="125"/>
      <c r="PY15" s="125"/>
      <c r="PZ15" s="125"/>
      <c r="QA15" s="125"/>
      <c r="QB15" s="125"/>
      <c r="QC15" s="125"/>
      <c r="QD15" s="125"/>
      <c r="QE15" s="125"/>
      <c r="QF15" s="125"/>
      <c r="QG15" s="125"/>
      <c r="QH15" s="125"/>
      <c r="QI15" s="125"/>
      <c r="QJ15" s="125"/>
      <c r="QK15" s="125"/>
      <c r="QL15" s="125"/>
      <c r="QM15" s="125"/>
      <c r="QN15" s="125"/>
      <c r="QO15" s="125"/>
      <c r="QP15" s="125"/>
      <c r="QQ15" s="125"/>
      <c r="QR15" s="125"/>
      <c r="QS15" s="125"/>
      <c r="QT15" s="125"/>
      <c r="QU15" s="125"/>
      <c r="QV15" s="125"/>
      <c r="QW15" s="125"/>
      <c r="QX15" s="125"/>
      <c r="QY15" s="125"/>
      <c r="QZ15" s="125"/>
      <c r="RA15" s="125"/>
      <c r="RB15" s="125"/>
      <c r="RC15" s="125"/>
      <c r="RD15" s="125"/>
      <c r="RE15" s="125"/>
      <c r="RF15" s="125"/>
      <c r="RG15" s="125"/>
      <c r="RH15" s="125"/>
      <c r="RI15" s="125"/>
      <c r="RJ15" s="125"/>
      <c r="RK15" s="125"/>
      <c r="RL15" s="125"/>
      <c r="RM15" s="125"/>
      <c r="RN15" s="125"/>
      <c r="RO15" s="125"/>
      <c r="RP15" s="125"/>
      <c r="RQ15" s="125"/>
      <c r="RR15" s="125"/>
      <c r="RS15" s="125"/>
      <c r="RT15" s="125"/>
      <c r="RU15" s="125"/>
      <c r="RV15" s="125"/>
      <c r="RW15" s="125"/>
      <c r="RX15" s="125"/>
      <c r="RY15" s="125"/>
      <c r="RZ15" s="125"/>
      <c r="SA15" s="125"/>
      <c r="SB15" s="125"/>
      <c r="SC15" s="125"/>
      <c r="SD15" s="125"/>
      <c r="SE15" s="125"/>
      <c r="SF15" s="125"/>
      <c r="SG15" s="125"/>
      <c r="SH15" s="125"/>
      <c r="SI15" s="125"/>
      <c r="SJ15" s="125"/>
      <c r="SK15" s="125"/>
      <c r="SL15" s="125"/>
      <c r="SM15" s="125"/>
      <c r="SN15" s="125"/>
      <c r="SO15" s="125"/>
      <c r="SP15" s="125"/>
      <c r="SQ15" s="125"/>
      <c r="SR15" s="125"/>
      <c r="SS15" s="125"/>
      <c r="ST15" s="125"/>
      <c r="SU15" s="125"/>
      <c r="SV15" s="125"/>
      <c r="SW15" s="125"/>
      <c r="SX15" s="125"/>
      <c r="SY15" s="125"/>
      <c r="SZ15" s="125"/>
      <c r="TA15" s="125"/>
      <c r="TB15" s="125"/>
      <c r="TC15" s="125"/>
      <c r="TD15" s="125"/>
      <c r="TE15" s="125"/>
      <c r="TF15" s="125"/>
      <c r="TG15" s="125"/>
      <c r="TH15" s="125"/>
      <c r="TI15" s="125"/>
      <c r="TJ15" s="125"/>
      <c r="TK15" s="125"/>
      <c r="TL15" s="125"/>
      <c r="TM15" s="125"/>
      <c r="TN15" s="125"/>
      <c r="TO15" s="125"/>
      <c r="TP15" s="125"/>
      <c r="TQ15" s="125"/>
      <c r="TR15" s="125"/>
      <c r="TS15" s="125"/>
      <c r="TT15" s="125"/>
      <c r="TU15" s="125"/>
      <c r="TV15" s="125"/>
      <c r="TW15" s="125"/>
      <c r="TX15" s="125"/>
      <c r="TY15" s="125"/>
      <c r="TZ15" s="125"/>
      <c r="UA15" s="125"/>
      <c r="UB15" s="125"/>
      <c r="UC15" s="125"/>
      <c r="UD15" s="125"/>
      <c r="UE15" s="125"/>
      <c r="UF15" s="125"/>
      <c r="UG15" s="125"/>
      <c r="UH15" s="125"/>
      <c r="UI15" s="125"/>
      <c r="UJ15" s="125"/>
      <c r="UK15" s="125"/>
      <c r="UL15" s="125"/>
      <c r="UM15" s="125"/>
      <c r="UN15" s="125"/>
      <c r="UO15" s="125"/>
      <c r="UP15" s="125"/>
      <c r="UQ15" s="125"/>
      <c r="UR15" s="125"/>
      <c r="US15" s="125"/>
      <c r="UT15" s="125"/>
      <c r="UU15" s="125"/>
      <c r="UV15" s="125"/>
      <c r="UW15" s="125"/>
      <c r="UX15" s="125"/>
      <c r="UY15" s="125"/>
      <c r="UZ15" s="125"/>
      <c r="VA15" s="125"/>
      <c r="VB15" s="125"/>
      <c r="VC15" s="125"/>
      <c r="VD15" s="125"/>
      <c r="VE15" s="125"/>
      <c r="VF15" s="125"/>
      <c r="VG15" s="125"/>
      <c r="VH15" s="125"/>
      <c r="VI15" s="125"/>
      <c r="VJ15" s="125"/>
      <c r="VK15" s="125"/>
      <c r="VL15" s="125"/>
      <c r="VM15" s="125"/>
      <c r="VN15" s="125"/>
      <c r="VO15" s="125"/>
      <c r="VP15" s="125"/>
      <c r="VQ15" s="125"/>
      <c r="VR15" s="125"/>
      <c r="VS15" s="125"/>
      <c r="VT15" s="125"/>
      <c r="VU15" s="125"/>
      <c r="VV15" s="125"/>
      <c r="VW15" s="125"/>
      <c r="VX15" s="125"/>
      <c r="VY15" s="125"/>
      <c r="VZ15" s="125"/>
      <c r="WA15" s="125"/>
      <c r="WB15" s="125"/>
      <c r="WC15" s="125"/>
      <c r="WD15" s="125"/>
      <c r="WE15" s="125"/>
      <c r="WF15" s="125"/>
      <c r="WG15" s="125"/>
      <c r="WH15" s="125"/>
      <c r="WI15" s="125"/>
      <c r="WJ15" s="125"/>
      <c r="WK15" s="125"/>
      <c r="WL15" s="125"/>
      <c r="WM15" s="125"/>
      <c r="WN15" s="125"/>
      <c r="WO15" s="125"/>
      <c r="WP15" s="125"/>
      <c r="WQ15" s="125"/>
      <c r="WR15" s="125"/>
      <c r="WS15" s="125"/>
      <c r="WT15" s="125"/>
      <c r="WU15" s="125"/>
      <c r="WV15" s="125"/>
      <c r="WW15" s="125"/>
      <c r="WX15" s="125"/>
      <c r="WY15" s="125"/>
      <c r="WZ15" s="125"/>
      <c r="XA15" s="125"/>
      <c r="XB15" s="125"/>
      <c r="XC15" s="125"/>
      <c r="XD15" s="125"/>
      <c r="XE15" s="125"/>
      <c r="XF15" s="125"/>
      <c r="XG15" s="125"/>
      <c r="XH15" s="125"/>
      <c r="XI15" s="125"/>
      <c r="XJ15" s="125"/>
      <c r="XK15" s="125"/>
      <c r="XL15" s="125"/>
      <c r="XM15" s="125"/>
      <c r="XN15" s="125"/>
      <c r="XO15" s="125"/>
      <c r="XP15" s="125"/>
      <c r="XQ15" s="125"/>
      <c r="XR15" s="125"/>
      <c r="XS15" s="125"/>
      <c r="XT15" s="125"/>
      <c r="XU15" s="125"/>
      <c r="XV15" s="125"/>
      <c r="XW15" s="125"/>
      <c r="XX15" s="125"/>
      <c r="XY15" s="125"/>
      <c r="XZ15" s="125"/>
      <c r="YA15" s="125"/>
      <c r="YB15" s="125"/>
      <c r="YC15" s="125"/>
      <c r="YD15" s="125"/>
      <c r="YE15" s="125"/>
      <c r="YF15" s="125"/>
      <c r="YG15" s="125"/>
      <c r="YH15" s="125"/>
      <c r="YI15" s="125"/>
      <c r="YJ15" s="125"/>
      <c r="YK15" s="125"/>
      <c r="YL15" s="125"/>
      <c r="YM15" s="125"/>
      <c r="YN15" s="125"/>
      <c r="YO15" s="125"/>
      <c r="YP15" s="125"/>
      <c r="YQ15" s="125"/>
      <c r="YR15" s="125"/>
      <c r="YS15" s="125"/>
      <c r="YT15" s="125"/>
      <c r="YU15" s="125"/>
      <c r="YV15" s="125"/>
      <c r="YW15" s="125"/>
      <c r="YX15" s="125"/>
      <c r="YY15" s="125"/>
      <c r="YZ15" s="125"/>
      <c r="ZA15" s="125"/>
      <c r="ZB15" s="125"/>
      <c r="ZC15" s="125"/>
      <c r="ZD15" s="125"/>
      <c r="ZE15" s="125"/>
      <c r="ZF15" s="125"/>
      <c r="ZG15" s="125"/>
      <c r="ZH15" s="125"/>
      <c r="ZI15" s="125"/>
      <c r="ZJ15" s="125"/>
      <c r="ZK15" s="125"/>
      <c r="ZL15" s="125"/>
      <c r="ZM15" s="125"/>
      <c r="ZN15" s="125"/>
      <c r="ZO15" s="125"/>
      <c r="ZP15" s="125"/>
      <c r="ZQ15" s="125"/>
      <c r="ZR15" s="125"/>
      <c r="ZS15" s="125"/>
      <c r="ZT15" s="125"/>
      <c r="ZU15" s="125"/>
      <c r="ZV15" s="125"/>
      <c r="ZW15" s="125"/>
      <c r="ZX15" s="125"/>
      <c r="ZY15" s="125"/>
      <c r="ZZ15" s="125"/>
      <c r="AAA15" s="125"/>
      <c r="AAB15" s="125"/>
      <c r="AAC15" s="125"/>
      <c r="AAD15" s="125"/>
      <c r="AAE15" s="125"/>
      <c r="AAF15" s="125"/>
      <c r="AAG15" s="125"/>
      <c r="AAH15" s="125"/>
      <c r="AAI15" s="125"/>
      <c r="AAJ15" s="125"/>
      <c r="AAK15" s="125"/>
      <c r="AAL15" s="125"/>
      <c r="AAM15" s="125"/>
      <c r="AAN15" s="125"/>
      <c r="AAO15" s="125"/>
      <c r="AAP15" s="125"/>
      <c r="AAQ15" s="125"/>
      <c r="AAR15" s="125"/>
      <c r="AAS15" s="125"/>
      <c r="AAT15" s="125"/>
      <c r="AAU15" s="125"/>
      <c r="AAV15" s="125"/>
      <c r="AAW15" s="125"/>
      <c r="AAX15" s="125"/>
      <c r="AAY15" s="125"/>
      <c r="AAZ15" s="125"/>
      <c r="ABA15" s="125"/>
      <c r="ABB15" s="125"/>
      <c r="ABC15" s="125"/>
      <c r="ABD15" s="125"/>
      <c r="ABE15" s="125"/>
      <c r="ABF15" s="125"/>
      <c r="ABG15" s="125"/>
      <c r="ABH15" s="125"/>
      <c r="ABI15" s="125"/>
      <c r="ABJ15" s="125"/>
      <c r="ABK15" s="125"/>
      <c r="ABL15" s="125"/>
      <c r="ABM15" s="125"/>
      <c r="ABN15" s="125"/>
      <c r="ABO15" s="125"/>
      <c r="ABP15" s="125"/>
      <c r="ABQ15" s="125"/>
      <c r="ABR15" s="125"/>
      <c r="ABS15" s="125"/>
      <c r="ABT15" s="125"/>
      <c r="ABU15" s="125"/>
      <c r="ABV15" s="125"/>
      <c r="ABW15" s="125"/>
      <c r="ABX15" s="125"/>
      <c r="ABY15" s="125"/>
      <c r="ABZ15" s="125"/>
      <c r="ACA15" s="125"/>
      <c r="ACB15" s="125"/>
      <c r="ACC15" s="125"/>
      <c r="ACD15" s="125"/>
      <c r="ACE15" s="125"/>
      <c r="ACF15" s="125"/>
      <c r="ACG15" s="125"/>
      <c r="ACH15" s="125"/>
      <c r="ACI15" s="125"/>
      <c r="ACJ15" s="125"/>
      <c r="ACK15" s="125"/>
      <c r="ACL15" s="125"/>
      <c r="ACM15" s="125"/>
      <c r="ACN15" s="125"/>
      <c r="ACO15" s="125"/>
      <c r="ACP15" s="125"/>
      <c r="ACQ15" s="125"/>
      <c r="ACR15" s="125"/>
      <c r="ACS15" s="125"/>
      <c r="ACT15" s="125"/>
      <c r="ACU15" s="125"/>
      <c r="ACV15" s="125"/>
      <c r="ACW15" s="125"/>
      <c r="ACX15" s="125"/>
      <c r="ACY15" s="125"/>
      <c r="ACZ15" s="125"/>
      <c r="ADA15" s="125"/>
      <c r="ADB15" s="125"/>
      <c r="ADC15" s="125"/>
      <c r="ADD15" s="125"/>
      <c r="ADE15" s="125"/>
      <c r="ADF15" s="125"/>
      <c r="ADG15" s="125"/>
      <c r="ADH15" s="125"/>
      <c r="ADI15" s="125"/>
      <c r="ADJ15" s="125"/>
      <c r="ADK15" s="125"/>
      <c r="ADL15" s="125"/>
      <c r="ADM15" s="125"/>
      <c r="ADN15" s="125"/>
      <c r="ADO15" s="125"/>
      <c r="ADP15" s="125"/>
      <c r="ADQ15" s="125"/>
      <c r="ADR15" s="125"/>
      <c r="ADS15" s="125"/>
      <c r="ADT15" s="125"/>
      <c r="ADU15" s="125"/>
      <c r="ADV15" s="125"/>
      <c r="ADW15" s="125"/>
      <c r="ADX15" s="125"/>
      <c r="ADY15" s="125"/>
      <c r="ADZ15" s="125"/>
      <c r="AEA15" s="125"/>
      <c r="AEB15" s="125"/>
      <c r="AEC15" s="125"/>
      <c r="AED15" s="125"/>
      <c r="AEE15" s="125"/>
      <c r="AEF15" s="125"/>
      <c r="AEG15" s="125"/>
      <c r="AEH15" s="125"/>
      <c r="AEI15" s="125"/>
      <c r="AEJ15" s="125"/>
      <c r="AEK15" s="125"/>
      <c r="AEL15" s="125"/>
      <c r="AEM15" s="125"/>
      <c r="AEN15" s="125"/>
      <c r="AEO15" s="125"/>
      <c r="AEP15" s="125"/>
      <c r="AEQ15" s="125"/>
      <c r="AER15" s="125"/>
      <c r="AES15" s="125"/>
      <c r="AET15" s="125"/>
      <c r="AEU15" s="125"/>
      <c r="AEV15" s="125"/>
      <c r="AEW15" s="125"/>
      <c r="AEX15" s="125"/>
      <c r="AEY15" s="125"/>
      <c r="AEZ15" s="125"/>
      <c r="AFA15" s="125"/>
      <c r="AFB15" s="125"/>
      <c r="AFC15" s="125"/>
      <c r="AFD15" s="125"/>
      <c r="AFE15" s="125"/>
      <c r="AFF15" s="125"/>
      <c r="AFG15" s="125"/>
      <c r="AFH15" s="125"/>
      <c r="AFI15" s="125"/>
      <c r="AFJ15" s="125"/>
      <c r="AFK15" s="125"/>
      <c r="AFL15" s="125"/>
      <c r="AFM15" s="125"/>
      <c r="AFN15" s="125"/>
      <c r="AFO15" s="125"/>
      <c r="AFP15" s="125"/>
      <c r="AFQ15" s="125"/>
      <c r="AFR15" s="125"/>
      <c r="AFS15" s="125"/>
      <c r="AFT15" s="125"/>
      <c r="AFU15" s="125"/>
      <c r="AFV15" s="125"/>
      <c r="AFW15" s="125"/>
      <c r="AFX15" s="125"/>
      <c r="AFY15" s="125"/>
      <c r="AFZ15" s="125"/>
      <c r="AGA15" s="125"/>
      <c r="AGB15" s="125"/>
      <c r="AGC15" s="125"/>
      <c r="AGD15" s="125"/>
      <c r="AGE15" s="125"/>
      <c r="AGF15" s="125"/>
      <c r="AGG15" s="125"/>
      <c r="AGH15" s="125"/>
      <c r="AGI15" s="125"/>
      <c r="AGJ15" s="125"/>
      <c r="AGK15" s="125"/>
      <c r="AGL15" s="125"/>
      <c r="AGM15" s="125"/>
      <c r="AGN15" s="125"/>
      <c r="AGO15" s="125"/>
      <c r="AGP15" s="125"/>
      <c r="AGQ15" s="125"/>
      <c r="AGR15" s="125"/>
      <c r="AGS15" s="125"/>
      <c r="AGT15" s="125"/>
      <c r="AGU15" s="125"/>
      <c r="AGV15" s="125"/>
      <c r="AGW15" s="125"/>
      <c r="AGX15" s="125"/>
      <c r="AGY15" s="125"/>
      <c r="AGZ15" s="125"/>
      <c r="AHA15" s="125"/>
      <c r="AHB15" s="125"/>
      <c r="AHC15" s="125"/>
      <c r="AHD15" s="125"/>
      <c r="AHE15" s="125"/>
      <c r="AHF15" s="125"/>
      <c r="AHG15" s="125"/>
      <c r="AHH15" s="125"/>
      <c r="AHI15" s="125"/>
      <c r="AHJ15" s="125"/>
      <c r="AHK15" s="125"/>
      <c r="AHL15" s="125"/>
      <c r="AHM15" s="125"/>
      <c r="AHN15" s="125"/>
      <c r="AHO15" s="125"/>
      <c r="AHP15" s="125"/>
      <c r="AHQ15" s="125"/>
      <c r="AHR15" s="125"/>
      <c r="AHS15" s="125"/>
      <c r="AHT15" s="125"/>
      <c r="AHU15" s="125"/>
      <c r="AHV15" s="125"/>
      <c r="AHW15" s="125"/>
      <c r="AHX15" s="125"/>
      <c r="AHY15" s="125"/>
      <c r="AHZ15" s="125"/>
      <c r="AIA15" s="125"/>
      <c r="AIB15" s="125"/>
      <c r="AIC15" s="125"/>
      <c r="AID15" s="125"/>
      <c r="AIE15" s="125"/>
      <c r="AIF15" s="125"/>
      <c r="AIG15" s="125"/>
      <c r="AIH15" s="125"/>
      <c r="AII15" s="125"/>
      <c r="AIJ15" s="125"/>
      <c r="AIK15" s="125"/>
      <c r="AIL15" s="125"/>
      <c r="AIM15" s="125"/>
      <c r="AIN15" s="125"/>
      <c r="AIO15" s="125"/>
      <c r="AIP15" s="125"/>
      <c r="AIQ15" s="125"/>
      <c r="AIR15" s="125"/>
      <c r="AIS15" s="125"/>
      <c r="AIT15" s="125"/>
      <c r="AIU15" s="125"/>
      <c r="AIV15" s="125"/>
      <c r="AIW15" s="125"/>
      <c r="AIX15" s="125"/>
      <c r="AIY15" s="125"/>
      <c r="AIZ15" s="125"/>
      <c r="AJA15" s="125"/>
      <c r="AJB15" s="125"/>
      <c r="AJC15" s="125"/>
      <c r="AJD15" s="125"/>
      <c r="AJE15" s="125"/>
      <c r="AJF15" s="125"/>
      <c r="AJG15" s="125"/>
      <c r="AJH15" s="125"/>
      <c r="AJI15" s="125"/>
      <c r="AJJ15" s="125"/>
      <c r="AJK15" s="125"/>
      <c r="AJL15" s="125"/>
      <c r="AJM15" s="125"/>
      <c r="AJN15" s="125"/>
      <c r="AJO15" s="125"/>
      <c r="AJP15" s="125"/>
      <c r="AJQ15" s="125"/>
      <c r="AJR15" s="125"/>
      <c r="AJS15" s="125"/>
      <c r="AJT15" s="125"/>
      <c r="AJU15" s="125"/>
      <c r="AJV15" s="125"/>
      <c r="AJW15" s="125"/>
      <c r="AJX15" s="125"/>
      <c r="AJY15" s="125"/>
      <c r="AJZ15" s="125"/>
      <c r="AKA15" s="125"/>
      <c r="AKB15" s="125"/>
      <c r="AKC15" s="125"/>
      <c r="AKD15" s="125"/>
      <c r="AKE15" s="125"/>
      <c r="AKF15" s="125"/>
      <c r="AKG15" s="125"/>
      <c r="AKH15" s="125"/>
      <c r="AKI15" s="125"/>
      <c r="AKJ15" s="125"/>
      <c r="AKK15" s="125"/>
      <c r="AKL15" s="125"/>
      <c r="AKM15" s="125"/>
      <c r="AKN15" s="125"/>
      <c r="AKO15" s="125"/>
      <c r="AKP15" s="125"/>
      <c r="AKQ15" s="125"/>
      <c r="AKR15" s="125"/>
      <c r="AKS15" s="125"/>
      <c r="AKT15" s="125"/>
      <c r="AKU15" s="125"/>
      <c r="AKV15" s="125"/>
      <c r="AKW15" s="125"/>
      <c r="AKX15" s="125"/>
      <c r="AKY15" s="125"/>
      <c r="AKZ15" s="125"/>
      <c r="ALA15" s="125"/>
      <c r="ALB15" s="125"/>
      <c r="ALC15" s="125"/>
      <c r="ALD15" s="125"/>
      <c r="ALE15" s="125"/>
      <c r="ALF15" s="125"/>
      <c r="ALG15" s="125"/>
      <c r="ALH15" s="125"/>
      <c r="ALI15" s="125"/>
      <c r="ALJ15" s="125"/>
      <c r="ALK15" s="125"/>
      <c r="ALL15" s="125"/>
      <c r="ALM15" s="125"/>
      <c r="ALN15" s="125"/>
      <c r="ALO15" s="125"/>
      <c r="ALP15" s="125"/>
      <c r="ALQ15" s="125"/>
      <c r="ALR15" s="125"/>
      <c r="ALS15" s="125"/>
      <c r="ALT15" s="125"/>
      <c r="ALU15" s="125"/>
      <c r="ALV15" s="125"/>
      <c r="ALW15" s="125"/>
      <c r="ALX15" s="125"/>
      <c r="ALY15" s="125"/>
      <c r="ALZ15" s="125"/>
      <c r="AMA15" s="125"/>
      <c r="AMB15" s="125"/>
      <c r="AMC15" s="125"/>
      <c r="AMD15" s="125"/>
      <c r="AME15" s="125"/>
      <c r="AMF15" s="125"/>
      <c r="AMG15" s="125"/>
      <c r="AMH15" s="125"/>
      <c r="AMI15" s="125"/>
      <c r="AMJ15" s="125"/>
    </row>
    <row r="16" s="6" customFormat="true" ht="19.5" hidden="false" customHeight="false" outlineLevel="0" collapsed="false">
      <c r="A16" s="146" t="s">
        <v>145</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c r="IQ16" s="125"/>
      <c r="IR16" s="125"/>
      <c r="IS16" s="125"/>
      <c r="IT16" s="125"/>
      <c r="IU16" s="125"/>
      <c r="IV16" s="125"/>
      <c r="IW16" s="125"/>
      <c r="IX16" s="125"/>
      <c r="IY16" s="125"/>
      <c r="IZ16" s="125"/>
      <c r="JA16" s="125"/>
      <c r="JB16" s="125"/>
      <c r="JC16" s="125"/>
      <c r="JD16" s="125"/>
      <c r="JE16" s="125"/>
      <c r="JF16" s="125"/>
      <c r="JG16" s="125"/>
      <c r="JH16" s="125"/>
      <c r="JI16" s="125"/>
      <c r="JJ16" s="125"/>
      <c r="JK16" s="125"/>
      <c r="JL16" s="125"/>
      <c r="JM16" s="125"/>
      <c r="JN16" s="125"/>
      <c r="JO16" s="125"/>
      <c r="JP16" s="125"/>
      <c r="JQ16" s="125"/>
      <c r="JR16" s="125"/>
      <c r="JS16" s="125"/>
      <c r="JT16" s="125"/>
      <c r="JU16" s="125"/>
      <c r="JV16" s="125"/>
      <c r="JW16" s="125"/>
      <c r="JX16" s="125"/>
      <c r="JY16" s="125"/>
      <c r="JZ16" s="125"/>
      <c r="KA16" s="125"/>
      <c r="KB16" s="125"/>
      <c r="KC16" s="125"/>
      <c r="KD16" s="125"/>
      <c r="KE16" s="125"/>
      <c r="KF16" s="125"/>
      <c r="KG16" s="125"/>
      <c r="KH16" s="125"/>
      <c r="KI16" s="125"/>
      <c r="KJ16" s="125"/>
      <c r="KK16" s="125"/>
      <c r="KL16" s="125"/>
      <c r="KM16" s="125"/>
      <c r="KN16" s="125"/>
      <c r="KO16" s="125"/>
      <c r="KP16" s="125"/>
      <c r="KQ16" s="125"/>
      <c r="KR16" s="125"/>
      <c r="KS16" s="125"/>
      <c r="KT16" s="125"/>
      <c r="KU16" s="125"/>
      <c r="KV16" s="125"/>
      <c r="KW16" s="125"/>
      <c r="KX16" s="125"/>
      <c r="KY16" s="125"/>
      <c r="KZ16" s="125"/>
      <c r="LA16" s="125"/>
      <c r="LB16" s="125"/>
      <c r="LC16" s="125"/>
      <c r="LD16" s="125"/>
      <c r="LE16" s="125"/>
      <c r="LF16" s="125"/>
      <c r="LG16" s="125"/>
      <c r="LH16" s="125"/>
      <c r="LI16" s="125"/>
      <c r="LJ16" s="125"/>
      <c r="LK16" s="125"/>
      <c r="LL16" s="125"/>
      <c r="LM16" s="125"/>
      <c r="LN16" s="125"/>
      <c r="LO16" s="125"/>
      <c r="LP16" s="125"/>
      <c r="LQ16" s="125"/>
      <c r="LR16" s="125"/>
      <c r="LS16" s="125"/>
      <c r="LT16" s="125"/>
      <c r="LU16" s="125"/>
      <c r="LV16" s="125"/>
      <c r="LW16" s="125"/>
      <c r="LX16" s="125"/>
      <c r="LY16" s="125"/>
      <c r="LZ16" s="125"/>
      <c r="MA16" s="125"/>
      <c r="MB16" s="125"/>
      <c r="MC16" s="125"/>
      <c r="MD16" s="125"/>
      <c r="ME16" s="125"/>
      <c r="MF16" s="125"/>
      <c r="MG16" s="125"/>
      <c r="MH16" s="125"/>
      <c r="MI16" s="125"/>
      <c r="MJ16" s="125"/>
      <c r="MK16" s="125"/>
      <c r="ML16" s="125"/>
      <c r="MM16" s="125"/>
      <c r="MN16" s="125"/>
      <c r="MO16" s="125"/>
      <c r="MP16" s="125"/>
      <c r="MQ16" s="125"/>
      <c r="MR16" s="125"/>
      <c r="MS16" s="125"/>
      <c r="MT16" s="125"/>
      <c r="MU16" s="125"/>
      <c r="MV16" s="125"/>
      <c r="MW16" s="125"/>
      <c r="MX16" s="125"/>
      <c r="MY16" s="125"/>
      <c r="MZ16" s="125"/>
      <c r="NA16" s="125"/>
      <c r="NB16" s="125"/>
      <c r="NC16" s="125"/>
      <c r="ND16" s="125"/>
      <c r="NE16" s="125"/>
      <c r="NF16" s="125"/>
      <c r="NG16" s="125"/>
      <c r="NH16" s="125"/>
      <c r="NI16" s="125"/>
      <c r="NJ16" s="125"/>
      <c r="NK16" s="125"/>
      <c r="NL16" s="125"/>
      <c r="NM16" s="125"/>
      <c r="NN16" s="125"/>
      <c r="NO16" s="125"/>
      <c r="NP16" s="125"/>
      <c r="NQ16" s="125"/>
      <c r="NR16" s="125"/>
      <c r="NS16" s="125"/>
      <c r="NT16" s="125"/>
      <c r="NU16" s="125"/>
      <c r="NV16" s="125"/>
      <c r="NW16" s="125"/>
      <c r="NX16" s="125"/>
      <c r="NY16" s="125"/>
      <c r="NZ16" s="125"/>
      <c r="OA16" s="125"/>
      <c r="OB16" s="125"/>
      <c r="OC16" s="125"/>
      <c r="OD16" s="125"/>
      <c r="OE16" s="125"/>
      <c r="OF16" s="125"/>
      <c r="OG16" s="125"/>
      <c r="OH16" s="125"/>
      <c r="OI16" s="125"/>
      <c r="OJ16" s="125"/>
      <c r="OK16" s="125"/>
      <c r="OL16" s="125"/>
      <c r="OM16" s="125"/>
      <c r="ON16" s="125"/>
      <c r="OO16" s="125"/>
      <c r="OP16" s="125"/>
      <c r="OQ16" s="125"/>
      <c r="OR16" s="125"/>
      <c r="OS16" s="125"/>
      <c r="OT16" s="125"/>
      <c r="OU16" s="125"/>
      <c r="OV16" s="125"/>
      <c r="OW16" s="125"/>
      <c r="OX16" s="125"/>
      <c r="OY16" s="125"/>
      <c r="OZ16" s="125"/>
      <c r="PA16" s="125"/>
      <c r="PB16" s="125"/>
      <c r="PC16" s="125"/>
      <c r="PD16" s="125"/>
      <c r="PE16" s="125"/>
      <c r="PF16" s="125"/>
      <c r="PG16" s="125"/>
      <c r="PH16" s="125"/>
      <c r="PI16" s="125"/>
      <c r="PJ16" s="125"/>
      <c r="PK16" s="125"/>
      <c r="PL16" s="125"/>
      <c r="PM16" s="125"/>
      <c r="PN16" s="125"/>
      <c r="PO16" s="125"/>
      <c r="PP16" s="125"/>
      <c r="PQ16" s="125"/>
      <c r="PR16" s="125"/>
      <c r="PS16" s="125"/>
      <c r="PT16" s="125"/>
      <c r="PU16" s="125"/>
      <c r="PV16" s="125"/>
      <c r="PW16" s="125"/>
      <c r="PX16" s="125"/>
      <c r="PY16" s="125"/>
      <c r="PZ16" s="125"/>
      <c r="QA16" s="125"/>
      <c r="QB16" s="125"/>
      <c r="QC16" s="125"/>
      <c r="QD16" s="125"/>
      <c r="QE16" s="125"/>
      <c r="QF16" s="125"/>
      <c r="QG16" s="125"/>
      <c r="QH16" s="125"/>
      <c r="QI16" s="125"/>
      <c r="QJ16" s="125"/>
      <c r="QK16" s="125"/>
      <c r="QL16" s="125"/>
      <c r="QM16" s="125"/>
      <c r="QN16" s="125"/>
      <c r="QO16" s="125"/>
      <c r="QP16" s="125"/>
      <c r="QQ16" s="125"/>
      <c r="QR16" s="125"/>
      <c r="QS16" s="125"/>
      <c r="QT16" s="125"/>
      <c r="QU16" s="125"/>
      <c r="QV16" s="125"/>
      <c r="QW16" s="125"/>
      <c r="QX16" s="125"/>
      <c r="QY16" s="125"/>
      <c r="QZ16" s="125"/>
      <c r="RA16" s="125"/>
      <c r="RB16" s="125"/>
      <c r="RC16" s="125"/>
      <c r="RD16" s="125"/>
      <c r="RE16" s="125"/>
      <c r="RF16" s="125"/>
      <c r="RG16" s="125"/>
      <c r="RH16" s="125"/>
      <c r="RI16" s="125"/>
      <c r="RJ16" s="125"/>
      <c r="RK16" s="125"/>
      <c r="RL16" s="125"/>
      <c r="RM16" s="125"/>
      <c r="RN16" s="125"/>
      <c r="RO16" s="125"/>
      <c r="RP16" s="125"/>
      <c r="RQ16" s="125"/>
      <c r="RR16" s="125"/>
      <c r="RS16" s="125"/>
      <c r="RT16" s="125"/>
      <c r="RU16" s="125"/>
      <c r="RV16" s="125"/>
      <c r="RW16" s="125"/>
      <c r="RX16" s="125"/>
      <c r="RY16" s="125"/>
      <c r="RZ16" s="125"/>
      <c r="SA16" s="125"/>
      <c r="SB16" s="125"/>
      <c r="SC16" s="125"/>
      <c r="SD16" s="125"/>
      <c r="SE16" s="125"/>
      <c r="SF16" s="125"/>
      <c r="SG16" s="125"/>
      <c r="SH16" s="125"/>
      <c r="SI16" s="125"/>
      <c r="SJ16" s="125"/>
      <c r="SK16" s="125"/>
      <c r="SL16" s="125"/>
      <c r="SM16" s="125"/>
      <c r="SN16" s="125"/>
      <c r="SO16" s="125"/>
      <c r="SP16" s="125"/>
      <c r="SQ16" s="125"/>
      <c r="SR16" s="125"/>
      <c r="SS16" s="125"/>
      <c r="ST16" s="125"/>
      <c r="SU16" s="125"/>
      <c r="SV16" s="125"/>
      <c r="SW16" s="125"/>
      <c r="SX16" s="125"/>
      <c r="SY16" s="125"/>
      <c r="SZ16" s="125"/>
      <c r="TA16" s="125"/>
      <c r="TB16" s="125"/>
      <c r="TC16" s="125"/>
      <c r="TD16" s="125"/>
      <c r="TE16" s="125"/>
      <c r="TF16" s="125"/>
      <c r="TG16" s="125"/>
      <c r="TH16" s="125"/>
      <c r="TI16" s="125"/>
      <c r="TJ16" s="125"/>
      <c r="TK16" s="125"/>
      <c r="TL16" s="125"/>
      <c r="TM16" s="125"/>
      <c r="TN16" s="125"/>
      <c r="TO16" s="125"/>
      <c r="TP16" s="125"/>
      <c r="TQ16" s="125"/>
      <c r="TR16" s="125"/>
      <c r="TS16" s="125"/>
      <c r="TT16" s="125"/>
      <c r="TU16" s="125"/>
      <c r="TV16" s="125"/>
      <c r="TW16" s="125"/>
      <c r="TX16" s="125"/>
      <c r="TY16" s="125"/>
      <c r="TZ16" s="125"/>
      <c r="UA16" s="125"/>
      <c r="UB16" s="125"/>
      <c r="UC16" s="125"/>
      <c r="UD16" s="125"/>
      <c r="UE16" s="125"/>
      <c r="UF16" s="125"/>
      <c r="UG16" s="125"/>
      <c r="UH16" s="125"/>
      <c r="UI16" s="125"/>
      <c r="UJ16" s="125"/>
      <c r="UK16" s="125"/>
      <c r="UL16" s="125"/>
      <c r="UM16" s="125"/>
      <c r="UN16" s="125"/>
      <c r="UO16" s="125"/>
      <c r="UP16" s="125"/>
      <c r="UQ16" s="125"/>
      <c r="UR16" s="125"/>
      <c r="US16" s="125"/>
      <c r="UT16" s="125"/>
      <c r="UU16" s="125"/>
      <c r="UV16" s="125"/>
      <c r="UW16" s="125"/>
      <c r="UX16" s="125"/>
      <c r="UY16" s="125"/>
      <c r="UZ16" s="125"/>
      <c r="VA16" s="125"/>
      <c r="VB16" s="125"/>
      <c r="VC16" s="125"/>
      <c r="VD16" s="125"/>
      <c r="VE16" s="125"/>
      <c r="VF16" s="125"/>
      <c r="VG16" s="125"/>
      <c r="VH16" s="125"/>
      <c r="VI16" s="125"/>
      <c r="VJ16" s="125"/>
      <c r="VK16" s="125"/>
      <c r="VL16" s="125"/>
      <c r="VM16" s="125"/>
      <c r="VN16" s="125"/>
      <c r="VO16" s="125"/>
      <c r="VP16" s="125"/>
      <c r="VQ16" s="125"/>
      <c r="VR16" s="125"/>
      <c r="VS16" s="125"/>
      <c r="VT16" s="125"/>
      <c r="VU16" s="125"/>
      <c r="VV16" s="125"/>
      <c r="VW16" s="125"/>
      <c r="VX16" s="125"/>
      <c r="VY16" s="125"/>
      <c r="VZ16" s="125"/>
      <c r="WA16" s="125"/>
      <c r="WB16" s="125"/>
      <c r="WC16" s="125"/>
      <c r="WD16" s="125"/>
      <c r="WE16" s="125"/>
      <c r="WF16" s="125"/>
      <c r="WG16" s="125"/>
      <c r="WH16" s="125"/>
      <c r="WI16" s="125"/>
      <c r="WJ16" s="125"/>
      <c r="WK16" s="125"/>
      <c r="WL16" s="125"/>
      <c r="WM16" s="125"/>
      <c r="WN16" s="125"/>
      <c r="WO16" s="125"/>
      <c r="WP16" s="125"/>
      <c r="WQ16" s="125"/>
      <c r="WR16" s="125"/>
      <c r="WS16" s="125"/>
      <c r="WT16" s="125"/>
      <c r="WU16" s="125"/>
      <c r="WV16" s="125"/>
      <c r="WW16" s="125"/>
      <c r="WX16" s="125"/>
      <c r="WY16" s="125"/>
      <c r="WZ16" s="125"/>
      <c r="XA16" s="125"/>
      <c r="XB16" s="125"/>
      <c r="XC16" s="125"/>
      <c r="XD16" s="125"/>
      <c r="XE16" s="125"/>
      <c r="XF16" s="125"/>
      <c r="XG16" s="125"/>
      <c r="XH16" s="125"/>
      <c r="XI16" s="125"/>
      <c r="XJ16" s="125"/>
      <c r="XK16" s="125"/>
      <c r="XL16" s="125"/>
      <c r="XM16" s="125"/>
      <c r="XN16" s="125"/>
      <c r="XO16" s="125"/>
      <c r="XP16" s="125"/>
      <c r="XQ16" s="125"/>
      <c r="XR16" s="125"/>
      <c r="XS16" s="125"/>
      <c r="XT16" s="125"/>
      <c r="XU16" s="125"/>
      <c r="XV16" s="125"/>
      <c r="XW16" s="125"/>
      <c r="XX16" s="125"/>
      <c r="XY16" s="125"/>
      <c r="XZ16" s="125"/>
      <c r="YA16" s="125"/>
      <c r="YB16" s="125"/>
      <c r="YC16" s="125"/>
      <c r="YD16" s="125"/>
      <c r="YE16" s="125"/>
      <c r="YF16" s="125"/>
      <c r="YG16" s="125"/>
      <c r="YH16" s="125"/>
      <c r="YI16" s="125"/>
      <c r="YJ16" s="125"/>
      <c r="YK16" s="125"/>
      <c r="YL16" s="125"/>
      <c r="YM16" s="125"/>
      <c r="YN16" s="125"/>
      <c r="YO16" s="125"/>
      <c r="YP16" s="125"/>
      <c r="YQ16" s="125"/>
      <c r="YR16" s="125"/>
      <c r="YS16" s="125"/>
      <c r="YT16" s="125"/>
      <c r="YU16" s="125"/>
      <c r="YV16" s="125"/>
      <c r="YW16" s="125"/>
      <c r="YX16" s="125"/>
      <c r="YY16" s="125"/>
      <c r="YZ16" s="125"/>
      <c r="ZA16" s="125"/>
      <c r="ZB16" s="125"/>
      <c r="ZC16" s="125"/>
      <c r="ZD16" s="125"/>
      <c r="ZE16" s="125"/>
      <c r="ZF16" s="125"/>
      <c r="ZG16" s="125"/>
      <c r="ZH16" s="125"/>
      <c r="ZI16" s="125"/>
      <c r="ZJ16" s="125"/>
      <c r="ZK16" s="125"/>
      <c r="ZL16" s="125"/>
      <c r="ZM16" s="125"/>
      <c r="ZN16" s="125"/>
      <c r="ZO16" s="125"/>
      <c r="ZP16" s="125"/>
      <c r="ZQ16" s="125"/>
      <c r="ZR16" s="125"/>
      <c r="ZS16" s="125"/>
      <c r="ZT16" s="125"/>
      <c r="ZU16" s="125"/>
      <c r="ZV16" s="125"/>
      <c r="ZW16" s="125"/>
      <c r="ZX16" s="125"/>
      <c r="ZY16" s="125"/>
      <c r="ZZ16" s="125"/>
      <c r="AAA16" s="125"/>
      <c r="AAB16" s="125"/>
      <c r="AAC16" s="125"/>
      <c r="AAD16" s="125"/>
      <c r="AAE16" s="125"/>
      <c r="AAF16" s="125"/>
      <c r="AAG16" s="125"/>
      <c r="AAH16" s="125"/>
      <c r="AAI16" s="125"/>
      <c r="AAJ16" s="125"/>
      <c r="AAK16" s="125"/>
      <c r="AAL16" s="125"/>
      <c r="AAM16" s="125"/>
      <c r="AAN16" s="125"/>
      <c r="AAO16" s="125"/>
      <c r="AAP16" s="125"/>
      <c r="AAQ16" s="125"/>
      <c r="AAR16" s="125"/>
      <c r="AAS16" s="125"/>
      <c r="AAT16" s="125"/>
      <c r="AAU16" s="125"/>
      <c r="AAV16" s="125"/>
      <c r="AAW16" s="125"/>
      <c r="AAX16" s="125"/>
      <c r="AAY16" s="125"/>
      <c r="AAZ16" s="125"/>
      <c r="ABA16" s="125"/>
      <c r="ABB16" s="125"/>
      <c r="ABC16" s="125"/>
      <c r="ABD16" s="125"/>
      <c r="ABE16" s="125"/>
      <c r="ABF16" s="125"/>
      <c r="ABG16" s="125"/>
      <c r="ABH16" s="125"/>
      <c r="ABI16" s="125"/>
      <c r="ABJ16" s="125"/>
      <c r="ABK16" s="125"/>
      <c r="ABL16" s="125"/>
      <c r="ABM16" s="125"/>
      <c r="ABN16" s="125"/>
      <c r="ABO16" s="125"/>
      <c r="ABP16" s="125"/>
      <c r="ABQ16" s="125"/>
      <c r="ABR16" s="125"/>
      <c r="ABS16" s="125"/>
      <c r="ABT16" s="125"/>
      <c r="ABU16" s="125"/>
      <c r="ABV16" s="125"/>
      <c r="ABW16" s="125"/>
      <c r="ABX16" s="125"/>
      <c r="ABY16" s="125"/>
      <c r="ABZ16" s="125"/>
      <c r="ACA16" s="125"/>
      <c r="ACB16" s="125"/>
      <c r="ACC16" s="125"/>
      <c r="ACD16" s="125"/>
      <c r="ACE16" s="125"/>
      <c r="ACF16" s="125"/>
      <c r="ACG16" s="125"/>
      <c r="ACH16" s="125"/>
      <c r="ACI16" s="125"/>
      <c r="ACJ16" s="125"/>
      <c r="ACK16" s="125"/>
      <c r="ACL16" s="125"/>
      <c r="ACM16" s="125"/>
      <c r="ACN16" s="125"/>
      <c r="ACO16" s="125"/>
      <c r="ACP16" s="125"/>
      <c r="ACQ16" s="125"/>
      <c r="ACR16" s="125"/>
      <c r="ACS16" s="125"/>
      <c r="ACT16" s="125"/>
      <c r="ACU16" s="125"/>
      <c r="ACV16" s="125"/>
      <c r="ACW16" s="125"/>
      <c r="ACX16" s="125"/>
      <c r="ACY16" s="125"/>
      <c r="ACZ16" s="125"/>
      <c r="ADA16" s="125"/>
      <c r="ADB16" s="125"/>
      <c r="ADC16" s="125"/>
      <c r="ADD16" s="125"/>
      <c r="ADE16" s="125"/>
      <c r="ADF16" s="125"/>
      <c r="ADG16" s="125"/>
      <c r="ADH16" s="125"/>
      <c r="ADI16" s="125"/>
      <c r="ADJ16" s="125"/>
      <c r="ADK16" s="125"/>
      <c r="ADL16" s="125"/>
      <c r="ADM16" s="125"/>
      <c r="ADN16" s="125"/>
      <c r="ADO16" s="125"/>
      <c r="ADP16" s="125"/>
      <c r="ADQ16" s="125"/>
      <c r="ADR16" s="125"/>
      <c r="ADS16" s="125"/>
      <c r="ADT16" s="125"/>
      <c r="ADU16" s="125"/>
      <c r="ADV16" s="125"/>
      <c r="ADW16" s="125"/>
      <c r="ADX16" s="125"/>
      <c r="ADY16" s="125"/>
      <c r="ADZ16" s="125"/>
      <c r="AEA16" s="125"/>
      <c r="AEB16" s="125"/>
      <c r="AEC16" s="125"/>
      <c r="AED16" s="125"/>
      <c r="AEE16" s="125"/>
      <c r="AEF16" s="125"/>
      <c r="AEG16" s="125"/>
      <c r="AEH16" s="125"/>
      <c r="AEI16" s="125"/>
      <c r="AEJ16" s="125"/>
      <c r="AEK16" s="125"/>
      <c r="AEL16" s="125"/>
      <c r="AEM16" s="125"/>
      <c r="AEN16" s="125"/>
      <c r="AEO16" s="125"/>
      <c r="AEP16" s="125"/>
      <c r="AEQ16" s="125"/>
      <c r="AER16" s="125"/>
      <c r="AES16" s="125"/>
      <c r="AET16" s="125"/>
      <c r="AEU16" s="125"/>
      <c r="AEV16" s="125"/>
      <c r="AEW16" s="125"/>
      <c r="AEX16" s="125"/>
      <c r="AEY16" s="125"/>
      <c r="AEZ16" s="125"/>
      <c r="AFA16" s="125"/>
      <c r="AFB16" s="125"/>
      <c r="AFC16" s="125"/>
      <c r="AFD16" s="125"/>
      <c r="AFE16" s="125"/>
      <c r="AFF16" s="125"/>
      <c r="AFG16" s="125"/>
      <c r="AFH16" s="125"/>
      <c r="AFI16" s="125"/>
      <c r="AFJ16" s="125"/>
      <c r="AFK16" s="125"/>
      <c r="AFL16" s="125"/>
      <c r="AFM16" s="125"/>
      <c r="AFN16" s="125"/>
      <c r="AFO16" s="125"/>
      <c r="AFP16" s="125"/>
      <c r="AFQ16" s="125"/>
      <c r="AFR16" s="125"/>
      <c r="AFS16" s="125"/>
      <c r="AFT16" s="125"/>
      <c r="AFU16" s="125"/>
      <c r="AFV16" s="125"/>
      <c r="AFW16" s="125"/>
      <c r="AFX16" s="125"/>
      <c r="AFY16" s="125"/>
      <c r="AFZ16" s="125"/>
      <c r="AGA16" s="125"/>
      <c r="AGB16" s="125"/>
      <c r="AGC16" s="125"/>
      <c r="AGD16" s="125"/>
      <c r="AGE16" s="125"/>
      <c r="AGF16" s="125"/>
      <c r="AGG16" s="125"/>
      <c r="AGH16" s="125"/>
      <c r="AGI16" s="125"/>
      <c r="AGJ16" s="125"/>
      <c r="AGK16" s="125"/>
      <c r="AGL16" s="125"/>
      <c r="AGM16" s="125"/>
      <c r="AGN16" s="125"/>
      <c r="AGO16" s="125"/>
      <c r="AGP16" s="125"/>
      <c r="AGQ16" s="125"/>
      <c r="AGR16" s="125"/>
      <c r="AGS16" s="125"/>
      <c r="AGT16" s="125"/>
      <c r="AGU16" s="125"/>
      <c r="AGV16" s="125"/>
      <c r="AGW16" s="125"/>
      <c r="AGX16" s="125"/>
      <c r="AGY16" s="125"/>
      <c r="AGZ16" s="125"/>
      <c r="AHA16" s="125"/>
      <c r="AHB16" s="125"/>
      <c r="AHC16" s="125"/>
      <c r="AHD16" s="125"/>
      <c r="AHE16" s="125"/>
      <c r="AHF16" s="125"/>
      <c r="AHG16" s="125"/>
      <c r="AHH16" s="125"/>
      <c r="AHI16" s="125"/>
      <c r="AHJ16" s="125"/>
      <c r="AHK16" s="125"/>
      <c r="AHL16" s="125"/>
      <c r="AHM16" s="125"/>
      <c r="AHN16" s="125"/>
      <c r="AHO16" s="125"/>
      <c r="AHP16" s="125"/>
      <c r="AHQ16" s="125"/>
      <c r="AHR16" s="125"/>
      <c r="AHS16" s="125"/>
      <c r="AHT16" s="125"/>
      <c r="AHU16" s="125"/>
      <c r="AHV16" s="125"/>
      <c r="AHW16" s="125"/>
      <c r="AHX16" s="125"/>
      <c r="AHY16" s="125"/>
      <c r="AHZ16" s="125"/>
      <c r="AIA16" s="125"/>
      <c r="AIB16" s="125"/>
      <c r="AIC16" s="125"/>
      <c r="AID16" s="125"/>
      <c r="AIE16" s="125"/>
      <c r="AIF16" s="125"/>
      <c r="AIG16" s="125"/>
      <c r="AIH16" s="125"/>
      <c r="AII16" s="125"/>
      <c r="AIJ16" s="125"/>
      <c r="AIK16" s="125"/>
      <c r="AIL16" s="125"/>
      <c r="AIM16" s="125"/>
      <c r="AIN16" s="125"/>
      <c r="AIO16" s="125"/>
      <c r="AIP16" s="125"/>
      <c r="AIQ16" s="125"/>
      <c r="AIR16" s="125"/>
      <c r="AIS16" s="125"/>
      <c r="AIT16" s="125"/>
      <c r="AIU16" s="125"/>
      <c r="AIV16" s="125"/>
      <c r="AIW16" s="125"/>
      <c r="AIX16" s="125"/>
      <c r="AIY16" s="125"/>
      <c r="AIZ16" s="125"/>
      <c r="AJA16" s="125"/>
      <c r="AJB16" s="125"/>
      <c r="AJC16" s="125"/>
      <c r="AJD16" s="125"/>
      <c r="AJE16" s="125"/>
      <c r="AJF16" s="125"/>
      <c r="AJG16" s="125"/>
      <c r="AJH16" s="125"/>
      <c r="AJI16" s="125"/>
      <c r="AJJ16" s="125"/>
      <c r="AJK16" s="125"/>
      <c r="AJL16" s="125"/>
      <c r="AJM16" s="125"/>
      <c r="AJN16" s="125"/>
      <c r="AJO16" s="125"/>
      <c r="AJP16" s="125"/>
      <c r="AJQ16" s="125"/>
      <c r="AJR16" s="125"/>
      <c r="AJS16" s="125"/>
      <c r="AJT16" s="125"/>
      <c r="AJU16" s="125"/>
      <c r="AJV16" s="125"/>
      <c r="AJW16" s="125"/>
      <c r="AJX16" s="125"/>
      <c r="AJY16" s="125"/>
      <c r="AJZ16" s="125"/>
      <c r="AKA16" s="125"/>
      <c r="AKB16" s="125"/>
      <c r="AKC16" s="125"/>
      <c r="AKD16" s="125"/>
      <c r="AKE16" s="125"/>
      <c r="AKF16" s="125"/>
      <c r="AKG16" s="125"/>
      <c r="AKH16" s="125"/>
      <c r="AKI16" s="125"/>
      <c r="AKJ16" s="125"/>
      <c r="AKK16" s="125"/>
      <c r="AKL16" s="125"/>
      <c r="AKM16" s="125"/>
      <c r="AKN16" s="125"/>
      <c r="AKO16" s="125"/>
      <c r="AKP16" s="125"/>
      <c r="AKQ16" s="125"/>
      <c r="AKR16" s="125"/>
      <c r="AKS16" s="125"/>
      <c r="AKT16" s="125"/>
      <c r="AKU16" s="125"/>
      <c r="AKV16" s="125"/>
      <c r="AKW16" s="125"/>
      <c r="AKX16" s="125"/>
      <c r="AKY16" s="125"/>
      <c r="AKZ16" s="125"/>
      <c r="ALA16" s="125"/>
      <c r="ALB16" s="125"/>
      <c r="ALC16" s="125"/>
      <c r="ALD16" s="125"/>
      <c r="ALE16" s="125"/>
      <c r="ALF16" s="125"/>
      <c r="ALG16" s="125"/>
      <c r="ALH16" s="125"/>
      <c r="ALI16" s="125"/>
      <c r="ALJ16" s="125"/>
      <c r="ALK16" s="125"/>
      <c r="ALL16" s="125"/>
      <c r="ALM16" s="125"/>
      <c r="ALN16" s="125"/>
      <c r="ALO16" s="125"/>
      <c r="ALP16" s="125"/>
      <c r="ALQ16" s="125"/>
      <c r="ALR16" s="125"/>
      <c r="ALS16" s="125"/>
      <c r="ALT16" s="125"/>
      <c r="ALU16" s="125"/>
      <c r="ALV16" s="125"/>
      <c r="ALW16" s="125"/>
      <c r="ALX16" s="125"/>
      <c r="ALY16" s="125"/>
      <c r="ALZ16" s="125"/>
      <c r="AMA16" s="125"/>
      <c r="AMB16" s="125"/>
      <c r="AMC16" s="125"/>
      <c r="AMD16" s="125"/>
      <c r="AME16" s="125"/>
      <c r="AMF16" s="125"/>
      <c r="AMG16" s="125"/>
      <c r="AMH16" s="125"/>
      <c r="AMI16" s="125"/>
      <c r="AMJ16" s="125"/>
    </row>
    <row r="17" s="6" customFormat="true" ht="58.5" hidden="false" customHeight="false" outlineLevel="0" collapsed="false">
      <c r="A17" s="178" t="s">
        <v>520</v>
      </c>
    </row>
    <row r="18" s="6" customFormat="true" ht="78" hidden="false" customHeight="false" outlineLevel="0" collapsed="false">
      <c r="A18" s="178" t="s">
        <v>521</v>
      </c>
    </row>
    <row r="19" s="6" customFormat="true" ht="58.5" hidden="false" customHeight="false" outlineLevel="0" collapsed="false">
      <c r="A19" s="178" t="s">
        <v>522</v>
      </c>
    </row>
    <row r="20" s="6" customFormat="true" ht="58.5" hidden="false" customHeight="false" outlineLevel="0" collapsed="false">
      <c r="A20" s="178" t="s">
        <v>523</v>
      </c>
    </row>
    <row r="21" s="6" customFormat="true" ht="39" hidden="false" customHeight="false" outlineLevel="0" collapsed="false">
      <c r="A21" s="178" t="s">
        <v>524</v>
      </c>
    </row>
    <row r="22" s="6" customFormat="true" ht="58.5" hidden="false" customHeight="false" outlineLevel="0" collapsed="false">
      <c r="A22" s="178" t="s">
        <v>525</v>
      </c>
    </row>
    <row r="23" s="6" customFormat="true" ht="19.5" hidden="false" customHeight="false" outlineLevel="0" collapsed="false">
      <c r="A23" s="178" t="s">
        <v>526</v>
      </c>
    </row>
    <row r="24" s="6" customFormat="true" ht="39" hidden="false" customHeight="false" outlineLevel="0" collapsed="false">
      <c r="A24" s="178" t="s">
        <v>527</v>
      </c>
    </row>
    <row r="25" s="6" customFormat="true" ht="39" hidden="false" customHeight="false" outlineLevel="0" collapsed="false">
      <c r="A25" s="178" t="s">
        <v>528</v>
      </c>
    </row>
    <row r="26" s="6" customFormat="true" ht="19.5" hidden="false" customHeight="false" outlineLevel="0" collapsed="false">
      <c r="A26" s="146" t="s">
        <v>153</v>
      </c>
    </row>
    <row r="27" s="6" customFormat="true" ht="58.5" hidden="false" customHeight="false" outlineLevel="0" collapsed="false">
      <c r="A27" s="146" t="s">
        <v>529</v>
      </c>
    </row>
    <row r="28" s="6" customFormat="true" ht="19.5" hidden="false" customHeight="false" outlineLevel="0" collapsed="false">
      <c r="A28" s="146" t="s">
        <v>434</v>
      </c>
    </row>
    <row r="29" s="6" customFormat="true" ht="19.5" hidden="false" customHeight="false" outlineLevel="0" collapsed="false">
      <c r="A29" s="146" t="s">
        <v>530</v>
      </c>
    </row>
    <row r="30" s="6" customFormat="true" ht="19.5" hidden="false" customHeight="false" outlineLevel="0" collapsed="false">
      <c r="A30" s="146" t="s">
        <v>157</v>
      </c>
    </row>
    <row r="31" s="6" customFormat="true" ht="19.5" hidden="false" customHeight="false" outlineLevel="0" collapsed="false">
      <c r="A31" s="180" t="s">
        <v>158</v>
      </c>
    </row>
    <row r="32" s="6" customFormat="true" ht="39" hidden="false" customHeight="false" outlineLevel="0" collapsed="false">
      <c r="A32" s="146" t="s">
        <v>531</v>
      </c>
    </row>
    <row r="33" s="6" customFormat="true" ht="39" hidden="false" customHeight="false" outlineLevel="0" collapsed="false">
      <c r="A33" s="146" t="s">
        <v>219</v>
      </c>
    </row>
    <row r="34" s="6" customFormat="true" ht="19.5" hidden="false" customHeight="false" outlineLevel="0" collapsed="false">
      <c r="A34" s="180" t="s">
        <v>161</v>
      </c>
    </row>
    <row r="35" s="6" customFormat="true" ht="19.5" hidden="false" customHeight="false" outlineLevel="0" collapsed="false">
      <c r="A35" s="146" t="s">
        <v>532</v>
      </c>
    </row>
    <row r="36" s="6" customFormat="true" ht="19.5" hidden="false" customHeight="false" outlineLevel="0" collapsed="false">
      <c r="A36" s="146" t="s">
        <v>207</v>
      </c>
    </row>
    <row r="37" s="6" customFormat="true" ht="39" hidden="false" customHeight="false" outlineLevel="0" collapsed="false">
      <c r="A37" s="173" t="s">
        <v>164</v>
      </c>
    </row>
    <row r="38" s="6" customFormat="true" ht="19.5" hidden="false" customHeight="false" outlineLevel="0" collapsed="false">
      <c r="A38" s="184" t="s">
        <v>165</v>
      </c>
    </row>
    <row r="39" s="6" customFormat="true" ht="19.5" hidden="false" customHeight="false" outlineLevel="0" collapsed="false">
      <c r="A39" s="125"/>
    </row>
    <row r="40" s="6" customFormat="true" ht="19.5" hidden="false" customHeight="false" outlineLevel="0" collapsed="false">
      <c r="A40" s="125"/>
    </row>
    <row r="41" s="6" customFormat="true" ht="19.5" hidden="false" customHeight="false" outlineLevel="0" collapsed="false">
      <c r="A41" s="125"/>
    </row>
    <row r="42" s="6" customFormat="true" ht="19.5" hidden="false" customHeight="false" outlineLevel="0" collapsed="false">
      <c r="A42" s="125"/>
    </row>
    <row r="43" s="6" customFormat="true" ht="19.5" hidden="false" customHeight="false" outlineLevel="0" collapsed="false">
      <c r="A43" s="125"/>
    </row>
    <row r="44" s="6" customFormat="true" ht="19.5" hidden="false" customHeight="false" outlineLevel="0" collapsed="false">
      <c r="A44" s="125"/>
    </row>
    <row r="45" s="6" customFormat="true" ht="19.5" hidden="false" customHeight="false" outlineLevel="0" collapsed="false">
      <c r="A45" s="125"/>
    </row>
    <row r="46" customFormat="false" ht="19.5" hidden="false" customHeight="false" outlineLevel="0" collapsed="false">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c r="AKG46" s="6"/>
      <c r="AKH46" s="6"/>
      <c r="AKI46" s="6"/>
      <c r="AKJ46" s="6"/>
      <c r="AKK46" s="6"/>
      <c r="AKL46" s="6"/>
      <c r="AKM46" s="6"/>
      <c r="AKN46" s="6"/>
      <c r="AKO46" s="6"/>
      <c r="AKP46" s="6"/>
      <c r="AKQ46" s="6"/>
      <c r="AKR46" s="6"/>
      <c r="AKS46" s="6"/>
      <c r="AKT46" s="6"/>
      <c r="AKU46" s="6"/>
      <c r="AKV46" s="6"/>
      <c r="AKW46" s="6"/>
      <c r="AKX46" s="6"/>
      <c r="AKY46" s="6"/>
      <c r="AKZ46" s="6"/>
      <c r="ALA46" s="6"/>
      <c r="ALB46" s="6"/>
      <c r="ALC46" s="6"/>
      <c r="ALD46" s="6"/>
      <c r="ALE46" s="6"/>
      <c r="ALF46" s="6"/>
      <c r="ALG46" s="6"/>
      <c r="ALH46" s="6"/>
      <c r="ALI46" s="6"/>
      <c r="ALJ46" s="6"/>
      <c r="ALK46" s="6"/>
      <c r="ALL46" s="6"/>
      <c r="ALM46" s="6"/>
      <c r="ALN46" s="6"/>
      <c r="ALO46" s="6"/>
      <c r="ALP46" s="6"/>
      <c r="ALQ46" s="6"/>
      <c r="ALR46" s="6"/>
      <c r="ALS46" s="6"/>
      <c r="ALT46" s="6"/>
      <c r="ALU46" s="6"/>
      <c r="ALV46" s="6"/>
      <c r="ALW46" s="6"/>
      <c r="ALX46" s="6"/>
      <c r="ALY46" s="6"/>
      <c r="ALZ46" s="6"/>
      <c r="AMA46" s="6"/>
      <c r="AMB46" s="6"/>
      <c r="AMC46" s="6"/>
      <c r="AMD46" s="6"/>
      <c r="AME46" s="6"/>
      <c r="AMF46" s="6"/>
      <c r="AMG46" s="6"/>
      <c r="AMH46" s="6"/>
      <c r="AMI46" s="6"/>
      <c r="AMJ46" s="6"/>
    </row>
    <row r="47" customFormat="false" ht="19.5" hidden="false" customHeight="false" outlineLevel="0" collapsed="false">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c r="AKP47" s="6"/>
      <c r="AKQ47" s="6"/>
      <c r="AKR47" s="6"/>
      <c r="AKS47" s="6"/>
      <c r="AKT47" s="6"/>
      <c r="AKU47" s="6"/>
      <c r="AKV47" s="6"/>
      <c r="AKW47" s="6"/>
      <c r="AKX47" s="6"/>
      <c r="AKY47" s="6"/>
      <c r="AKZ47" s="6"/>
      <c r="ALA47" s="6"/>
      <c r="ALB47" s="6"/>
      <c r="ALC47" s="6"/>
      <c r="ALD47" s="6"/>
      <c r="ALE47" s="6"/>
      <c r="ALF47" s="6"/>
      <c r="ALG47" s="6"/>
      <c r="ALH47" s="6"/>
      <c r="ALI47" s="6"/>
      <c r="ALJ47" s="6"/>
      <c r="ALK47" s="6"/>
      <c r="ALL47" s="6"/>
      <c r="ALM47" s="6"/>
      <c r="ALN47" s="6"/>
      <c r="ALO47" s="6"/>
      <c r="ALP47" s="6"/>
      <c r="ALQ47" s="6"/>
      <c r="ALR47" s="6"/>
      <c r="ALS47" s="6"/>
      <c r="ALT47" s="6"/>
      <c r="ALU47" s="6"/>
      <c r="ALV47" s="6"/>
      <c r="ALW47" s="6"/>
      <c r="ALX47" s="6"/>
      <c r="ALY47" s="6"/>
      <c r="ALZ47" s="6"/>
      <c r="AMA47" s="6"/>
      <c r="AMB47" s="6"/>
      <c r="AMC47" s="6"/>
      <c r="AMD47" s="6"/>
      <c r="AME47" s="6"/>
      <c r="AMF47" s="6"/>
      <c r="AMG47" s="6"/>
      <c r="AMH47" s="6"/>
      <c r="AMI47" s="6"/>
      <c r="AMJ47" s="6"/>
    </row>
    <row r="48" customFormat="false" ht="19.5" hidden="false" customHeight="false" outlineLevel="0" collapsed="false">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row>
    <row r="49" customFormat="false" ht="19.5" hidden="false" customHeight="false" outlineLevel="0" collapsed="false">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c r="ALO49" s="6"/>
      <c r="ALP49" s="6"/>
      <c r="ALQ49" s="6"/>
      <c r="ALR49" s="6"/>
      <c r="ALS49" s="6"/>
      <c r="ALT49" s="6"/>
      <c r="ALU49" s="6"/>
      <c r="ALV49" s="6"/>
      <c r="ALW49" s="6"/>
      <c r="ALX49" s="6"/>
      <c r="ALY49" s="6"/>
      <c r="ALZ49" s="6"/>
      <c r="AMA49" s="6"/>
      <c r="AMB49" s="6"/>
      <c r="AMC49" s="6"/>
      <c r="AMD49" s="6"/>
      <c r="AME49" s="6"/>
      <c r="AMF49" s="6"/>
      <c r="AMG49" s="6"/>
      <c r="AMH49" s="6"/>
      <c r="AMI49" s="6"/>
      <c r="AMJ49" s="6"/>
    </row>
    <row r="50" customFormat="false" ht="19.5" hidden="false" customHeight="false" outlineLevel="0" collapsed="false">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c r="AKP50" s="6"/>
      <c r="AKQ50" s="6"/>
      <c r="AKR50" s="6"/>
      <c r="AKS50" s="6"/>
      <c r="AKT50" s="6"/>
      <c r="AKU50" s="6"/>
      <c r="AKV50" s="6"/>
      <c r="AKW50" s="6"/>
      <c r="AKX50" s="6"/>
      <c r="AKY50" s="6"/>
      <c r="AKZ50" s="6"/>
      <c r="ALA50" s="6"/>
      <c r="ALB50" s="6"/>
      <c r="ALC50" s="6"/>
      <c r="ALD50" s="6"/>
      <c r="ALE50" s="6"/>
      <c r="ALF50" s="6"/>
      <c r="ALG50" s="6"/>
      <c r="ALH50" s="6"/>
      <c r="ALI50" s="6"/>
      <c r="ALJ50" s="6"/>
      <c r="ALK50" s="6"/>
      <c r="ALL50" s="6"/>
      <c r="ALM50" s="6"/>
      <c r="ALN50" s="6"/>
      <c r="ALO50" s="6"/>
      <c r="ALP50" s="6"/>
      <c r="ALQ50" s="6"/>
      <c r="ALR50" s="6"/>
      <c r="ALS50" s="6"/>
      <c r="ALT50" s="6"/>
      <c r="ALU50" s="6"/>
      <c r="ALV50" s="6"/>
      <c r="ALW50" s="6"/>
      <c r="ALX50" s="6"/>
      <c r="ALY50" s="6"/>
      <c r="ALZ50" s="6"/>
      <c r="AMA50" s="6"/>
      <c r="AMB50" s="6"/>
      <c r="AMC50" s="6"/>
      <c r="AMD50" s="6"/>
      <c r="AME50" s="6"/>
      <c r="AMF50" s="6"/>
      <c r="AMG50" s="6"/>
      <c r="AMH50" s="6"/>
      <c r="AMI50" s="6"/>
      <c r="AMJ50" s="6"/>
    </row>
    <row r="51" customFormat="false" ht="19.5" hidden="false" customHeight="false" outlineLevel="0" collapsed="false">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c r="AKP51" s="6"/>
      <c r="AKQ51" s="6"/>
      <c r="AKR51" s="6"/>
      <c r="AKS51" s="6"/>
      <c r="AKT51" s="6"/>
      <c r="AKU51" s="6"/>
      <c r="AKV51" s="6"/>
      <c r="AKW51" s="6"/>
      <c r="AKX51" s="6"/>
      <c r="AKY51" s="6"/>
      <c r="AKZ51" s="6"/>
      <c r="ALA51" s="6"/>
      <c r="ALB51" s="6"/>
      <c r="ALC51" s="6"/>
      <c r="ALD51" s="6"/>
      <c r="ALE51" s="6"/>
      <c r="ALF51" s="6"/>
      <c r="ALG51" s="6"/>
      <c r="ALH51" s="6"/>
      <c r="ALI51" s="6"/>
      <c r="ALJ51" s="6"/>
      <c r="ALK51" s="6"/>
      <c r="ALL51" s="6"/>
      <c r="ALM51" s="6"/>
      <c r="ALN51" s="6"/>
      <c r="ALO51" s="6"/>
      <c r="ALP51" s="6"/>
      <c r="ALQ51" s="6"/>
      <c r="ALR51" s="6"/>
      <c r="ALS51" s="6"/>
      <c r="ALT51" s="6"/>
      <c r="ALU51" s="6"/>
      <c r="ALV51" s="6"/>
      <c r="ALW51" s="6"/>
      <c r="ALX51" s="6"/>
      <c r="ALY51" s="6"/>
      <c r="ALZ51" s="6"/>
      <c r="AMA51" s="6"/>
      <c r="AMB51" s="6"/>
      <c r="AMC51" s="6"/>
      <c r="AMD51" s="6"/>
      <c r="AME51" s="6"/>
      <c r="AMF51" s="6"/>
      <c r="AMG51" s="6"/>
      <c r="AMH51" s="6"/>
      <c r="AMI51" s="6"/>
      <c r="AMJ51" s="6"/>
    </row>
    <row r="52" customFormat="false" ht="19.5" hidden="false" customHeight="false" outlineLevel="0" collapsed="false">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c r="AKP52" s="6"/>
      <c r="AKQ52" s="6"/>
      <c r="AKR52" s="6"/>
      <c r="AKS52" s="6"/>
      <c r="AKT52" s="6"/>
      <c r="AKU52" s="6"/>
      <c r="AKV52" s="6"/>
      <c r="AKW52" s="6"/>
      <c r="AKX52" s="6"/>
      <c r="AKY52" s="6"/>
      <c r="AKZ52" s="6"/>
      <c r="ALA52" s="6"/>
      <c r="ALB52" s="6"/>
      <c r="ALC52" s="6"/>
      <c r="ALD52" s="6"/>
      <c r="ALE52" s="6"/>
      <c r="ALF52" s="6"/>
      <c r="ALG52" s="6"/>
      <c r="ALH52" s="6"/>
      <c r="ALI52" s="6"/>
      <c r="ALJ52" s="6"/>
      <c r="ALK52" s="6"/>
      <c r="ALL52" s="6"/>
      <c r="ALM52" s="6"/>
      <c r="ALN52" s="6"/>
      <c r="ALO52" s="6"/>
      <c r="ALP52" s="6"/>
      <c r="ALQ52" s="6"/>
      <c r="ALR52" s="6"/>
      <c r="ALS52" s="6"/>
      <c r="ALT52" s="6"/>
      <c r="ALU52" s="6"/>
      <c r="ALV52" s="6"/>
      <c r="ALW52" s="6"/>
      <c r="ALX52" s="6"/>
      <c r="ALY52" s="6"/>
      <c r="ALZ52" s="6"/>
      <c r="AMA52" s="6"/>
      <c r="AMB52" s="6"/>
      <c r="AMC52" s="6"/>
      <c r="AMD52" s="6"/>
      <c r="AME52" s="6"/>
      <c r="AMF52" s="6"/>
      <c r="AMG52" s="6"/>
      <c r="AMH52" s="6"/>
      <c r="AMI52" s="6"/>
      <c r="AMJ52" s="6"/>
    </row>
    <row r="53" customFormat="false" ht="19.5" hidden="false" customHeight="false" outlineLevel="0" collapsed="false">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c r="AMJ53" s="6"/>
    </row>
    <row r="54" customFormat="false" ht="19.5" hidden="false" customHeight="false" outlineLevel="0" collapsed="false">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row>
    <row r="55" customFormat="false" ht="19.5" hidden="false" customHeight="false" outlineLevel="0" collapsed="false">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c r="AKP55" s="6"/>
      <c r="AKQ55" s="6"/>
      <c r="AKR55" s="6"/>
      <c r="AKS55" s="6"/>
      <c r="AKT55" s="6"/>
      <c r="AKU55" s="6"/>
      <c r="AKV55" s="6"/>
      <c r="AKW55" s="6"/>
      <c r="AKX55" s="6"/>
      <c r="AKY55" s="6"/>
      <c r="AKZ55" s="6"/>
      <c r="ALA55" s="6"/>
      <c r="ALB55" s="6"/>
      <c r="ALC55" s="6"/>
      <c r="ALD55" s="6"/>
      <c r="ALE55" s="6"/>
      <c r="ALF55" s="6"/>
      <c r="ALG55" s="6"/>
      <c r="ALH55" s="6"/>
      <c r="ALI55" s="6"/>
      <c r="ALJ55" s="6"/>
      <c r="ALK55" s="6"/>
      <c r="ALL55" s="6"/>
      <c r="ALM55" s="6"/>
      <c r="ALN55" s="6"/>
      <c r="ALO55" s="6"/>
      <c r="ALP55" s="6"/>
      <c r="ALQ55" s="6"/>
      <c r="ALR55" s="6"/>
      <c r="ALS55" s="6"/>
      <c r="ALT55" s="6"/>
      <c r="ALU55" s="6"/>
      <c r="ALV55" s="6"/>
      <c r="ALW55" s="6"/>
      <c r="ALX55" s="6"/>
      <c r="ALY55" s="6"/>
      <c r="ALZ55" s="6"/>
      <c r="AMA55" s="6"/>
      <c r="AMB55" s="6"/>
      <c r="AMC55" s="6"/>
      <c r="AMD55" s="6"/>
      <c r="AME55" s="6"/>
      <c r="AMF55" s="6"/>
      <c r="AMG55" s="6"/>
      <c r="AMH55" s="6"/>
      <c r="AMI55" s="6"/>
      <c r="AMJ55" s="6"/>
    </row>
    <row r="56" customFormat="false" ht="19.5" hidden="false" customHeight="false" outlineLevel="0" collapsed="false">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c r="AKP56" s="6"/>
      <c r="AKQ56" s="6"/>
      <c r="AKR56" s="6"/>
      <c r="AKS56" s="6"/>
      <c r="AKT56" s="6"/>
      <c r="AKU56" s="6"/>
      <c r="AKV56" s="6"/>
      <c r="AKW56" s="6"/>
      <c r="AKX56" s="6"/>
      <c r="AKY56" s="6"/>
      <c r="AKZ56" s="6"/>
      <c r="ALA56" s="6"/>
      <c r="ALB56" s="6"/>
      <c r="ALC56" s="6"/>
      <c r="ALD56" s="6"/>
      <c r="ALE56" s="6"/>
      <c r="ALF56" s="6"/>
      <c r="ALG56" s="6"/>
      <c r="ALH56" s="6"/>
      <c r="ALI56" s="6"/>
      <c r="ALJ56" s="6"/>
      <c r="ALK56" s="6"/>
      <c r="ALL56" s="6"/>
      <c r="ALM56" s="6"/>
      <c r="ALN56" s="6"/>
      <c r="ALO56" s="6"/>
      <c r="ALP56" s="6"/>
      <c r="ALQ56" s="6"/>
      <c r="ALR56" s="6"/>
      <c r="ALS56" s="6"/>
      <c r="ALT56" s="6"/>
      <c r="ALU56" s="6"/>
      <c r="ALV56" s="6"/>
      <c r="ALW56" s="6"/>
      <c r="ALX56" s="6"/>
      <c r="ALY56" s="6"/>
      <c r="ALZ56" s="6"/>
      <c r="AMA56" s="6"/>
      <c r="AMB56" s="6"/>
      <c r="AMC56" s="6"/>
      <c r="AMD56" s="6"/>
      <c r="AME56" s="6"/>
      <c r="AMF56" s="6"/>
      <c r="AMG56" s="6"/>
      <c r="AMH56" s="6"/>
      <c r="AMI56" s="6"/>
      <c r="AMJ56" s="6"/>
    </row>
    <row r="57" customFormat="false" ht="19.5" hidden="false" customHeight="false" outlineLevel="0" collapsed="false">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c r="AKP57" s="6"/>
      <c r="AKQ57" s="6"/>
      <c r="AKR57" s="6"/>
      <c r="AKS57" s="6"/>
      <c r="AKT57" s="6"/>
      <c r="AKU57" s="6"/>
      <c r="AKV57" s="6"/>
      <c r="AKW57" s="6"/>
      <c r="AKX57" s="6"/>
      <c r="AKY57" s="6"/>
      <c r="AKZ57" s="6"/>
      <c r="ALA57" s="6"/>
      <c r="ALB57" s="6"/>
      <c r="ALC57" s="6"/>
      <c r="ALD57" s="6"/>
      <c r="ALE57" s="6"/>
      <c r="ALF57" s="6"/>
      <c r="ALG57" s="6"/>
      <c r="ALH57" s="6"/>
      <c r="ALI57" s="6"/>
      <c r="ALJ57" s="6"/>
      <c r="ALK57" s="6"/>
      <c r="ALL57" s="6"/>
      <c r="ALM57" s="6"/>
      <c r="ALN57" s="6"/>
      <c r="ALO57" s="6"/>
      <c r="ALP57" s="6"/>
      <c r="ALQ57" s="6"/>
      <c r="ALR57" s="6"/>
      <c r="ALS57" s="6"/>
      <c r="ALT57" s="6"/>
      <c r="ALU57" s="6"/>
      <c r="ALV57" s="6"/>
      <c r="ALW57" s="6"/>
      <c r="ALX57" s="6"/>
      <c r="ALY57" s="6"/>
      <c r="ALZ57" s="6"/>
      <c r="AMA57" s="6"/>
      <c r="AMB57" s="6"/>
      <c r="AMC57" s="6"/>
      <c r="AMD57" s="6"/>
      <c r="AME57" s="6"/>
      <c r="AMF57" s="6"/>
      <c r="AMG57" s="6"/>
      <c r="AMH57" s="6"/>
      <c r="AMI57" s="6"/>
      <c r="AMJ57" s="6"/>
    </row>
    <row r="58" customFormat="false" ht="19.5" hidden="false" customHeight="false" outlineLevel="0" collapsed="false">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c r="AKP58" s="6"/>
      <c r="AKQ58" s="6"/>
      <c r="AKR58" s="6"/>
      <c r="AKS58" s="6"/>
      <c r="AKT58" s="6"/>
      <c r="AKU58" s="6"/>
      <c r="AKV58" s="6"/>
      <c r="AKW58" s="6"/>
      <c r="AKX58" s="6"/>
      <c r="AKY58" s="6"/>
      <c r="AKZ58" s="6"/>
      <c r="ALA58" s="6"/>
      <c r="ALB58" s="6"/>
      <c r="ALC58" s="6"/>
      <c r="ALD58" s="6"/>
      <c r="ALE58" s="6"/>
      <c r="ALF58" s="6"/>
      <c r="ALG58" s="6"/>
      <c r="ALH58" s="6"/>
      <c r="ALI58" s="6"/>
      <c r="ALJ58" s="6"/>
      <c r="ALK58" s="6"/>
      <c r="ALL58" s="6"/>
      <c r="ALM58" s="6"/>
      <c r="ALN58" s="6"/>
      <c r="ALO58" s="6"/>
      <c r="ALP58" s="6"/>
      <c r="ALQ58" s="6"/>
      <c r="ALR58" s="6"/>
      <c r="ALS58" s="6"/>
      <c r="ALT58" s="6"/>
      <c r="ALU58" s="6"/>
      <c r="ALV58" s="6"/>
      <c r="ALW58" s="6"/>
      <c r="ALX58" s="6"/>
      <c r="ALY58" s="6"/>
      <c r="ALZ58" s="6"/>
      <c r="AMA58" s="6"/>
      <c r="AMB58" s="6"/>
      <c r="AMC58" s="6"/>
      <c r="AMD58" s="6"/>
      <c r="AME58" s="6"/>
      <c r="AMF58" s="6"/>
      <c r="AMG58" s="6"/>
      <c r="AMH58" s="6"/>
      <c r="AMI58" s="6"/>
      <c r="AMJ58" s="6"/>
    </row>
    <row r="59" customFormat="false" ht="19.5" hidden="false" customHeight="false" outlineLevel="0" collapsed="false">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c r="AKP59" s="6"/>
      <c r="AKQ59" s="6"/>
      <c r="AKR59" s="6"/>
      <c r="AKS59" s="6"/>
      <c r="AKT59" s="6"/>
      <c r="AKU59" s="6"/>
      <c r="AKV59" s="6"/>
      <c r="AKW59" s="6"/>
      <c r="AKX59" s="6"/>
      <c r="AKY59" s="6"/>
      <c r="AKZ59" s="6"/>
      <c r="ALA59" s="6"/>
      <c r="ALB59" s="6"/>
      <c r="ALC59" s="6"/>
      <c r="ALD59" s="6"/>
      <c r="ALE59" s="6"/>
      <c r="ALF59" s="6"/>
      <c r="ALG59" s="6"/>
      <c r="ALH59" s="6"/>
      <c r="ALI59" s="6"/>
      <c r="ALJ59" s="6"/>
      <c r="ALK59" s="6"/>
      <c r="ALL59" s="6"/>
      <c r="ALM59" s="6"/>
      <c r="ALN59" s="6"/>
      <c r="ALO59" s="6"/>
      <c r="ALP59" s="6"/>
      <c r="ALQ59" s="6"/>
      <c r="ALR59" s="6"/>
      <c r="ALS59" s="6"/>
      <c r="ALT59" s="6"/>
      <c r="ALU59" s="6"/>
      <c r="ALV59" s="6"/>
      <c r="ALW59" s="6"/>
      <c r="ALX59" s="6"/>
      <c r="ALY59" s="6"/>
      <c r="ALZ59" s="6"/>
      <c r="AMA59" s="6"/>
      <c r="AMB59" s="6"/>
      <c r="AMC59" s="6"/>
      <c r="AMD59" s="6"/>
      <c r="AME59" s="6"/>
      <c r="AMF59" s="6"/>
      <c r="AMG59" s="6"/>
      <c r="AMH59" s="6"/>
      <c r="AMI59" s="6"/>
      <c r="AMJ59" s="6"/>
    </row>
    <row r="60" customFormat="false" ht="19.5" hidden="false" customHeight="false" outlineLevel="0" collapsed="false">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c r="AKP60" s="6"/>
      <c r="AKQ60" s="6"/>
      <c r="AKR60" s="6"/>
      <c r="AKS60" s="6"/>
      <c r="AKT60" s="6"/>
      <c r="AKU60" s="6"/>
      <c r="AKV60" s="6"/>
      <c r="AKW60" s="6"/>
      <c r="AKX60" s="6"/>
      <c r="AKY60" s="6"/>
      <c r="AKZ60" s="6"/>
      <c r="ALA60" s="6"/>
      <c r="ALB60" s="6"/>
      <c r="ALC60" s="6"/>
      <c r="ALD60" s="6"/>
      <c r="ALE60" s="6"/>
      <c r="ALF60" s="6"/>
      <c r="ALG60" s="6"/>
      <c r="ALH60" s="6"/>
      <c r="ALI60" s="6"/>
      <c r="ALJ60" s="6"/>
      <c r="ALK60" s="6"/>
      <c r="ALL60" s="6"/>
      <c r="ALM60" s="6"/>
      <c r="ALN60" s="6"/>
      <c r="ALO60" s="6"/>
      <c r="ALP60" s="6"/>
      <c r="ALQ60" s="6"/>
      <c r="ALR60" s="6"/>
      <c r="ALS60" s="6"/>
      <c r="ALT60" s="6"/>
      <c r="ALU60" s="6"/>
      <c r="ALV60" s="6"/>
      <c r="ALW60" s="6"/>
      <c r="ALX60" s="6"/>
      <c r="ALY60" s="6"/>
      <c r="ALZ60" s="6"/>
      <c r="AMA60" s="6"/>
      <c r="AMB60" s="6"/>
      <c r="AMC60" s="6"/>
      <c r="AMD60" s="6"/>
      <c r="AME60" s="6"/>
      <c r="AMF60" s="6"/>
      <c r="AMG60" s="6"/>
      <c r="AMH60" s="6"/>
      <c r="AMI60" s="6"/>
      <c r="AMJ60" s="6"/>
    </row>
    <row r="61" customFormat="false" ht="19.5" hidden="false" customHeight="false" outlineLevel="0" collapsed="false">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c r="AKP61" s="6"/>
      <c r="AKQ61" s="6"/>
      <c r="AKR61" s="6"/>
      <c r="AKS61" s="6"/>
      <c r="AKT61" s="6"/>
      <c r="AKU61" s="6"/>
      <c r="AKV61" s="6"/>
      <c r="AKW61" s="6"/>
      <c r="AKX61" s="6"/>
      <c r="AKY61" s="6"/>
      <c r="AKZ61" s="6"/>
      <c r="ALA61" s="6"/>
      <c r="ALB61" s="6"/>
      <c r="ALC61" s="6"/>
      <c r="ALD61" s="6"/>
      <c r="ALE61" s="6"/>
      <c r="ALF61" s="6"/>
      <c r="ALG61" s="6"/>
      <c r="ALH61" s="6"/>
      <c r="ALI61" s="6"/>
      <c r="ALJ61" s="6"/>
      <c r="ALK61" s="6"/>
      <c r="ALL61" s="6"/>
      <c r="ALM61" s="6"/>
      <c r="ALN61" s="6"/>
      <c r="ALO61" s="6"/>
      <c r="ALP61" s="6"/>
      <c r="ALQ61" s="6"/>
      <c r="ALR61" s="6"/>
      <c r="ALS61" s="6"/>
      <c r="ALT61" s="6"/>
      <c r="ALU61" s="6"/>
      <c r="ALV61" s="6"/>
      <c r="ALW61" s="6"/>
      <c r="ALX61" s="6"/>
      <c r="ALY61" s="6"/>
      <c r="ALZ61" s="6"/>
      <c r="AMA61" s="6"/>
      <c r="AMB61" s="6"/>
      <c r="AMC61" s="6"/>
      <c r="AMD61" s="6"/>
      <c r="AME61" s="6"/>
      <c r="AMF61" s="6"/>
      <c r="AMG61" s="6"/>
      <c r="AMH61" s="6"/>
      <c r="AMI61" s="6"/>
      <c r="AMJ61" s="6"/>
    </row>
    <row r="62" customFormat="false" ht="19.5" hidden="false" customHeight="false" outlineLevel="0" collapsed="false">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c r="AKP62" s="6"/>
      <c r="AKQ62" s="6"/>
      <c r="AKR62" s="6"/>
      <c r="AKS62" s="6"/>
      <c r="AKT62" s="6"/>
      <c r="AKU62" s="6"/>
      <c r="AKV62" s="6"/>
      <c r="AKW62" s="6"/>
      <c r="AKX62" s="6"/>
      <c r="AKY62" s="6"/>
      <c r="AKZ62" s="6"/>
      <c r="ALA62" s="6"/>
      <c r="ALB62" s="6"/>
      <c r="ALC62" s="6"/>
      <c r="ALD62" s="6"/>
      <c r="ALE62" s="6"/>
      <c r="ALF62" s="6"/>
      <c r="ALG62" s="6"/>
      <c r="ALH62" s="6"/>
      <c r="ALI62" s="6"/>
      <c r="ALJ62" s="6"/>
      <c r="ALK62" s="6"/>
      <c r="ALL62" s="6"/>
      <c r="ALM62" s="6"/>
      <c r="ALN62" s="6"/>
      <c r="ALO62" s="6"/>
      <c r="ALP62" s="6"/>
      <c r="ALQ62" s="6"/>
      <c r="ALR62" s="6"/>
      <c r="ALS62" s="6"/>
      <c r="ALT62" s="6"/>
      <c r="ALU62" s="6"/>
      <c r="ALV62" s="6"/>
      <c r="ALW62" s="6"/>
      <c r="ALX62" s="6"/>
      <c r="ALY62" s="6"/>
      <c r="ALZ62" s="6"/>
      <c r="AMA62" s="6"/>
      <c r="AMB62" s="6"/>
      <c r="AMC62" s="6"/>
      <c r="AMD62" s="6"/>
      <c r="AME62" s="6"/>
      <c r="AMF62" s="6"/>
      <c r="AMG62" s="6"/>
      <c r="AMH62" s="6"/>
      <c r="AMI62" s="6"/>
      <c r="AMJ62" s="6"/>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0"/>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B1" activeCellId="0" sqref="B1"/>
    </sheetView>
  </sheetViews>
  <sheetFormatPr defaultColWidth="8.00390625" defaultRowHeight="16.5" zeroHeight="false" outlineLevelRow="0" outlineLevelCol="0"/>
  <cols>
    <col collapsed="false" customWidth="true" hidden="false" outlineLevel="0" max="1" min="1" style="125" width="117.88"/>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533</v>
      </c>
      <c r="B1" s="127" t="s">
        <v>130</v>
      </c>
    </row>
    <row r="2" customFormat="false" ht="19.5" hidden="false" customHeight="false" outlineLevel="0" collapsed="false">
      <c r="A2" s="128" t="s">
        <v>167</v>
      </c>
    </row>
    <row r="3" customFormat="false" ht="19.5" hidden="false" customHeight="false" outlineLevel="0" collapsed="false">
      <c r="A3" s="128" t="s">
        <v>534</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9.5" hidden="false" customHeight="false" outlineLevel="0" collapsed="false">
      <c r="A14" s="185" t="s">
        <v>535</v>
      </c>
    </row>
    <row r="15" customFormat="false" ht="19.5" hidden="false" customHeight="false" outlineLevel="0" collapsed="false">
      <c r="A15" s="185" t="s">
        <v>536</v>
      </c>
    </row>
    <row r="16" customFormat="false" ht="19.5" hidden="false" customHeight="false" outlineLevel="0" collapsed="false">
      <c r="A16" s="186" t="s">
        <v>145</v>
      </c>
    </row>
    <row r="17" customFormat="false" ht="39" hidden="false" customHeight="false" outlineLevel="0" collapsed="false">
      <c r="A17" s="185" t="s">
        <v>537</v>
      </c>
      <c r="B17" s="6"/>
    </row>
    <row r="18" customFormat="false" ht="19.5" hidden="false" customHeight="false" outlineLevel="0" collapsed="false">
      <c r="A18" s="186" t="s">
        <v>538</v>
      </c>
      <c r="B18" s="6"/>
    </row>
    <row r="19" customFormat="false" ht="19.5" hidden="false" customHeight="false" outlineLevel="0" collapsed="false">
      <c r="A19" s="186" t="s">
        <v>539</v>
      </c>
      <c r="B19" s="6"/>
    </row>
    <row r="20" customFormat="false" ht="19.5" hidden="false" customHeight="false" outlineLevel="0" collapsed="false">
      <c r="A20" s="186" t="s">
        <v>540</v>
      </c>
      <c r="B20" s="6"/>
    </row>
    <row r="21" customFormat="false" ht="19.5" hidden="false" customHeight="false" outlineLevel="0" collapsed="false">
      <c r="A21" s="186" t="s">
        <v>541</v>
      </c>
      <c r="B21" s="6"/>
    </row>
    <row r="22" customFormat="false" ht="19.5" hidden="false" customHeight="false" outlineLevel="0" collapsed="false">
      <c r="A22" s="186" t="s">
        <v>157</v>
      </c>
      <c r="B22" s="6"/>
    </row>
    <row r="23" customFormat="false" ht="19.5" hidden="false" customHeight="false" outlineLevel="0" collapsed="false">
      <c r="A23" s="187" t="s">
        <v>158</v>
      </c>
      <c r="B23" s="6"/>
    </row>
    <row r="24" customFormat="false" ht="39" hidden="false" customHeight="false" outlineLevel="0" collapsed="false">
      <c r="A24" s="185" t="s">
        <v>542</v>
      </c>
      <c r="B24" s="6"/>
    </row>
    <row r="25" customFormat="false" ht="39" hidden="false" customHeight="false" outlineLevel="0" collapsed="false">
      <c r="A25" s="185" t="s">
        <v>543</v>
      </c>
      <c r="B25" s="6"/>
    </row>
    <row r="26" customFormat="false" ht="19.5" hidden="false" customHeight="false" outlineLevel="0" collapsed="false">
      <c r="A26" s="187" t="s">
        <v>161</v>
      </c>
      <c r="B26" s="6"/>
    </row>
    <row r="27" customFormat="false" ht="19.5" hidden="false" customHeight="false" outlineLevel="0" collapsed="false">
      <c r="A27" s="185" t="s">
        <v>544</v>
      </c>
      <c r="B27" s="6"/>
    </row>
    <row r="28" customFormat="false" ht="39" hidden="false" customHeight="false" outlineLevel="0" collapsed="false">
      <c r="A28" s="185" t="s">
        <v>545</v>
      </c>
      <c r="B28" s="6"/>
    </row>
    <row r="29" customFormat="false" ht="19.5" hidden="false" customHeight="false" outlineLevel="0" collapsed="false">
      <c r="A29" s="188" t="s">
        <v>164</v>
      </c>
      <c r="B29" s="6"/>
    </row>
    <row r="30" customFormat="false" ht="19.5" hidden="false" customHeight="false" outlineLevel="0" collapsed="false">
      <c r="A30" s="189" t="s">
        <v>165</v>
      </c>
      <c r="B30" s="6"/>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546</v>
      </c>
      <c r="B1" s="127" t="s">
        <v>130</v>
      </c>
    </row>
    <row r="2" customFormat="false" ht="19.5" hidden="false" customHeight="false" outlineLevel="0" collapsed="false">
      <c r="A2" s="128" t="s">
        <v>547</v>
      </c>
    </row>
    <row r="3" customFormat="false" ht="19.5" hidden="false" customHeight="false" outlineLevel="0" collapsed="false">
      <c r="A3" s="128" t="s">
        <v>548</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90" t="s">
        <v>549</v>
      </c>
    </row>
    <row r="15" customFormat="false" ht="19.5" hidden="false" customHeight="false" outlineLevel="0" collapsed="false">
      <c r="A15" s="132" t="s">
        <v>550</v>
      </c>
    </row>
    <row r="16" customFormat="false" ht="19.5" hidden="false" customHeight="false" outlineLevel="0" collapsed="false">
      <c r="A16" s="130" t="s">
        <v>145</v>
      </c>
    </row>
    <row r="17" customFormat="false" ht="39" hidden="false" customHeight="false" outlineLevel="0" collapsed="false">
      <c r="A17" s="132" t="s">
        <v>551</v>
      </c>
    </row>
    <row r="18" customFormat="false" ht="38.25" hidden="false" customHeight="true" outlineLevel="0" collapsed="false">
      <c r="A18" s="132" t="s">
        <v>552</v>
      </c>
    </row>
    <row r="19" customFormat="false" ht="19.5" hidden="false" customHeight="false" outlineLevel="0" collapsed="false">
      <c r="A19" s="132" t="s">
        <v>553</v>
      </c>
    </row>
    <row r="20" customFormat="false" ht="19.5" hidden="false" customHeight="false" outlineLevel="0" collapsed="false">
      <c r="A20" s="132" t="s">
        <v>554</v>
      </c>
    </row>
    <row r="21" customFormat="false" ht="39" hidden="false" customHeight="false" outlineLevel="0" collapsed="false">
      <c r="A21" s="132" t="s">
        <v>555</v>
      </c>
    </row>
    <row r="22" customFormat="false" ht="19.5" hidden="false" customHeight="false" outlineLevel="0" collapsed="false">
      <c r="A22" s="130" t="s">
        <v>556</v>
      </c>
    </row>
    <row r="23" customFormat="false" ht="39" hidden="false" customHeight="false" outlineLevel="0" collapsed="false">
      <c r="A23" s="132" t="s">
        <v>557</v>
      </c>
    </row>
    <row r="24" customFormat="false" ht="19.5" hidden="false" customHeight="false" outlineLevel="0" collapsed="false">
      <c r="A24" s="130" t="s">
        <v>434</v>
      </c>
    </row>
    <row r="25" customFormat="false" ht="19.5" hidden="false" customHeight="false" outlineLevel="0" collapsed="false">
      <c r="A25" s="130" t="s">
        <v>405</v>
      </c>
    </row>
    <row r="26" customFormat="false" ht="19.5" hidden="false" customHeight="false" outlineLevel="0" collapsed="false">
      <c r="A26" s="130" t="s">
        <v>157</v>
      </c>
    </row>
    <row r="27" customFormat="false" ht="19.5" hidden="false" customHeight="false" outlineLevel="0" collapsed="false">
      <c r="A27" s="129" t="s">
        <v>158</v>
      </c>
    </row>
    <row r="28" customFormat="false" ht="39" hidden="false" customHeight="false" outlineLevel="0" collapsed="false">
      <c r="A28" s="132" t="s">
        <v>558</v>
      </c>
    </row>
    <row r="29" customFormat="false" ht="39" hidden="false" customHeight="true" outlineLevel="0" collapsed="false">
      <c r="A29" s="132" t="s">
        <v>559</v>
      </c>
    </row>
    <row r="30" customFormat="false" ht="19.5" hidden="false" customHeight="false" outlineLevel="0" collapsed="false">
      <c r="A30" s="129" t="s">
        <v>161</v>
      </c>
    </row>
    <row r="31" customFormat="false" ht="19.5" hidden="false" customHeight="false" outlineLevel="0" collapsed="false">
      <c r="A31" s="132" t="s">
        <v>438</v>
      </c>
    </row>
    <row r="32" customFormat="false" ht="39" hidden="false" customHeight="false" outlineLevel="0" collapsed="false">
      <c r="A32" s="132" t="s">
        <v>560</v>
      </c>
    </row>
    <row r="33" customFormat="false" ht="19.5" hidden="false" customHeight="false" outlineLevel="0" collapsed="false">
      <c r="A33" s="134" t="s">
        <v>164</v>
      </c>
    </row>
    <row r="34" customFormat="false" ht="19.5" hidden="false" customHeight="false" outlineLevel="0" collapsed="false">
      <c r="A34"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561</v>
      </c>
      <c r="B1" s="127" t="s">
        <v>130</v>
      </c>
    </row>
    <row r="2" customFormat="false" ht="19.5" hidden="false" customHeight="false" outlineLevel="0" collapsed="false">
      <c r="A2" s="128" t="s">
        <v>547</v>
      </c>
    </row>
    <row r="3" customFormat="false" ht="19.5" hidden="false" customHeight="false" outlineLevel="0" collapsed="false">
      <c r="A3" s="128" t="s">
        <v>562</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90" t="s">
        <v>563</v>
      </c>
    </row>
    <row r="15" customFormat="false" ht="19.5" hidden="false" customHeight="false" outlineLevel="0" collapsed="false">
      <c r="A15" s="132" t="s">
        <v>564</v>
      </c>
    </row>
    <row r="16" customFormat="false" ht="19.5" hidden="false" customHeight="false" outlineLevel="0" collapsed="false">
      <c r="A16" s="130" t="s">
        <v>145</v>
      </c>
    </row>
    <row r="17" customFormat="false" ht="19.5" hidden="false" customHeight="false" outlineLevel="0" collapsed="false">
      <c r="A17" s="132" t="s">
        <v>565</v>
      </c>
    </row>
    <row r="18" customFormat="false" ht="19.5" hidden="false" customHeight="false" outlineLevel="0" collapsed="false">
      <c r="A18" s="132" t="s">
        <v>566</v>
      </c>
    </row>
    <row r="19" customFormat="false" ht="19.5" hidden="false" customHeight="false" outlineLevel="0" collapsed="false">
      <c r="A19" s="130" t="s">
        <v>467</v>
      </c>
    </row>
    <row r="20" customFormat="false" ht="39" hidden="false" customHeight="false" outlineLevel="0" collapsed="false">
      <c r="A20" s="132" t="s">
        <v>567</v>
      </c>
    </row>
    <row r="21" customFormat="false" ht="19.5" hidden="false" customHeight="false" outlineLevel="0" collapsed="false">
      <c r="A21" s="130" t="s">
        <v>434</v>
      </c>
    </row>
    <row r="22" customFormat="false" ht="19.5" hidden="false" customHeight="false" outlineLevel="0" collapsed="false">
      <c r="A22" s="130" t="s">
        <v>405</v>
      </c>
    </row>
    <row r="23" customFormat="false" ht="19.5" hidden="false" customHeight="false" outlineLevel="0" collapsed="false">
      <c r="A23" s="130" t="s">
        <v>157</v>
      </c>
    </row>
    <row r="24" customFormat="false" ht="19.5" hidden="false" customHeight="false" outlineLevel="0" collapsed="false">
      <c r="A24" s="129" t="s">
        <v>158</v>
      </c>
    </row>
    <row r="25" customFormat="false" ht="39" hidden="false" customHeight="false" outlineLevel="0" collapsed="false">
      <c r="A25" s="132" t="s">
        <v>568</v>
      </c>
    </row>
    <row r="26" customFormat="false" ht="39" hidden="false" customHeight="true" outlineLevel="0" collapsed="false">
      <c r="A26" s="132" t="s">
        <v>559</v>
      </c>
    </row>
    <row r="27" customFormat="false" ht="19.5" hidden="false" customHeight="false" outlineLevel="0" collapsed="false">
      <c r="A27" s="129" t="s">
        <v>161</v>
      </c>
    </row>
    <row r="28" customFormat="false" ht="19.5" hidden="false" customHeight="false" outlineLevel="0" collapsed="false">
      <c r="A28" s="132" t="s">
        <v>438</v>
      </c>
    </row>
    <row r="29" customFormat="false" ht="19.5" hidden="false" customHeight="false" outlineLevel="0" collapsed="false">
      <c r="A29" s="132" t="s">
        <v>499</v>
      </c>
    </row>
    <row r="30" customFormat="false" ht="19.5" hidden="false" customHeight="false" outlineLevel="0" collapsed="false">
      <c r="A30" s="134" t="s">
        <v>164</v>
      </c>
    </row>
    <row r="31" customFormat="false" ht="19.5" hidden="false" customHeight="false" outlineLevel="0" collapsed="false">
      <c r="A31"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569</v>
      </c>
      <c r="B1" s="127" t="s">
        <v>130</v>
      </c>
    </row>
    <row r="2" customFormat="false" ht="19.5" hidden="false" customHeight="false" outlineLevel="0" collapsed="false">
      <c r="A2" s="128" t="s">
        <v>547</v>
      </c>
    </row>
    <row r="3" customFormat="false" ht="19.5" hidden="false" customHeight="false" outlineLevel="0" collapsed="false">
      <c r="A3" s="128" t="s">
        <v>570</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571</v>
      </c>
    </row>
    <row r="15" customFormat="false" ht="19.5" hidden="false" customHeight="false" outlineLevel="0" collapsed="false">
      <c r="A15" s="132" t="s">
        <v>572</v>
      </c>
    </row>
    <row r="16" customFormat="false" ht="19.5" hidden="false" customHeight="false" outlineLevel="0" collapsed="false">
      <c r="A16" s="130" t="s">
        <v>145</v>
      </c>
    </row>
    <row r="17" customFormat="false" ht="19.5" hidden="false" customHeight="false" outlineLevel="0" collapsed="false">
      <c r="A17" s="132" t="s">
        <v>573</v>
      </c>
    </row>
    <row r="18" customFormat="false" ht="19.5" hidden="false" customHeight="false" outlineLevel="0" collapsed="false">
      <c r="A18" s="132" t="s">
        <v>574</v>
      </c>
    </row>
    <row r="19" customFormat="false" ht="58.5" hidden="false" customHeight="false" outlineLevel="0" collapsed="false">
      <c r="A19" s="132" t="s">
        <v>575</v>
      </c>
    </row>
    <row r="20" customFormat="false" ht="19.5" hidden="false" customHeight="false" outlineLevel="0" collapsed="false">
      <c r="A20" s="132" t="s">
        <v>576</v>
      </c>
    </row>
    <row r="21" customFormat="false" ht="39" hidden="false" customHeight="false" outlineLevel="0" collapsed="false">
      <c r="A21" s="132" t="s">
        <v>577</v>
      </c>
    </row>
    <row r="22" customFormat="false" ht="19.5" hidden="false" customHeight="false" outlineLevel="0" collapsed="false">
      <c r="A22" s="130" t="s">
        <v>578</v>
      </c>
    </row>
    <row r="23" customFormat="false" ht="19.5" hidden="false" customHeight="false" outlineLevel="0" collapsed="false">
      <c r="A23" s="130" t="s">
        <v>579</v>
      </c>
    </row>
    <row r="24" customFormat="false" ht="19.5" hidden="false" customHeight="false" outlineLevel="0" collapsed="false">
      <c r="A24" s="130" t="s">
        <v>434</v>
      </c>
    </row>
    <row r="25" customFormat="false" ht="19.5" hidden="false" customHeight="false" outlineLevel="0" collapsed="false">
      <c r="A25" s="130" t="s">
        <v>405</v>
      </c>
    </row>
    <row r="26" customFormat="false" ht="19.5" hidden="false" customHeight="false" outlineLevel="0" collapsed="false">
      <c r="A26" s="130" t="s">
        <v>157</v>
      </c>
    </row>
    <row r="27" customFormat="false" ht="19.5" hidden="false" customHeight="false" outlineLevel="0" collapsed="false">
      <c r="A27" s="129" t="s">
        <v>158</v>
      </c>
    </row>
    <row r="28" customFormat="false" ht="39" hidden="false" customHeight="false" outlineLevel="0" collapsed="false">
      <c r="A28" s="132" t="s">
        <v>558</v>
      </c>
    </row>
    <row r="29" customFormat="false" ht="39" hidden="false" customHeight="true" outlineLevel="0" collapsed="false">
      <c r="A29" s="132" t="s">
        <v>559</v>
      </c>
    </row>
    <row r="30" customFormat="false" ht="19.5" hidden="false" customHeight="false" outlineLevel="0" collapsed="false">
      <c r="A30" s="129" t="s">
        <v>161</v>
      </c>
    </row>
    <row r="31" customFormat="false" ht="19.5" hidden="false" customHeight="false" outlineLevel="0" collapsed="false">
      <c r="A31" s="132" t="s">
        <v>438</v>
      </c>
    </row>
    <row r="32" customFormat="false" ht="19.5" hidden="false" customHeight="false" outlineLevel="0" collapsed="false">
      <c r="A32" s="132" t="s">
        <v>499</v>
      </c>
    </row>
    <row r="33" customFormat="false" ht="19.5" hidden="false" customHeight="false" outlineLevel="0" collapsed="false">
      <c r="A33" s="134" t="s">
        <v>164</v>
      </c>
    </row>
    <row r="34" customFormat="false" ht="19.5" hidden="false" customHeight="false" outlineLevel="0" collapsed="false">
      <c r="A34"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580</v>
      </c>
      <c r="B1" s="127" t="s">
        <v>130</v>
      </c>
    </row>
    <row r="2" customFormat="false" ht="19.5" hidden="false" customHeight="false" outlineLevel="0" collapsed="false">
      <c r="A2" s="128" t="s">
        <v>581</v>
      </c>
    </row>
    <row r="3" customFormat="false" ht="19.5" hidden="false" customHeight="false" outlineLevel="0" collapsed="false">
      <c r="A3" s="128" t="s">
        <v>582</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583</v>
      </c>
    </row>
    <row r="15" customFormat="false" ht="19.5" hidden="false" customHeight="false" outlineLevel="0" collapsed="false">
      <c r="A15" s="132" t="s">
        <v>564</v>
      </c>
    </row>
    <row r="16" customFormat="false" ht="19.5" hidden="false" customHeight="false" outlineLevel="0" collapsed="false">
      <c r="A16" s="130" t="s">
        <v>145</v>
      </c>
    </row>
    <row r="17" customFormat="false" ht="19.5" hidden="false" customHeight="false" outlineLevel="0" collapsed="false">
      <c r="A17" s="132" t="s">
        <v>584</v>
      </c>
    </row>
    <row r="18" customFormat="false" ht="19.5" hidden="false" customHeight="false" outlineLevel="0" collapsed="false">
      <c r="A18" s="130" t="s">
        <v>340</v>
      </c>
    </row>
    <row r="19" customFormat="false" ht="19.5" hidden="false" customHeight="false" outlineLevel="0" collapsed="false">
      <c r="A19" s="130" t="s">
        <v>585</v>
      </c>
    </row>
    <row r="20" customFormat="false" ht="19.5" hidden="false" customHeight="false" outlineLevel="0" collapsed="false">
      <c r="A20" s="130" t="s">
        <v>434</v>
      </c>
    </row>
    <row r="21" customFormat="false" ht="19.5" hidden="false" customHeight="false" outlineLevel="0" collapsed="false">
      <c r="A21" s="130" t="s">
        <v>435</v>
      </c>
    </row>
    <row r="22" customFormat="false" ht="19.5" hidden="false" customHeight="false" outlineLevel="0" collapsed="false">
      <c r="A22" s="130" t="s">
        <v>157</v>
      </c>
    </row>
    <row r="23" customFormat="false" ht="19.5" hidden="false" customHeight="false" outlineLevel="0" collapsed="false">
      <c r="A23" s="129" t="s">
        <v>158</v>
      </c>
    </row>
    <row r="24" customFormat="false" ht="39" hidden="false" customHeight="false" outlineLevel="0" collapsed="false">
      <c r="A24" s="132" t="s">
        <v>586</v>
      </c>
    </row>
    <row r="25" customFormat="false" ht="39" hidden="false" customHeight="false" outlineLevel="0" collapsed="false">
      <c r="A25" s="132" t="s">
        <v>559</v>
      </c>
    </row>
    <row r="26" customFormat="false" ht="19.5" hidden="false" customHeight="false" outlineLevel="0" collapsed="false">
      <c r="A26" s="129" t="s">
        <v>161</v>
      </c>
    </row>
    <row r="27" customFormat="false" ht="19.5" hidden="false" customHeight="false" outlineLevel="0" collapsed="false">
      <c r="A27" s="132" t="s">
        <v>587</v>
      </c>
    </row>
    <row r="28" customFormat="false" ht="19.5" hidden="false" customHeight="false" outlineLevel="0" collapsed="false">
      <c r="A28" s="132" t="s">
        <v>499</v>
      </c>
    </row>
    <row r="29" customFormat="false" ht="19.5" hidden="false" customHeight="false" outlineLevel="0" collapsed="false">
      <c r="A29" s="134" t="s">
        <v>164</v>
      </c>
    </row>
    <row r="30" customFormat="false" ht="19.5" hidden="false" customHeight="false" outlineLevel="0" collapsed="false">
      <c r="A30"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24.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588</v>
      </c>
      <c r="B1" s="127" t="s">
        <v>130</v>
      </c>
    </row>
    <row r="2" customFormat="false" ht="19.5" hidden="false" customHeight="false" outlineLevel="0" collapsed="false">
      <c r="A2" s="128" t="s">
        <v>581</v>
      </c>
    </row>
    <row r="3" customFormat="false" ht="19.5" hidden="false" customHeight="false" outlineLevel="0" collapsed="false">
      <c r="A3" s="128" t="s">
        <v>589</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590</v>
      </c>
    </row>
    <row r="15" customFormat="false" ht="19.5" hidden="false" customHeight="false" outlineLevel="0" collapsed="false">
      <c r="A15" s="132" t="s">
        <v>564</v>
      </c>
    </row>
    <row r="16" customFormat="false" ht="19.5" hidden="false" customHeight="false" outlineLevel="0" collapsed="false">
      <c r="A16" s="130" t="s">
        <v>145</v>
      </c>
    </row>
    <row r="17" customFormat="false" ht="19.5" hidden="false" customHeight="false" outlineLevel="0" collapsed="false">
      <c r="A17" s="132" t="s">
        <v>591</v>
      </c>
    </row>
    <row r="18" customFormat="false" ht="19.5" hidden="false" customHeight="false" outlineLevel="0" collapsed="false">
      <c r="A18" s="132" t="s">
        <v>592</v>
      </c>
    </row>
    <row r="19" customFormat="false" ht="39" hidden="false" customHeight="false" outlineLevel="0" collapsed="false">
      <c r="A19" s="132" t="s">
        <v>593</v>
      </c>
    </row>
    <row r="20" customFormat="false" ht="39" hidden="false" customHeight="false" outlineLevel="0" collapsed="false">
      <c r="A20" s="132" t="s">
        <v>594</v>
      </c>
    </row>
    <row r="21" customFormat="false" ht="39" hidden="false" customHeight="false" outlineLevel="0" collapsed="false">
      <c r="A21" s="132" t="s">
        <v>595</v>
      </c>
    </row>
    <row r="22" customFormat="false" ht="19.5" hidden="false" customHeight="false" outlineLevel="0" collapsed="false">
      <c r="A22" s="132" t="s">
        <v>596</v>
      </c>
    </row>
    <row r="23" customFormat="false" ht="39" hidden="false" customHeight="false" outlineLevel="0" collapsed="false">
      <c r="A23" s="132" t="s">
        <v>597</v>
      </c>
    </row>
    <row r="24" customFormat="false" ht="39" hidden="false" customHeight="false" outlineLevel="0" collapsed="false">
      <c r="A24" s="132" t="s">
        <v>598</v>
      </c>
    </row>
    <row r="25" customFormat="false" ht="39" hidden="false" customHeight="false" outlineLevel="0" collapsed="false">
      <c r="A25" s="132" t="s">
        <v>599</v>
      </c>
    </row>
    <row r="26" customFormat="false" ht="78" hidden="false" customHeight="false" outlineLevel="0" collapsed="false">
      <c r="A26" s="132" t="s">
        <v>600</v>
      </c>
    </row>
    <row r="27" customFormat="false" ht="19.5" hidden="false" customHeight="false" outlineLevel="0" collapsed="false">
      <c r="A27" s="130" t="s">
        <v>601</v>
      </c>
    </row>
    <row r="28" customFormat="false" ht="19.5" hidden="false" customHeight="false" outlineLevel="0" collapsed="false">
      <c r="A28" s="130" t="s">
        <v>602</v>
      </c>
    </row>
    <row r="29" customFormat="false" ht="19.5" hidden="false" customHeight="false" outlineLevel="0" collapsed="false">
      <c r="A29" s="130" t="s">
        <v>603</v>
      </c>
    </row>
    <row r="30" customFormat="false" ht="19.5" hidden="false" customHeight="false" outlineLevel="0" collapsed="false">
      <c r="A30" s="130" t="s">
        <v>604</v>
      </c>
    </row>
    <row r="31" customFormat="false" ht="19.5" hidden="false" customHeight="false" outlineLevel="0" collapsed="false">
      <c r="A31" s="130" t="s">
        <v>605</v>
      </c>
    </row>
    <row r="32" customFormat="false" ht="19.5" hidden="false" customHeight="false" outlineLevel="0" collapsed="false">
      <c r="A32" s="130" t="s">
        <v>434</v>
      </c>
    </row>
    <row r="33" customFormat="false" ht="19.5" hidden="false" customHeight="false" outlineLevel="0" collapsed="false">
      <c r="A33" s="130" t="s">
        <v>606</v>
      </c>
    </row>
    <row r="34" customFormat="false" ht="19.5" hidden="false" customHeight="false" outlineLevel="0" collapsed="false">
      <c r="A34" s="130" t="s">
        <v>157</v>
      </c>
    </row>
    <row r="35" customFormat="false" ht="19.5" hidden="false" customHeight="false" outlineLevel="0" collapsed="false">
      <c r="A35" s="129" t="s">
        <v>158</v>
      </c>
    </row>
    <row r="36" customFormat="false" ht="39" hidden="false" customHeight="false" outlineLevel="0" collapsed="false">
      <c r="A36" s="132" t="s">
        <v>607</v>
      </c>
    </row>
    <row r="37" customFormat="false" ht="19.5" hidden="false" customHeight="false" outlineLevel="0" collapsed="false">
      <c r="A37" s="132" t="s">
        <v>559</v>
      </c>
    </row>
    <row r="38" customFormat="false" ht="19.5" hidden="false" customHeight="false" outlineLevel="0" collapsed="false">
      <c r="A38" s="129" t="s">
        <v>161</v>
      </c>
    </row>
    <row r="39" customFormat="false" ht="19.5" hidden="false" customHeight="false" outlineLevel="0" collapsed="false">
      <c r="A39" s="132" t="s">
        <v>608</v>
      </c>
    </row>
    <row r="40" customFormat="false" ht="19.5" hidden="false" customHeight="false" outlineLevel="0" collapsed="false">
      <c r="A40" s="132" t="s">
        <v>499</v>
      </c>
    </row>
    <row r="41" customFormat="false" ht="19.5" hidden="false" customHeight="false" outlineLevel="0" collapsed="false">
      <c r="A41" s="134" t="s">
        <v>164</v>
      </c>
    </row>
    <row r="42" customFormat="false" ht="19.5" hidden="false" customHeight="false" outlineLevel="0" collapsed="false">
      <c r="A42"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609</v>
      </c>
      <c r="B1" s="127" t="s">
        <v>130</v>
      </c>
    </row>
    <row r="2" customFormat="false" ht="19.5" hidden="false" customHeight="false" outlineLevel="0" collapsed="false">
      <c r="A2" s="128" t="s">
        <v>581</v>
      </c>
    </row>
    <row r="3" customFormat="false" ht="19.5" hidden="false" customHeight="false" outlineLevel="0" collapsed="false">
      <c r="A3" s="128" t="s">
        <v>610</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611</v>
      </c>
    </row>
    <row r="15" customFormat="false" ht="19.5" hidden="false" customHeight="false" outlineLevel="0" collapsed="false">
      <c r="A15" s="132" t="s">
        <v>564</v>
      </c>
    </row>
    <row r="16" customFormat="false" ht="19.5" hidden="false" customHeight="false" outlineLevel="0" collapsed="false">
      <c r="A16" s="130" t="s">
        <v>145</v>
      </c>
    </row>
    <row r="17" customFormat="false" ht="19.5" hidden="false" customHeight="false" outlineLevel="0" collapsed="false">
      <c r="A17" s="132" t="s">
        <v>612</v>
      </c>
    </row>
    <row r="18" customFormat="false" ht="19.5" hidden="false" customHeight="false" outlineLevel="0" collapsed="false">
      <c r="A18" s="130" t="s">
        <v>613</v>
      </c>
    </row>
    <row r="19" customFormat="false" ht="58.5" hidden="false" customHeight="false" outlineLevel="0" collapsed="false">
      <c r="A19" s="132" t="s">
        <v>614</v>
      </c>
    </row>
    <row r="20" customFormat="false" ht="19.5" hidden="false" customHeight="false" outlineLevel="0" collapsed="false">
      <c r="A20" s="130" t="s">
        <v>434</v>
      </c>
    </row>
    <row r="21" customFormat="false" ht="19.5" hidden="false" customHeight="false" outlineLevel="0" collapsed="false">
      <c r="A21" s="130" t="s">
        <v>435</v>
      </c>
    </row>
    <row r="22" customFormat="false" ht="19.5" hidden="false" customHeight="false" outlineLevel="0" collapsed="false">
      <c r="A22" s="130" t="s">
        <v>157</v>
      </c>
    </row>
    <row r="23" customFormat="false" ht="19.5" hidden="false" customHeight="false" outlineLevel="0" collapsed="false">
      <c r="A23" s="129" t="s">
        <v>158</v>
      </c>
    </row>
    <row r="24" customFormat="false" ht="39" hidden="false" customHeight="false" outlineLevel="0" collapsed="false">
      <c r="A24" s="132" t="s">
        <v>586</v>
      </c>
    </row>
    <row r="25" customFormat="false" ht="39" hidden="false" customHeight="false" outlineLevel="0" collapsed="false">
      <c r="A25" s="132" t="s">
        <v>559</v>
      </c>
    </row>
    <row r="26" customFormat="false" ht="19.5" hidden="false" customHeight="false" outlineLevel="0" collapsed="false">
      <c r="A26" s="129" t="s">
        <v>161</v>
      </c>
    </row>
    <row r="27" customFormat="false" ht="19.5" hidden="false" customHeight="false" outlineLevel="0" collapsed="false">
      <c r="A27" s="132" t="s">
        <v>615</v>
      </c>
    </row>
    <row r="28" customFormat="false" ht="19.5" hidden="false" customHeight="false" outlineLevel="0" collapsed="false">
      <c r="A28" s="132" t="s">
        <v>499</v>
      </c>
    </row>
    <row r="29" customFormat="false" ht="19.5" hidden="false" customHeight="false" outlineLevel="0" collapsed="false">
      <c r="A29" s="134" t="s">
        <v>164</v>
      </c>
    </row>
    <row r="30" customFormat="false" ht="19.5" hidden="false" customHeight="false" outlineLevel="0" collapsed="false">
      <c r="A30"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8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616</v>
      </c>
      <c r="B1" s="127" t="s">
        <v>130</v>
      </c>
    </row>
    <row r="2" customFormat="false" ht="19.5" hidden="false" customHeight="false" outlineLevel="0" collapsed="false">
      <c r="A2" s="128" t="s">
        <v>581</v>
      </c>
    </row>
    <row r="3" customFormat="false" ht="19.5" hidden="false" customHeight="false" outlineLevel="0" collapsed="false">
      <c r="A3" s="128" t="s">
        <v>617</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395</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618</v>
      </c>
    </row>
    <row r="15" customFormat="false" ht="19.5" hidden="false" customHeight="false" outlineLevel="0" collapsed="false">
      <c r="A15" s="132" t="s">
        <v>564</v>
      </c>
    </row>
    <row r="16" customFormat="false" ht="19.5" hidden="false" customHeight="false" outlineLevel="0" collapsed="false">
      <c r="A16" s="130" t="s">
        <v>145</v>
      </c>
    </row>
    <row r="17" customFormat="false" ht="19.5" hidden="false" customHeight="false" outlineLevel="0" collapsed="false">
      <c r="A17" s="132" t="s">
        <v>619</v>
      </c>
    </row>
    <row r="18" customFormat="false" ht="19.5" hidden="false" customHeight="false" outlineLevel="0" collapsed="false">
      <c r="A18" s="132" t="s">
        <v>620</v>
      </c>
    </row>
    <row r="19" customFormat="false" ht="58.5" hidden="false" customHeight="false" outlineLevel="0" collapsed="false">
      <c r="A19" s="132" t="s">
        <v>621</v>
      </c>
    </row>
    <row r="20" customFormat="false" ht="39" hidden="false" customHeight="false" outlineLevel="0" collapsed="false">
      <c r="A20" s="132" t="s">
        <v>622</v>
      </c>
    </row>
    <row r="21" customFormat="false" ht="19.5" hidden="false" customHeight="false" outlineLevel="0" collapsed="false">
      <c r="A21" s="130" t="s">
        <v>340</v>
      </c>
    </row>
    <row r="22" customFormat="false" ht="19.5" hidden="false" customHeight="false" outlineLevel="0" collapsed="false">
      <c r="A22" s="130" t="s">
        <v>602</v>
      </c>
    </row>
    <row r="23" customFormat="false" ht="19.5" hidden="false" customHeight="false" outlineLevel="0" collapsed="false">
      <c r="A23" s="132" t="s">
        <v>623</v>
      </c>
    </row>
    <row r="24" customFormat="false" ht="19.5" hidden="false" customHeight="false" outlineLevel="0" collapsed="false">
      <c r="A24" s="132" t="s">
        <v>624</v>
      </c>
    </row>
    <row r="25" customFormat="false" ht="39" hidden="false" customHeight="false" outlineLevel="0" collapsed="false">
      <c r="A25" s="132" t="s">
        <v>625</v>
      </c>
    </row>
    <row r="26" customFormat="false" ht="39" hidden="false" customHeight="false" outlineLevel="0" collapsed="false">
      <c r="A26" s="132" t="s">
        <v>626</v>
      </c>
    </row>
    <row r="27" customFormat="false" ht="19.5" hidden="false" customHeight="false" outlineLevel="0" collapsed="false">
      <c r="A27" s="130" t="s">
        <v>434</v>
      </c>
    </row>
    <row r="28" customFormat="false" ht="19.5" hidden="false" customHeight="false" outlineLevel="0" collapsed="false">
      <c r="A28" s="130" t="s">
        <v>606</v>
      </c>
    </row>
    <row r="29" customFormat="false" ht="19.5" hidden="false" customHeight="false" outlineLevel="0" collapsed="false">
      <c r="A29" s="130" t="s">
        <v>157</v>
      </c>
    </row>
    <row r="30" customFormat="false" ht="19.5" hidden="false" customHeight="false" outlineLevel="0" collapsed="false">
      <c r="A30" s="129" t="s">
        <v>158</v>
      </c>
    </row>
    <row r="31" customFormat="false" ht="39" hidden="false" customHeight="false" outlineLevel="0" collapsed="false">
      <c r="A31" s="132" t="s">
        <v>607</v>
      </c>
    </row>
    <row r="32" customFormat="false" ht="39" hidden="false" customHeight="false" outlineLevel="0" collapsed="false">
      <c r="A32" s="132" t="s">
        <v>559</v>
      </c>
    </row>
    <row r="33" customFormat="false" ht="19.5" hidden="false" customHeight="false" outlineLevel="0" collapsed="false">
      <c r="A33" s="129" t="s">
        <v>161</v>
      </c>
    </row>
    <row r="34" customFormat="false" ht="19.5" hidden="false" customHeight="false" outlineLevel="0" collapsed="false">
      <c r="A34" s="132" t="s">
        <v>608</v>
      </c>
    </row>
    <row r="35" customFormat="false" ht="19.5" hidden="false" customHeight="false" outlineLevel="0" collapsed="false">
      <c r="A35" s="132" t="s">
        <v>499</v>
      </c>
    </row>
    <row r="36" customFormat="false" ht="19.5" hidden="false" customHeight="false" outlineLevel="0" collapsed="false">
      <c r="A36" s="134" t="s">
        <v>164</v>
      </c>
    </row>
    <row r="37" customFormat="false" ht="19.5" hidden="false" customHeight="false" outlineLevel="0" collapsed="false">
      <c r="A37" s="135" t="s">
        <v>165</v>
      </c>
    </row>
    <row r="89" customFormat="false" ht="16.5" hidden="false" customHeight="false" outlineLevel="0" collapsed="false">
      <c r="B89" s="125" t="s">
        <v>109</v>
      </c>
    </row>
  </sheetData>
  <hyperlinks>
    <hyperlink ref="B1" location="預告統計資料發布時間表!A1" display="回發布時間表"/>
    <hyperlink ref="B89" location="宗教團體興辦公益慈善及社會教化事業概況!A1" display="宗教團體興辦公益慈善及社會教化事業概況"/>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627</v>
      </c>
      <c r="B1" s="127" t="s">
        <v>130</v>
      </c>
    </row>
    <row r="2" customFormat="false" ht="19.5" hidden="false" customHeight="false" outlineLevel="0" collapsed="false">
      <c r="A2" s="128" t="s">
        <v>628</v>
      </c>
    </row>
    <row r="3" customFormat="false" ht="19.5" hidden="false" customHeight="false" outlineLevel="0" collapsed="false">
      <c r="A3" s="128" t="s">
        <v>629</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630</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631</v>
      </c>
    </row>
    <row r="15" customFormat="false" ht="19.5" hidden="false" customHeight="false" outlineLevel="0" collapsed="false">
      <c r="A15" s="132" t="s">
        <v>632</v>
      </c>
    </row>
    <row r="16" customFormat="false" ht="19.5" hidden="false" customHeight="false" outlineLevel="0" collapsed="false">
      <c r="A16" s="130" t="s">
        <v>145</v>
      </c>
    </row>
    <row r="17" customFormat="false" ht="19.5" hidden="false" customHeight="false" outlineLevel="0" collapsed="false">
      <c r="A17" s="132" t="s">
        <v>633</v>
      </c>
    </row>
    <row r="18" customFormat="false" ht="39" hidden="false" customHeight="false" outlineLevel="0" collapsed="false">
      <c r="A18" s="132" t="s">
        <v>634</v>
      </c>
    </row>
    <row r="19" customFormat="false" ht="19.5" hidden="false" customHeight="false" outlineLevel="0" collapsed="false">
      <c r="A19" s="132" t="s">
        <v>635</v>
      </c>
    </row>
    <row r="20" customFormat="false" ht="19.5" hidden="false" customHeight="false" outlineLevel="0" collapsed="false">
      <c r="A20" s="132" t="s">
        <v>636</v>
      </c>
    </row>
    <row r="21" customFormat="false" ht="19.5" hidden="false" customHeight="false" outlineLevel="0" collapsed="false">
      <c r="A21" s="132" t="s">
        <v>637</v>
      </c>
    </row>
    <row r="22" customFormat="false" ht="19.5" hidden="false" customHeight="false" outlineLevel="0" collapsed="false">
      <c r="A22" s="132" t="s">
        <v>638</v>
      </c>
    </row>
    <row r="23" customFormat="false" ht="19.5" hidden="false" customHeight="false" outlineLevel="0" collapsed="false">
      <c r="A23" s="132" t="s">
        <v>639</v>
      </c>
    </row>
    <row r="24" customFormat="false" ht="19.5" hidden="false" customHeight="false" outlineLevel="0" collapsed="false">
      <c r="A24" s="132" t="s">
        <v>640</v>
      </c>
    </row>
    <row r="25" customFormat="false" ht="19.5" hidden="false" customHeight="false" outlineLevel="0" collapsed="false">
      <c r="A25" s="132" t="s">
        <v>641</v>
      </c>
    </row>
    <row r="26" customFormat="false" ht="19.5" hidden="false" customHeight="false" outlineLevel="0" collapsed="false">
      <c r="A26" s="132" t="s">
        <v>642</v>
      </c>
    </row>
    <row r="27" customFormat="false" ht="19.5" hidden="false" customHeight="false" outlineLevel="0" collapsed="false">
      <c r="A27" s="132" t="s">
        <v>643</v>
      </c>
    </row>
    <row r="28" customFormat="false" ht="19.5" hidden="false" customHeight="false" outlineLevel="0" collapsed="false">
      <c r="A28" s="132" t="s">
        <v>644</v>
      </c>
    </row>
    <row r="29" customFormat="false" ht="19.5" hidden="false" customHeight="false" outlineLevel="0" collapsed="false">
      <c r="A29" s="130" t="s">
        <v>645</v>
      </c>
    </row>
    <row r="30" customFormat="false" ht="39" hidden="false" customHeight="false" outlineLevel="0" collapsed="false">
      <c r="A30" s="132" t="s">
        <v>646</v>
      </c>
    </row>
    <row r="31" customFormat="false" ht="19.5" hidden="false" customHeight="false" outlineLevel="0" collapsed="false">
      <c r="A31" s="130" t="s">
        <v>434</v>
      </c>
    </row>
    <row r="32" customFormat="false" ht="19.5" hidden="false" customHeight="false" outlineLevel="0" collapsed="false">
      <c r="A32" s="130" t="s">
        <v>647</v>
      </c>
    </row>
    <row r="33" customFormat="false" ht="19.5" hidden="false" customHeight="false" outlineLevel="0" collapsed="false">
      <c r="A33" s="130" t="s">
        <v>157</v>
      </c>
    </row>
    <row r="34" customFormat="false" ht="19.5" hidden="false" customHeight="false" outlineLevel="0" collapsed="false">
      <c r="A34" s="129" t="s">
        <v>158</v>
      </c>
    </row>
    <row r="35" customFormat="false" ht="39" hidden="false" customHeight="false" outlineLevel="0" collapsed="false">
      <c r="A35" s="132" t="s">
        <v>648</v>
      </c>
    </row>
    <row r="36" customFormat="false" ht="39" hidden="false" customHeight="true" outlineLevel="0" collapsed="false">
      <c r="A36" s="132" t="s">
        <v>559</v>
      </c>
    </row>
    <row r="37" customFormat="false" ht="19.5" hidden="false" customHeight="false" outlineLevel="0" collapsed="false">
      <c r="A37" s="129" t="s">
        <v>161</v>
      </c>
    </row>
    <row r="38" customFormat="false" ht="19.5" hidden="false" customHeight="false" outlineLevel="0" collapsed="false">
      <c r="A38" s="132" t="s">
        <v>438</v>
      </c>
    </row>
    <row r="39" customFormat="false" ht="19.5" hidden="false" customHeight="false" outlineLevel="0" collapsed="false">
      <c r="A39" s="132" t="s">
        <v>207</v>
      </c>
    </row>
    <row r="40" customFormat="false" ht="19.5" hidden="false" customHeight="false" outlineLevel="0" collapsed="false">
      <c r="A40" s="134" t="s">
        <v>164</v>
      </c>
    </row>
    <row r="41" customFormat="false" ht="19.5" hidden="false" customHeight="false" outlineLevel="0" collapsed="false">
      <c r="A41"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649</v>
      </c>
      <c r="B1" s="127" t="s">
        <v>130</v>
      </c>
    </row>
    <row r="2" customFormat="false" ht="19.5" hidden="false" customHeight="false" outlineLevel="0" collapsed="false">
      <c r="A2" s="128" t="s">
        <v>628</v>
      </c>
    </row>
    <row r="3" customFormat="false" ht="19.5" hidden="false" customHeight="false" outlineLevel="0" collapsed="false">
      <c r="A3" s="128" t="s">
        <v>650</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630</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651</v>
      </c>
    </row>
    <row r="15" customFormat="false" ht="19.5" hidden="false" customHeight="false" outlineLevel="0" collapsed="false">
      <c r="A15" s="132" t="s">
        <v>632</v>
      </c>
    </row>
    <row r="16" customFormat="false" ht="19.5" hidden="false" customHeight="false" outlineLevel="0" collapsed="false">
      <c r="A16" s="130" t="s">
        <v>145</v>
      </c>
    </row>
    <row r="17" customFormat="false" ht="39" hidden="false" customHeight="false" outlineLevel="0" collapsed="false">
      <c r="A17" s="132" t="s">
        <v>652</v>
      </c>
    </row>
    <row r="18" customFormat="false" ht="39" hidden="false" customHeight="false" outlineLevel="0" collapsed="false">
      <c r="A18" s="132" t="s">
        <v>653</v>
      </c>
    </row>
    <row r="19" customFormat="false" ht="19.5" hidden="false" customHeight="false" outlineLevel="0" collapsed="false">
      <c r="A19" s="132" t="s">
        <v>654</v>
      </c>
    </row>
    <row r="20" customFormat="false" ht="58.5" hidden="false" customHeight="false" outlineLevel="0" collapsed="false">
      <c r="A20" s="132" t="s">
        <v>655</v>
      </c>
    </row>
    <row r="21" customFormat="false" ht="19.5" hidden="false" customHeight="false" outlineLevel="0" collapsed="false">
      <c r="A21" s="130" t="s">
        <v>656</v>
      </c>
    </row>
    <row r="22" customFormat="false" ht="39" hidden="false" customHeight="false" outlineLevel="0" collapsed="false">
      <c r="A22" s="132" t="s">
        <v>657</v>
      </c>
    </row>
    <row r="23" customFormat="false" ht="19.5" hidden="false" customHeight="false" outlineLevel="0" collapsed="false">
      <c r="A23" s="130" t="s">
        <v>434</v>
      </c>
    </row>
    <row r="24" customFormat="false" ht="19.5" hidden="false" customHeight="false" outlineLevel="0" collapsed="false">
      <c r="A24" s="130" t="s">
        <v>647</v>
      </c>
    </row>
    <row r="25" customFormat="false" ht="19.5" hidden="false" customHeight="false" outlineLevel="0" collapsed="false">
      <c r="A25" s="130" t="s">
        <v>157</v>
      </c>
    </row>
    <row r="26" customFormat="false" ht="19.5" hidden="false" customHeight="false" outlineLevel="0" collapsed="false">
      <c r="A26" s="129" t="s">
        <v>158</v>
      </c>
    </row>
    <row r="27" customFormat="false" ht="39" hidden="false" customHeight="false" outlineLevel="0" collapsed="false">
      <c r="A27" s="132" t="s">
        <v>658</v>
      </c>
    </row>
    <row r="28" customFormat="false" ht="39" hidden="false" customHeight="true" outlineLevel="0" collapsed="false">
      <c r="A28" s="132" t="s">
        <v>559</v>
      </c>
    </row>
    <row r="29" customFormat="false" ht="19.5" hidden="false" customHeight="false" outlineLevel="0" collapsed="false">
      <c r="A29" s="129" t="s">
        <v>161</v>
      </c>
    </row>
    <row r="30" customFormat="false" ht="19.5" hidden="false" customHeight="false" outlineLevel="0" collapsed="false">
      <c r="A30" s="132" t="s">
        <v>438</v>
      </c>
    </row>
    <row r="31" customFormat="false" ht="19.5" hidden="false" customHeight="false" outlineLevel="0" collapsed="false">
      <c r="A31" s="132" t="s">
        <v>207</v>
      </c>
    </row>
    <row r="32" customFormat="false" ht="19.5" hidden="false" customHeight="false" outlineLevel="0" collapsed="false">
      <c r="A32" s="134" t="s">
        <v>164</v>
      </c>
    </row>
    <row r="33" customFormat="false" ht="19.5" hidden="false" customHeight="false" outlineLevel="0" collapsed="false">
      <c r="A33"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659</v>
      </c>
      <c r="B1" s="127" t="s">
        <v>130</v>
      </c>
    </row>
    <row r="2" customFormat="false" ht="19.5" hidden="false" customHeight="false" outlineLevel="0" collapsed="false">
      <c r="A2" s="128" t="s">
        <v>628</v>
      </c>
    </row>
    <row r="3" customFormat="false" ht="19.5" hidden="false" customHeight="false" outlineLevel="0" collapsed="false">
      <c r="A3" s="128" t="s">
        <v>660</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630</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661</v>
      </c>
    </row>
    <row r="15" customFormat="false" ht="19.5" hidden="false" customHeight="false" outlineLevel="0" collapsed="false">
      <c r="A15" s="132" t="s">
        <v>632</v>
      </c>
    </row>
    <row r="16" customFormat="false" ht="19.5" hidden="false" customHeight="false" outlineLevel="0" collapsed="false">
      <c r="A16" s="130" t="s">
        <v>145</v>
      </c>
    </row>
    <row r="17" customFormat="false" ht="19.5" hidden="false" customHeight="false" outlineLevel="0" collapsed="false">
      <c r="A17" s="132" t="s">
        <v>662</v>
      </c>
    </row>
    <row r="18" customFormat="false" ht="58.5" hidden="false" customHeight="false" outlineLevel="0" collapsed="false">
      <c r="A18" s="132" t="s">
        <v>663</v>
      </c>
    </row>
    <row r="19" customFormat="false" ht="19.5" hidden="false" customHeight="false" outlineLevel="0" collapsed="false">
      <c r="A19" s="132" t="s">
        <v>664</v>
      </c>
    </row>
    <row r="20" customFormat="false" ht="19.5" hidden="false" customHeight="false" outlineLevel="0" collapsed="false">
      <c r="A20" s="132" t="s">
        <v>665</v>
      </c>
    </row>
    <row r="21" customFormat="false" ht="19.5" hidden="false" customHeight="false" outlineLevel="0" collapsed="false">
      <c r="A21" s="132" t="s">
        <v>666</v>
      </c>
    </row>
    <row r="22" customFormat="false" ht="19.5" hidden="false" customHeight="false" outlineLevel="0" collapsed="false">
      <c r="A22" s="130" t="s">
        <v>667</v>
      </c>
    </row>
    <row r="23" customFormat="false" ht="78" hidden="false" customHeight="false" outlineLevel="0" collapsed="false">
      <c r="A23" s="132" t="s">
        <v>668</v>
      </c>
    </row>
    <row r="24" customFormat="false" ht="19.5" hidden="false" customHeight="false" outlineLevel="0" collapsed="false">
      <c r="A24" s="130" t="s">
        <v>434</v>
      </c>
    </row>
    <row r="25" customFormat="false" ht="19.5" hidden="false" customHeight="false" outlineLevel="0" collapsed="false">
      <c r="A25" s="130" t="s">
        <v>647</v>
      </c>
    </row>
    <row r="26" customFormat="false" ht="19.5" hidden="false" customHeight="false" outlineLevel="0" collapsed="false">
      <c r="A26" s="130" t="s">
        <v>157</v>
      </c>
    </row>
    <row r="27" customFormat="false" ht="39" hidden="false" customHeight="true" outlineLevel="0" collapsed="false">
      <c r="A27" s="129" t="s">
        <v>158</v>
      </c>
    </row>
    <row r="28" customFormat="false" ht="39" hidden="false" customHeight="false" outlineLevel="0" collapsed="false">
      <c r="A28" s="132" t="s">
        <v>658</v>
      </c>
    </row>
    <row r="29" customFormat="false" ht="39" hidden="false" customHeight="false" outlineLevel="0" collapsed="false">
      <c r="A29" s="132" t="s">
        <v>559</v>
      </c>
    </row>
    <row r="30" customFormat="false" ht="19.5" hidden="false" customHeight="false" outlineLevel="0" collapsed="false">
      <c r="A30" s="129" t="s">
        <v>161</v>
      </c>
    </row>
    <row r="31" customFormat="false" ht="19.5" hidden="false" customHeight="false" outlineLevel="0" collapsed="false">
      <c r="A31" s="132" t="s">
        <v>438</v>
      </c>
    </row>
    <row r="32" customFormat="false" ht="19.5" hidden="false" customHeight="false" outlineLevel="0" collapsed="false">
      <c r="A32" s="132" t="s">
        <v>207</v>
      </c>
    </row>
    <row r="33" customFormat="false" ht="19.5" hidden="false" customHeight="false" outlineLevel="0" collapsed="false">
      <c r="A33" s="134" t="s">
        <v>164</v>
      </c>
    </row>
    <row r="34" customFormat="false" ht="19.5" hidden="false" customHeight="false" outlineLevel="0" collapsed="false">
      <c r="A34"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669</v>
      </c>
      <c r="B1" s="127" t="s">
        <v>130</v>
      </c>
    </row>
    <row r="2" customFormat="false" ht="19.5" hidden="false" customHeight="false" outlineLevel="0" collapsed="false">
      <c r="A2" s="128" t="s">
        <v>628</v>
      </c>
    </row>
    <row r="3" customFormat="false" ht="19.5" hidden="false" customHeight="false" outlineLevel="0" collapsed="false">
      <c r="A3" s="128" t="s">
        <v>670</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630</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671</v>
      </c>
    </row>
    <row r="15" customFormat="false" ht="19.5" hidden="false" customHeight="false" outlineLevel="0" collapsed="false">
      <c r="A15" s="132" t="s">
        <v>632</v>
      </c>
    </row>
    <row r="16" customFormat="false" ht="19.5" hidden="false" customHeight="false" outlineLevel="0" collapsed="false">
      <c r="A16" s="130" t="s">
        <v>145</v>
      </c>
    </row>
    <row r="17" customFormat="false" ht="19.5" hidden="false" customHeight="false" outlineLevel="0" collapsed="false">
      <c r="A17" s="130" t="s">
        <v>672</v>
      </c>
    </row>
    <row r="18" customFormat="false" ht="19.5" hidden="false" customHeight="false" outlineLevel="0" collapsed="false">
      <c r="A18" s="130" t="s">
        <v>673</v>
      </c>
    </row>
    <row r="19" customFormat="false" ht="19.5" hidden="false" customHeight="false" outlineLevel="0" collapsed="false">
      <c r="A19" s="130" t="s">
        <v>674</v>
      </c>
    </row>
    <row r="20" customFormat="false" ht="97.5" hidden="false" customHeight="false" outlineLevel="0" collapsed="false">
      <c r="A20" s="132" t="s">
        <v>675</v>
      </c>
    </row>
    <row r="21" customFormat="false" ht="19.5" hidden="false" customHeight="false" outlineLevel="0" collapsed="false">
      <c r="A21" s="130" t="s">
        <v>676</v>
      </c>
    </row>
    <row r="22" customFormat="false" ht="58.5" hidden="false" customHeight="false" outlineLevel="0" collapsed="false">
      <c r="A22" s="132" t="s">
        <v>677</v>
      </c>
    </row>
    <row r="23" customFormat="false" ht="19.5" hidden="false" customHeight="false" outlineLevel="0" collapsed="false">
      <c r="A23" s="130" t="s">
        <v>434</v>
      </c>
    </row>
    <row r="24" customFormat="false" ht="19.5" hidden="false" customHeight="false" outlineLevel="0" collapsed="false">
      <c r="A24" s="130" t="s">
        <v>647</v>
      </c>
    </row>
    <row r="25" customFormat="false" ht="19.5" hidden="false" customHeight="false" outlineLevel="0" collapsed="false">
      <c r="A25" s="130" t="s">
        <v>157</v>
      </c>
    </row>
    <row r="26" customFormat="false" ht="19.5" hidden="false" customHeight="false" outlineLevel="0" collapsed="false">
      <c r="A26" s="129" t="s">
        <v>158</v>
      </c>
    </row>
    <row r="27" customFormat="false" ht="39" hidden="false" customHeight="true" outlineLevel="0" collapsed="false">
      <c r="A27" s="132" t="s">
        <v>658</v>
      </c>
    </row>
    <row r="28" customFormat="false" ht="39" hidden="false" customHeight="false" outlineLevel="0" collapsed="false">
      <c r="A28" s="132" t="s">
        <v>559</v>
      </c>
    </row>
    <row r="29" customFormat="false" ht="19.5" hidden="false" customHeight="false" outlineLevel="0" collapsed="false">
      <c r="A29" s="129" t="s">
        <v>161</v>
      </c>
    </row>
    <row r="30" customFormat="false" ht="19.5" hidden="false" customHeight="false" outlineLevel="0" collapsed="false">
      <c r="A30" s="132" t="s">
        <v>438</v>
      </c>
    </row>
    <row r="31" customFormat="false" ht="19.5" hidden="false" customHeight="false" outlineLevel="0" collapsed="false">
      <c r="A31" s="132" t="s">
        <v>207</v>
      </c>
    </row>
    <row r="32" customFormat="false" ht="19.5" hidden="false" customHeight="false" outlineLevel="0" collapsed="false">
      <c r="A32" s="134" t="s">
        <v>164</v>
      </c>
    </row>
    <row r="33" customFormat="false" ht="19.5" hidden="false" customHeight="false" outlineLevel="0" collapsed="false">
      <c r="A33"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2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678</v>
      </c>
      <c r="B1" s="127" t="s">
        <v>130</v>
      </c>
    </row>
    <row r="2" customFormat="false" ht="19.5" hidden="false" customHeight="false" outlineLevel="0" collapsed="false">
      <c r="A2" s="128" t="s">
        <v>628</v>
      </c>
    </row>
    <row r="3" customFormat="false" ht="19.5" hidden="false" customHeight="false" outlineLevel="0" collapsed="false">
      <c r="A3" s="128" t="s">
        <v>679</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630</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680</v>
      </c>
    </row>
    <row r="15" customFormat="false" ht="19.5" hidden="false" customHeight="false" outlineLevel="0" collapsed="false">
      <c r="A15" s="132" t="s">
        <v>632</v>
      </c>
    </row>
    <row r="16" customFormat="false" ht="19.5" hidden="false" customHeight="false" outlineLevel="0" collapsed="false">
      <c r="A16" s="130" t="s">
        <v>145</v>
      </c>
    </row>
    <row r="17" customFormat="false" ht="19.5" hidden="false" customHeight="false" outlineLevel="0" collapsed="false">
      <c r="A17" s="132" t="s">
        <v>681</v>
      </c>
    </row>
    <row r="18" customFormat="false" ht="19.5" hidden="false" customHeight="false" outlineLevel="0" collapsed="false">
      <c r="A18" s="132" t="s">
        <v>682</v>
      </c>
    </row>
    <row r="19" customFormat="false" ht="19.5" hidden="false" customHeight="false" outlineLevel="0" collapsed="false">
      <c r="A19" s="132" t="s">
        <v>683</v>
      </c>
    </row>
    <row r="20" customFormat="false" ht="19.5" hidden="false" customHeight="false" outlineLevel="0" collapsed="false">
      <c r="A20" s="132" t="s">
        <v>684</v>
      </c>
    </row>
    <row r="21" customFormat="false" ht="19.5" hidden="false" customHeight="false" outlineLevel="0" collapsed="false">
      <c r="A21" s="130" t="s">
        <v>685</v>
      </c>
    </row>
    <row r="22" customFormat="false" ht="58.5" hidden="false" customHeight="false" outlineLevel="0" collapsed="false">
      <c r="A22" s="132" t="s">
        <v>686</v>
      </c>
    </row>
    <row r="23" customFormat="false" ht="19.5" hidden="false" customHeight="false" outlineLevel="0" collapsed="false">
      <c r="A23" s="130" t="s">
        <v>434</v>
      </c>
    </row>
    <row r="24" customFormat="false" ht="19.5" hidden="false" customHeight="false" outlineLevel="0" collapsed="false">
      <c r="A24" s="130" t="s">
        <v>687</v>
      </c>
    </row>
    <row r="25" customFormat="false" ht="19.5" hidden="false" customHeight="false" outlineLevel="0" collapsed="false">
      <c r="A25" s="130" t="s">
        <v>157</v>
      </c>
    </row>
    <row r="26" customFormat="false" ht="19.5" hidden="false" customHeight="false" outlineLevel="0" collapsed="false">
      <c r="A26" s="129" t="s">
        <v>158</v>
      </c>
    </row>
    <row r="27" customFormat="false" ht="39" hidden="false" customHeight="true" outlineLevel="0" collapsed="false">
      <c r="A27" s="132" t="s">
        <v>688</v>
      </c>
    </row>
    <row r="28" customFormat="false" ht="39" hidden="false" customHeight="false" outlineLevel="0" collapsed="false">
      <c r="A28" s="132" t="s">
        <v>559</v>
      </c>
    </row>
    <row r="29" customFormat="false" ht="19.5" hidden="false" customHeight="false" outlineLevel="0" collapsed="false">
      <c r="A29" s="129" t="s">
        <v>161</v>
      </c>
    </row>
    <row r="30" customFormat="false" ht="19.5" hidden="false" customHeight="false" outlineLevel="0" collapsed="false">
      <c r="A30" s="132" t="s">
        <v>438</v>
      </c>
    </row>
    <row r="31" customFormat="false" ht="19.5" hidden="false" customHeight="false" outlineLevel="0" collapsed="false">
      <c r="A31" s="132" t="s">
        <v>207</v>
      </c>
    </row>
    <row r="32" customFormat="false" ht="19.5" hidden="false" customHeight="false" outlineLevel="0" collapsed="false">
      <c r="A32" s="134" t="s">
        <v>164</v>
      </c>
    </row>
    <row r="33" customFormat="false" ht="19.5" hidden="false" customHeight="false" outlineLevel="0" collapsed="false">
      <c r="A33"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375" defaultRowHeight="16.5" zeroHeight="false" outlineLevelRow="0" outlineLevelCol="0"/>
  <cols>
    <col collapsed="false" customWidth="true" hidden="false" outlineLevel="0" max="1" min="1" style="125" width="98.88"/>
    <col collapsed="false" customWidth="true" hidden="false" outlineLevel="0" max="2" min="2" style="75" width="8.63"/>
  </cols>
  <sheetData>
    <row r="1" customFormat="false" ht="19.5" hidden="false" customHeight="false" outlineLevel="0" collapsed="false">
      <c r="A1" s="170" t="s">
        <v>689</v>
      </c>
      <c r="B1" s="171" t="s">
        <v>130</v>
      </c>
    </row>
    <row r="2" customFormat="false" ht="19.5" hidden="false" customHeight="false" outlineLevel="0" collapsed="false">
      <c r="A2" s="191" t="s">
        <v>690</v>
      </c>
    </row>
    <row r="3" customFormat="false" ht="19.5" hidden="false" customHeight="false" outlineLevel="0" collapsed="false">
      <c r="A3" s="142" t="s">
        <v>691</v>
      </c>
    </row>
    <row r="4" customFormat="false" ht="19.5" hidden="false" customHeight="false" outlineLevel="0" collapsed="false">
      <c r="A4" s="143" t="s">
        <v>133</v>
      </c>
    </row>
    <row r="5" customFormat="false" ht="19.5" hidden="false" customHeight="false" outlineLevel="0" collapsed="false">
      <c r="A5" s="167" t="s">
        <v>211</v>
      </c>
    </row>
    <row r="6" customFormat="false" ht="19.5" hidden="false" customHeight="false" outlineLevel="0" collapsed="false">
      <c r="A6" s="167" t="s">
        <v>267</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46" t="s">
        <v>141</v>
      </c>
    </row>
    <row r="13" customFormat="false" ht="19.5" hidden="false" customHeight="false" outlineLevel="0" collapsed="false">
      <c r="A13" s="143" t="s">
        <v>142</v>
      </c>
    </row>
    <row r="14" customFormat="false" ht="37.5" hidden="false" customHeight="false" outlineLevel="0" collapsed="false">
      <c r="A14" s="172" t="s">
        <v>692</v>
      </c>
    </row>
    <row r="15" customFormat="false" ht="19.5" hidden="false" customHeight="false" outlineLevel="0" collapsed="false">
      <c r="A15" s="147" t="s">
        <v>536</v>
      </c>
    </row>
    <row r="16" customFormat="false" ht="19.5" hidden="false" customHeight="false" outlineLevel="0" collapsed="false">
      <c r="A16" s="148" t="s">
        <v>145</v>
      </c>
    </row>
    <row r="17" customFormat="false" ht="39" hidden="false" customHeight="false" outlineLevel="0" collapsed="false">
      <c r="A17" s="147" t="s">
        <v>693</v>
      </c>
    </row>
    <row r="18" customFormat="false" ht="39" hidden="false" customHeight="false" outlineLevel="0" collapsed="false">
      <c r="A18" s="147" t="s">
        <v>694</v>
      </c>
    </row>
    <row r="19" customFormat="false" ht="19.5" hidden="false" customHeight="false" outlineLevel="0" collapsed="false">
      <c r="A19" s="147" t="s">
        <v>695</v>
      </c>
    </row>
    <row r="20" customFormat="false" ht="39" hidden="false" customHeight="false" outlineLevel="0" collapsed="false">
      <c r="A20" s="147" t="s">
        <v>696</v>
      </c>
    </row>
    <row r="21" customFormat="false" ht="19.5" hidden="false" customHeight="false" outlineLevel="0" collapsed="false">
      <c r="A21" s="147" t="s">
        <v>434</v>
      </c>
    </row>
    <row r="22" customFormat="false" ht="19.5" hidden="false" customHeight="false" outlineLevel="0" collapsed="false">
      <c r="A22" s="146" t="s">
        <v>697</v>
      </c>
    </row>
    <row r="23" customFormat="false" ht="19.5" hidden="false" customHeight="false" outlineLevel="0" collapsed="false">
      <c r="A23" s="147" t="s">
        <v>157</v>
      </c>
    </row>
    <row r="24" customFormat="false" ht="19.5" hidden="false" customHeight="false" outlineLevel="0" collapsed="false">
      <c r="A24" s="149" t="s">
        <v>158</v>
      </c>
    </row>
    <row r="25" customFormat="false" ht="39" hidden="false" customHeight="false" outlineLevel="0" collapsed="false">
      <c r="A25" s="146" t="s">
        <v>698</v>
      </c>
    </row>
    <row r="26" customFormat="false" ht="39" hidden="false" customHeight="false" outlineLevel="0" collapsed="false">
      <c r="A26" s="147" t="s">
        <v>543</v>
      </c>
    </row>
    <row r="27" customFormat="false" ht="19.5" hidden="false" customHeight="false" outlineLevel="0" collapsed="false">
      <c r="A27" s="149" t="s">
        <v>161</v>
      </c>
    </row>
    <row r="28" customFormat="false" ht="19.5" hidden="false" customHeight="false" outlineLevel="0" collapsed="false">
      <c r="A28" s="147" t="s">
        <v>544</v>
      </c>
    </row>
    <row r="29" customFormat="false" ht="19.5" hidden="false" customHeight="false" outlineLevel="0" collapsed="false">
      <c r="A29" s="147" t="s">
        <v>207</v>
      </c>
    </row>
    <row r="30" customFormat="false" ht="39" hidden="false" customHeight="false" outlineLevel="0" collapsed="false">
      <c r="A30" s="150" t="s">
        <v>164</v>
      </c>
    </row>
    <row r="31" customFormat="false" ht="19.5" hidden="false" customHeight="false" outlineLevel="0" collapsed="false">
      <c r="A31" s="192"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699</v>
      </c>
      <c r="B1" s="127" t="s">
        <v>130</v>
      </c>
    </row>
    <row r="2" customFormat="false" ht="19.5" hidden="false" customHeight="false" outlineLevel="0" collapsed="false">
      <c r="A2" s="128" t="s">
        <v>700</v>
      </c>
    </row>
    <row r="3" customFormat="false" ht="19.5" hidden="false" customHeight="false" outlineLevel="0" collapsed="false">
      <c r="A3" s="128" t="s">
        <v>701</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702</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34.5" hidden="false" customHeight="false" outlineLevel="0" collapsed="false">
      <c r="A14" s="133" t="s">
        <v>703</v>
      </c>
    </row>
    <row r="15" customFormat="false" ht="19.5" hidden="false" customHeight="false" outlineLevel="0" collapsed="false">
      <c r="A15" s="132" t="s">
        <v>704</v>
      </c>
    </row>
    <row r="16" customFormat="false" ht="19.5" hidden="false" customHeight="false" outlineLevel="0" collapsed="false">
      <c r="A16" s="130" t="s">
        <v>145</v>
      </c>
    </row>
    <row r="17" customFormat="false" ht="39" hidden="false" customHeight="false" outlineLevel="0" collapsed="false">
      <c r="A17" s="132" t="s">
        <v>705</v>
      </c>
    </row>
    <row r="18" customFormat="false" ht="19.5" hidden="false" customHeight="false" outlineLevel="0" collapsed="false">
      <c r="A18" s="132" t="s">
        <v>706</v>
      </c>
    </row>
    <row r="19" customFormat="false" ht="19.5" hidden="false" customHeight="false" outlineLevel="0" collapsed="false">
      <c r="A19" s="132" t="s">
        <v>707</v>
      </c>
    </row>
    <row r="20" customFormat="false" ht="19.5" hidden="false" customHeight="false" outlineLevel="0" collapsed="false">
      <c r="A20" s="132" t="s">
        <v>708</v>
      </c>
    </row>
    <row r="21" customFormat="false" ht="19.5" hidden="false" customHeight="false" outlineLevel="0" collapsed="false">
      <c r="A21" s="132" t="s">
        <v>709</v>
      </c>
    </row>
    <row r="22" customFormat="false" ht="19.5" hidden="false" customHeight="false" outlineLevel="0" collapsed="false">
      <c r="A22" s="132" t="s">
        <v>710</v>
      </c>
    </row>
    <row r="23" customFormat="false" ht="39" hidden="false" customHeight="false" outlineLevel="0" collapsed="false">
      <c r="A23" s="132" t="s">
        <v>711</v>
      </c>
    </row>
    <row r="24" customFormat="false" ht="19.5" hidden="false" customHeight="false" outlineLevel="0" collapsed="false">
      <c r="A24" s="132" t="s">
        <v>434</v>
      </c>
    </row>
    <row r="25" customFormat="false" ht="19.5" hidden="false" customHeight="false" outlineLevel="0" collapsed="false">
      <c r="A25" s="132" t="s">
        <v>606</v>
      </c>
    </row>
    <row r="26" customFormat="false" ht="19.5" hidden="false" customHeight="false" outlineLevel="0" collapsed="false">
      <c r="A26" s="132" t="s">
        <v>157</v>
      </c>
    </row>
    <row r="27" customFormat="false" ht="19.5" hidden="false" customHeight="false" outlineLevel="0" collapsed="false">
      <c r="A27" s="129" t="s">
        <v>158</v>
      </c>
    </row>
    <row r="28" customFormat="false" ht="39" hidden="false" customHeight="false" outlineLevel="0" collapsed="false">
      <c r="A28" s="132" t="s">
        <v>712</v>
      </c>
    </row>
    <row r="29" customFormat="false" ht="19.5" hidden="false" customHeight="false" outlineLevel="0" collapsed="false">
      <c r="A29" s="132" t="s">
        <v>543</v>
      </c>
    </row>
    <row r="30" customFormat="false" ht="19.5" hidden="false" customHeight="false" outlineLevel="0" collapsed="false">
      <c r="A30" s="129" t="s">
        <v>161</v>
      </c>
    </row>
    <row r="31" customFormat="false" ht="78" hidden="false" customHeight="false" outlineLevel="0" collapsed="false">
      <c r="A31" s="132" t="s">
        <v>713</v>
      </c>
    </row>
    <row r="32" customFormat="false" ht="19.5" hidden="false" customHeight="false" outlineLevel="0" collapsed="false">
      <c r="A32" s="132" t="s">
        <v>207</v>
      </c>
    </row>
    <row r="33" customFormat="false" ht="19.5" hidden="false" customHeight="false" outlineLevel="0" collapsed="false">
      <c r="A33" s="134" t="s">
        <v>164</v>
      </c>
    </row>
    <row r="34" customFormat="false" ht="19.5" hidden="false" customHeight="false" outlineLevel="0" collapsed="false">
      <c r="A34"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4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9.37"/>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714</v>
      </c>
      <c r="B1" s="127" t="s">
        <v>130</v>
      </c>
    </row>
    <row r="2" customFormat="false" ht="19.5" hidden="false" customHeight="false" outlineLevel="0" collapsed="false">
      <c r="A2" s="128" t="s">
        <v>690</v>
      </c>
    </row>
    <row r="3" customFormat="false" ht="19.5" hidden="false" customHeight="false" outlineLevel="0" collapsed="false">
      <c r="A3" s="128" t="s">
        <v>715</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702</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716</v>
      </c>
    </row>
    <row r="15" customFormat="false" ht="19.5" hidden="false" customHeight="false" outlineLevel="0" collapsed="false">
      <c r="A15" s="132" t="s">
        <v>717</v>
      </c>
    </row>
    <row r="16" customFormat="false" ht="19.5" hidden="false" customHeight="false" outlineLevel="0" collapsed="false">
      <c r="A16" s="130" t="s">
        <v>145</v>
      </c>
    </row>
    <row r="17" customFormat="false" ht="19.5" hidden="false" customHeight="false" outlineLevel="0" collapsed="false">
      <c r="A17" s="132" t="s">
        <v>718</v>
      </c>
    </row>
    <row r="18" customFormat="false" ht="19.5" hidden="false" customHeight="false" outlineLevel="0" collapsed="false">
      <c r="A18" s="132" t="s">
        <v>719</v>
      </c>
    </row>
    <row r="19" customFormat="false" ht="19.5" hidden="false" customHeight="false" outlineLevel="0" collapsed="false">
      <c r="A19" s="132" t="s">
        <v>720</v>
      </c>
    </row>
    <row r="20" customFormat="false" ht="39" hidden="false" customHeight="false" outlineLevel="0" collapsed="false">
      <c r="A20" s="132" t="s">
        <v>721</v>
      </c>
    </row>
    <row r="21" customFormat="false" ht="19.5" hidden="false" customHeight="false" outlineLevel="0" collapsed="false">
      <c r="A21" s="132" t="s">
        <v>722</v>
      </c>
    </row>
    <row r="22" customFormat="false" ht="39" hidden="false" customHeight="false" outlineLevel="0" collapsed="false">
      <c r="A22" s="132" t="s">
        <v>723</v>
      </c>
    </row>
    <row r="23" customFormat="false" ht="39" hidden="false" customHeight="false" outlineLevel="0" collapsed="false">
      <c r="A23" s="132" t="s">
        <v>724</v>
      </c>
    </row>
    <row r="24" customFormat="false" ht="19.5" hidden="false" customHeight="false" outlineLevel="0" collapsed="false">
      <c r="A24" s="132" t="s">
        <v>725</v>
      </c>
    </row>
    <row r="25" customFormat="false" ht="19.5" hidden="false" customHeight="false" outlineLevel="0" collapsed="false">
      <c r="A25" s="132" t="s">
        <v>726</v>
      </c>
    </row>
    <row r="26" customFormat="false" ht="19.5" hidden="false" customHeight="false" outlineLevel="0" collapsed="false">
      <c r="A26" s="132" t="s">
        <v>727</v>
      </c>
    </row>
    <row r="27" customFormat="false" ht="39" hidden="false" customHeight="false" outlineLevel="0" collapsed="false">
      <c r="A27" s="132" t="s">
        <v>728</v>
      </c>
    </row>
    <row r="28" customFormat="false" ht="19.5" hidden="false" customHeight="false" outlineLevel="0" collapsed="false">
      <c r="A28" s="132" t="s">
        <v>729</v>
      </c>
    </row>
    <row r="29" customFormat="false" ht="19.5" hidden="false" customHeight="false" outlineLevel="0" collapsed="false">
      <c r="A29" s="132" t="s">
        <v>730</v>
      </c>
    </row>
    <row r="30" customFormat="false" ht="39" hidden="false" customHeight="false" outlineLevel="0" collapsed="false">
      <c r="A30" s="132" t="s">
        <v>731</v>
      </c>
    </row>
    <row r="31" customFormat="false" ht="19.5" hidden="false" customHeight="false" outlineLevel="0" collapsed="false">
      <c r="A31" s="132" t="s">
        <v>732</v>
      </c>
    </row>
    <row r="32" customFormat="false" ht="19.5" hidden="false" customHeight="false" outlineLevel="0" collapsed="false">
      <c r="A32" s="132" t="s">
        <v>733</v>
      </c>
    </row>
    <row r="33" customFormat="false" ht="39" hidden="false" customHeight="false" outlineLevel="0" collapsed="false">
      <c r="A33" s="132" t="s">
        <v>734</v>
      </c>
    </row>
    <row r="34" customFormat="false" ht="39" hidden="false" customHeight="false" outlineLevel="0" collapsed="false">
      <c r="A34" s="132" t="s">
        <v>735</v>
      </c>
    </row>
    <row r="35" customFormat="false" ht="19.5" hidden="false" customHeight="false" outlineLevel="0" collapsed="false">
      <c r="A35" s="132" t="s">
        <v>736</v>
      </c>
    </row>
    <row r="36" customFormat="false" ht="19.5" hidden="false" customHeight="false" outlineLevel="0" collapsed="false">
      <c r="A36" s="132" t="s">
        <v>737</v>
      </c>
    </row>
    <row r="37" customFormat="false" ht="78" hidden="false" customHeight="false" outlineLevel="0" collapsed="false">
      <c r="A37" s="132" t="s">
        <v>738</v>
      </c>
    </row>
    <row r="38" customFormat="false" ht="19.5" hidden="false" customHeight="false" outlineLevel="0" collapsed="false">
      <c r="A38" s="132" t="s">
        <v>434</v>
      </c>
    </row>
    <row r="39" customFormat="false" ht="19.5" hidden="false" customHeight="false" outlineLevel="0" collapsed="false">
      <c r="A39" s="132" t="s">
        <v>606</v>
      </c>
    </row>
    <row r="40" customFormat="false" ht="19.5" hidden="false" customHeight="false" outlineLevel="0" collapsed="false">
      <c r="A40" s="132" t="s">
        <v>157</v>
      </c>
    </row>
    <row r="41" customFormat="false" ht="19.5" hidden="false" customHeight="false" outlineLevel="0" collapsed="false">
      <c r="A41" s="129" t="s">
        <v>158</v>
      </c>
    </row>
    <row r="42" customFormat="false" ht="39" hidden="false" customHeight="false" outlineLevel="0" collapsed="false">
      <c r="A42" s="132" t="s">
        <v>739</v>
      </c>
    </row>
    <row r="43" customFormat="false" ht="19.5" hidden="false" customHeight="false" outlineLevel="0" collapsed="false">
      <c r="A43" s="132" t="s">
        <v>543</v>
      </c>
    </row>
    <row r="44" customFormat="false" ht="19.5" hidden="false" customHeight="false" outlineLevel="0" collapsed="false">
      <c r="A44" s="129" t="s">
        <v>161</v>
      </c>
    </row>
    <row r="45" customFormat="false" ht="39" hidden="false" customHeight="false" outlineLevel="0" collapsed="false">
      <c r="A45" s="132" t="s">
        <v>740</v>
      </c>
    </row>
    <row r="46" customFormat="false" ht="19.5" hidden="false" customHeight="false" outlineLevel="0" collapsed="false">
      <c r="A46" s="132" t="s">
        <v>207</v>
      </c>
    </row>
    <row r="47" customFormat="false" ht="19.5" hidden="false" customHeight="false" outlineLevel="0" collapsed="false">
      <c r="A47" s="134" t="s">
        <v>164</v>
      </c>
    </row>
    <row r="48" customFormat="false" ht="19.5" hidden="false" customHeight="false" outlineLevel="0" collapsed="false">
      <c r="A48"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11.375" defaultRowHeight="16.5" zeroHeight="false" outlineLevelRow="0" outlineLevelCol="0"/>
  <cols>
    <col collapsed="false" customWidth="true" hidden="false" outlineLevel="0" max="1" min="1" style="125" width="102.12"/>
    <col collapsed="false" customWidth="true" hidden="false" outlineLevel="0" max="2" min="2" style="75" width="8.63"/>
  </cols>
  <sheetData>
    <row r="1" customFormat="false" ht="19.5" hidden="false" customHeight="false" outlineLevel="0" collapsed="false">
      <c r="A1" s="141" t="s">
        <v>741</v>
      </c>
      <c r="B1" s="171" t="s">
        <v>130</v>
      </c>
    </row>
    <row r="2" customFormat="false" ht="19.5" hidden="false" customHeight="false" outlineLevel="0" collapsed="false">
      <c r="A2" s="191" t="s">
        <v>742</v>
      </c>
    </row>
    <row r="3" customFormat="false" ht="19.5" hidden="false" customHeight="false" outlineLevel="0" collapsed="false">
      <c r="A3" s="142" t="s">
        <v>743</v>
      </c>
    </row>
    <row r="4" customFormat="false" ht="19.5" hidden="false" customHeight="false" outlineLevel="0" collapsed="false">
      <c r="A4" s="143" t="s">
        <v>133</v>
      </c>
    </row>
    <row r="5" customFormat="false" ht="19.5" hidden="false" customHeight="false" outlineLevel="0" collapsed="false">
      <c r="A5" s="167" t="s">
        <v>211</v>
      </c>
    </row>
    <row r="6" customFormat="false" ht="19.5" hidden="false" customHeight="false" outlineLevel="0" collapsed="false">
      <c r="A6" s="167" t="s">
        <v>267</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46" t="s">
        <v>141</v>
      </c>
    </row>
    <row r="13" customFormat="false" ht="19.5" hidden="false" customHeight="false" outlineLevel="0" collapsed="false">
      <c r="A13" s="143" t="s">
        <v>142</v>
      </c>
    </row>
    <row r="14" customFormat="false" ht="18.75" hidden="false" customHeight="false" outlineLevel="0" collapsed="false">
      <c r="A14" s="193" t="s">
        <v>744</v>
      </c>
    </row>
    <row r="15" customFormat="false" ht="19.5" hidden="false" customHeight="false" outlineLevel="0" collapsed="false">
      <c r="A15" s="178" t="s">
        <v>745</v>
      </c>
    </row>
    <row r="16" customFormat="false" ht="19.5" hidden="false" customHeight="false" outlineLevel="0" collapsed="false">
      <c r="A16" s="194" t="s">
        <v>145</v>
      </c>
    </row>
    <row r="17" customFormat="false" ht="19.5" hidden="false" customHeight="false" outlineLevel="0" collapsed="false">
      <c r="A17" s="193" t="s">
        <v>746</v>
      </c>
    </row>
    <row r="18" customFormat="false" ht="37.5" hidden="false" customHeight="false" outlineLevel="0" collapsed="false">
      <c r="A18" s="193" t="s">
        <v>747</v>
      </c>
    </row>
    <row r="19" customFormat="false" ht="18.75" hidden="false" customHeight="false" outlineLevel="0" collapsed="false">
      <c r="A19" s="193" t="s">
        <v>748</v>
      </c>
    </row>
    <row r="20" customFormat="false" ht="19.5" hidden="false" customHeight="false" outlineLevel="0" collapsed="false">
      <c r="A20" s="178" t="s">
        <v>153</v>
      </c>
    </row>
    <row r="21" customFormat="false" ht="19.5" hidden="false" customHeight="false" outlineLevel="0" collapsed="false">
      <c r="A21" s="178" t="s">
        <v>749</v>
      </c>
    </row>
    <row r="22" customFormat="false" ht="19.5" hidden="false" customHeight="false" outlineLevel="0" collapsed="false">
      <c r="A22" s="178" t="s">
        <v>434</v>
      </c>
    </row>
    <row r="23" customFormat="false" ht="19.5" hidden="false" customHeight="false" outlineLevel="0" collapsed="false">
      <c r="A23" s="146" t="s">
        <v>697</v>
      </c>
    </row>
    <row r="24" customFormat="false" ht="19.5" hidden="false" customHeight="false" outlineLevel="0" collapsed="false">
      <c r="A24" s="178" t="s">
        <v>157</v>
      </c>
    </row>
    <row r="25" customFormat="false" ht="19.5" hidden="false" customHeight="false" outlineLevel="0" collapsed="false">
      <c r="A25" s="195" t="s">
        <v>158</v>
      </c>
    </row>
    <row r="26" customFormat="false" ht="39" hidden="false" customHeight="false" outlineLevel="0" collapsed="false">
      <c r="A26" s="178" t="s">
        <v>750</v>
      </c>
    </row>
    <row r="27" customFormat="false" ht="39" hidden="false" customHeight="false" outlineLevel="0" collapsed="false">
      <c r="A27" s="178" t="s">
        <v>543</v>
      </c>
    </row>
    <row r="28" customFormat="false" ht="19.5" hidden="false" customHeight="false" outlineLevel="0" collapsed="false">
      <c r="A28" s="195" t="s">
        <v>161</v>
      </c>
    </row>
    <row r="29" customFormat="false" ht="58.5" hidden="false" customHeight="false" outlineLevel="0" collapsed="false">
      <c r="A29" s="178" t="s">
        <v>751</v>
      </c>
    </row>
    <row r="30" customFormat="false" ht="19.5" hidden="false" customHeight="false" outlineLevel="0" collapsed="false">
      <c r="A30" s="146" t="s">
        <v>207</v>
      </c>
    </row>
    <row r="31" customFormat="false" ht="39" hidden="false" customHeight="false" outlineLevel="0" collapsed="false">
      <c r="A31" s="173" t="s">
        <v>164</v>
      </c>
    </row>
    <row r="32" customFormat="false" ht="19.5" hidden="false" customHeight="false" outlineLevel="0" collapsed="false">
      <c r="A32" s="151"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20.51"/>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752</v>
      </c>
      <c r="B1" s="127" t="s">
        <v>130</v>
      </c>
    </row>
    <row r="2" customFormat="false" ht="19.5" hidden="false" customHeight="false" outlineLevel="0" collapsed="false">
      <c r="A2" s="128" t="s">
        <v>753</v>
      </c>
    </row>
    <row r="3" customFormat="false" ht="19.5" hidden="false" customHeight="false" outlineLevel="0" collapsed="false">
      <c r="A3" s="128" t="s">
        <v>754</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702</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138</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755</v>
      </c>
    </row>
    <row r="15" customFormat="false" ht="19.5" hidden="false" customHeight="false" outlineLevel="0" collapsed="false">
      <c r="A15" s="132" t="s">
        <v>756</v>
      </c>
    </row>
    <row r="16" customFormat="false" ht="19.5" hidden="false" customHeight="false" outlineLevel="0" collapsed="false">
      <c r="A16" s="130" t="s">
        <v>145</v>
      </c>
    </row>
    <row r="17" customFormat="false" ht="19.5" hidden="false" customHeight="false" outlineLevel="0" collapsed="false">
      <c r="A17" s="132" t="s">
        <v>757</v>
      </c>
    </row>
    <row r="18" customFormat="false" ht="19.5" hidden="false" customHeight="false" outlineLevel="0" collapsed="false">
      <c r="A18" s="132" t="s">
        <v>758</v>
      </c>
    </row>
    <row r="19" customFormat="false" ht="19.5" hidden="false" customHeight="false" outlineLevel="0" collapsed="false">
      <c r="A19" s="132" t="s">
        <v>759</v>
      </c>
    </row>
    <row r="20" customFormat="false" ht="19.5" hidden="false" customHeight="false" outlineLevel="0" collapsed="false">
      <c r="A20" s="132" t="s">
        <v>760</v>
      </c>
    </row>
    <row r="21" customFormat="false" ht="19.5" hidden="false" customHeight="false" outlineLevel="0" collapsed="false">
      <c r="A21" s="132" t="s">
        <v>761</v>
      </c>
    </row>
    <row r="22" customFormat="false" ht="19.5" hidden="false" customHeight="false" outlineLevel="0" collapsed="false">
      <c r="A22" s="132" t="s">
        <v>762</v>
      </c>
    </row>
    <row r="23" customFormat="false" ht="19.5" hidden="false" customHeight="false" outlineLevel="0" collapsed="false">
      <c r="A23" s="132" t="s">
        <v>763</v>
      </c>
    </row>
    <row r="24" customFormat="false" ht="19.5" hidden="false" customHeight="false" outlineLevel="0" collapsed="false">
      <c r="A24" s="132" t="s">
        <v>764</v>
      </c>
    </row>
    <row r="25" customFormat="false" ht="39" hidden="false" customHeight="false" outlineLevel="0" collapsed="false">
      <c r="A25" s="132" t="s">
        <v>765</v>
      </c>
    </row>
    <row r="26" customFormat="false" ht="39" hidden="false" customHeight="false" outlineLevel="0" collapsed="false">
      <c r="A26" s="132" t="s">
        <v>766</v>
      </c>
    </row>
    <row r="27" customFormat="false" ht="39" hidden="false" customHeight="false" outlineLevel="0" collapsed="false">
      <c r="A27" s="132" t="s">
        <v>767</v>
      </c>
    </row>
    <row r="28" customFormat="false" ht="19.5" hidden="false" customHeight="false" outlineLevel="0" collapsed="false">
      <c r="A28" s="132" t="s">
        <v>768</v>
      </c>
    </row>
    <row r="29" customFormat="false" ht="19.5" hidden="false" customHeight="false" outlineLevel="0" collapsed="false">
      <c r="A29" s="132" t="s">
        <v>769</v>
      </c>
    </row>
    <row r="30" customFormat="false" ht="19.5" hidden="false" customHeight="false" outlineLevel="0" collapsed="false">
      <c r="A30" s="132" t="s">
        <v>434</v>
      </c>
    </row>
    <row r="31" customFormat="false" ht="19.5" hidden="false" customHeight="false" outlineLevel="0" collapsed="false">
      <c r="A31" s="132" t="s">
        <v>770</v>
      </c>
    </row>
    <row r="32" customFormat="false" ht="19.5" hidden="false" customHeight="false" outlineLevel="0" collapsed="false">
      <c r="A32" s="132" t="s">
        <v>157</v>
      </c>
    </row>
    <row r="33" customFormat="false" ht="19.5" hidden="false" customHeight="false" outlineLevel="0" collapsed="false">
      <c r="A33" s="129" t="s">
        <v>158</v>
      </c>
    </row>
    <row r="34" customFormat="false" ht="39" hidden="false" customHeight="false" outlineLevel="0" collapsed="false">
      <c r="A34" s="132" t="s">
        <v>771</v>
      </c>
    </row>
    <row r="35" customFormat="false" ht="19.5" hidden="false" customHeight="false" outlineLevel="0" collapsed="false">
      <c r="A35" s="132" t="s">
        <v>543</v>
      </c>
    </row>
    <row r="36" customFormat="false" ht="19.5" hidden="false" customHeight="false" outlineLevel="0" collapsed="false">
      <c r="A36" s="129" t="s">
        <v>161</v>
      </c>
    </row>
    <row r="37" customFormat="false" ht="19.5" hidden="false" customHeight="false" outlineLevel="0" collapsed="false">
      <c r="A37" s="132" t="s">
        <v>608</v>
      </c>
    </row>
    <row r="38" customFormat="false" ht="19.5" hidden="false" customHeight="false" outlineLevel="0" collapsed="false">
      <c r="A38" s="132" t="s">
        <v>207</v>
      </c>
    </row>
    <row r="39" customFormat="false" ht="19.5" hidden="false" customHeight="false" outlineLevel="0" collapsed="false">
      <c r="A39" s="134" t="s">
        <v>164</v>
      </c>
    </row>
    <row r="40" customFormat="false" ht="19.5" hidden="false" customHeight="false" outlineLevel="0" collapsed="false">
      <c r="A40"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21.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772</v>
      </c>
      <c r="B1" s="127" t="s">
        <v>130</v>
      </c>
    </row>
    <row r="2" customFormat="false" ht="19.5" hidden="false" customHeight="false" outlineLevel="0" collapsed="false">
      <c r="A2" s="128" t="s">
        <v>753</v>
      </c>
    </row>
    <row r="3" customFormat="false" ht="19.5" hidden="false" customHeight="false" outlineLevel="0" collapsed="false">
      <c r="A3" s="128" t="s">
        <v>773</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702</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774</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775</v>
      </c>
    </row>
    <row r="15" customFormat="false" ht="19.5" hidden="false" customHeight="false" outlineLevel="0" collapsed="false">
      <c r="A15" s="132" t="s">
        <v>717</v>
      </c>
    </row>
    <row r="16" customFormat="false" ht="19.5" hidden="false" customHeight="false" outlineLevel="0" collapsed="false">
      <c r="A16" s="130" t="s">
        <v>145</v>
      </c>
    </row>
    <row r="17" customFormat="false" ht="58.5" hidden="false" customHeight="false" outlineLevel="0" collapsed="false">
      <c r="A17" s="132" t="s">
        <v>776</v>
      </c>
    </row>
    <row r="18" customFormat="false" ht="58.5" hidden="false" customHeight="false" outlineLevel="0" collapsed="false">
      <c r="A18" s="132" t="s">
        <v>777</v>
      </c>
    </row>
    <row r="19" customFormat="false" ht="19.5" hidden="false" customHeight="false" outlineLevel="0" collapsed="false">
      <c r="A19" s="132" t="s">
        <v>778</v>
      </c>
    </row>
    <row r="20" customFormat="false" ht="19.5" hidden="false" customHeight="false" outlineLevel="0" collapsed="false">
      <c r="A20" s="132" t="s">
        <v>779</v>
      </c>
    </row>
    <row r="21" customFormat="false" ht="19.5" hidden="false" customHeight="false" outlineLevel="0" collapsed="false">
      <c r="A21" s="132" t="s">
        <v>434</v>
      </c>
    </row>
    <row r="22" customFormat="false" ht="19.5" hidden="false" customHeight="false" outlineLevel="0" collapsed="false">
      <c r="A22" s="132" t="s">
        <v>435</v>
      </c>
    </row>
    <row r="23" customFormat="false" ht="19.5" hidden="false" customHeight="false" outlineLevel="0" collapsed="false">
      <c r="A23" s="132" t="s">
        <v>157</v>
      </c>
    </row>
    <row r="24" customFormat="false" ht="19.5" hidden="false" customHeight="false" outlineLevel="0" collapsed="false">
      <c r="A24" s="129" t="s">
        <v>158</v>
      </c>
    </row>
    <row r="25" customFormat="false" ht="39" hidden="false" customHeight="false" outlineLevel="0" collapsed="false">
      <c r="A25" s="132" t="s">
        <v>586</v>
      </c>
    </row>
    <row r="26" customFormat="false" ht="19.5" hidden="false" customHeight="false" outlineLevel="0" collapsed="false">
      <c r="A26" s="132" t="s">
        <v>543</v>
      </c>
    </row>
    <row r="27" customFormat="false" ht="19.5" hidden="false" customHeight="false" outlineLevel="0" collapsed="false">
      <c r="A27" s="129" t="s">
        <v>161</v>
      </c>
    </row>
    <row r="28" customFormat="false" ht="39" hidden="false" customHeight="false" outlineLevel="0" collapsed="false">
      <c r="A28" s="132" t="s">
        <v>780</v>
      </c>
    </row>
    <row r="29" customFormat="false" ht="19.5" hidden="false" customHeight="false" outlineLevel="0" collapsed="false">
      <c r="A29" s="132" t="s">
        <v>207</v>
      </c>
    </row>
    <row r="30" customFormat="false" ht="19.5" hidden="false" customHeight="false" outlineLevel="0" collapsed="false">
      <c r="A30" s="134" t="s">
        <v>164</v>
      </c>
    </row>
    <row r="31" customFormat="false" ht="19.5" hidden="false" customHeight="false" outlineLevel="0" collapsed="false">
      <c r="A31"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00390625" defaultRowHeight="16.5" zeroHeight="false" outlineLevelRow="0" outlineLevelCol="0"/>
  <cols>
    <col collapsed="false" customWidth="true" hidden="false" outlineLevel="0" max="1" min="1" style="125" width="121.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781</v>
      </c>
      <c r="B1" s="127" t="s">
        <v>130</v>
      </c>
    </row>
    <row r="2" customFormat="false" ht="19.5" hidden="false" customHeight="false" outlineLevel="0" collapsed="false">
      <c r="A2" s="128" t="s">
        <v>782</v>
      </c>
    </row>
    <row r="3" customFormat="false" ht="19.5" hidden="false" customHeight="false" outlineLevel="0" collapsed="false">
      <c r="A3" s="128" t="s">
        <v>783</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774</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775</v>
      </c>
    </row>
    <row r="15" customFormat="false" ht="19.5" hidden="false" customHeight="false" outlineLevel="0" collapsed="false">
      <c r="A15" s="132" t="s">
        <v>717</v>
      </c>
    </row>
    <row r="16" customFormat="false" ht="19.5" hidden="false" customHeight="false" outlineLevel="0" collapsed="false">
      <c r="A16" s="130" t="s">
        <v>145</v>
      </c>
    </row>
    <row r="17" customFormat="false" ht="58.5" hidden="false" customHeight="false" outlineLevel="0" collapsed="false">
      <c r="A17" s="132" t="s">
        <v>776</v>
      </c>
    </row>
    <row r="18" customFormat="false" ht="58.5" hidden="false" customHeight="false" outlineLevel="0" collapsed="false">
      <c r="A18" s="132" t="s">
        <v>777</v>
      </c>
    </row>
    <row r="19" customFormat="false" ht="19.5" hidden="false" customHeight="false" outlineLevel="0" collapsed="false">
      <c r="A19" s="132" t="s">
        <v>778</v>
      </c>
    </row>
    <row r="20" customFormat="false" ht="19.5" hidden="false" customHeight="false" outlineLevel="0" collapsed="false">
      <c r="A20" s="132" t="s">
        <v>779</v>
      </c>
    </row>
    <row r="21" customFormat="false" ht="19.5" hidden="false" customHeight="false" outlineLevel="0" collapsed="false">
      <c r="A21" s="132" t="s">
        <v>434</v>
      </c>
    </row>
    <row r="22" customFormat="false" ht="19.5" hidden="false" customHeight="false" outlineLevel="0" collapsed="false">
      <c r="A22" s="132" t="s">
        <v>435</v>
      </c>
    </row>
    <row r="23" customFormat="false" ht="19.5" hidden="false" customHeight="false" outlineLevel="0" collapsed="false">
      <c r="A23" s="132" t="s">
        <v>157</v>
      </c>
    </row>
    <row r="24" customFormat="false" ht="19.5" hidden="false" customHeight="false" outlineLevel="0" collapsed="false">
      <c r="A24" s="129" t="s">
        <v>158</v>
      </c>
    </row>
    <row r="25" customFormat="false" ht="39" hidden="false" customHeight="false" outlineLevel="0" collapsed="false">
      <c r="A25" s="132" t="s">
        <v>586</v>
      </c>
    </row>
    <row r="26" customFormat="false" ht="19.5" hidden="false" customHeight="false" outlineLevel="0" collapsed="false">
      <c r="A26" s="132" t="s">
        <v>543</v>
      </c>
    </row>
    <row r="27" customFormat="false" ht="19.5" hidden="false" customHeight="false" outlineLevel="0" collapsed="false">
      <c r="A27" s="129" t="s">
        <v>161</v>
      </c>
    </row>
    <row r="28" customFormat="false" ht="39" hidden="false" customHeight="false" outlineLevel="0" collapsed="false">
      <c r="A28" s="132" t="s">
        <v>780</v>
      </c>
    </row>
    <row r="29" customFormat="false" ht="19.5" hidden="false" customHeight="false" outlineLevel="0" collapsed="false">
      <c r="A29" s="132" t="s">
        <v>207</v>
      </c>
    </row>
    <row r="30" customFormat="false" ht="19.5" hidden="false" customHeight="false" outlineLevel="0" collapsed="false">
      <c r="A30" s="134" t="s">
        <v>164</v>
      </c>
    </row>
    <row r="31" customFormat="false" ht="19.5" hidden="false" customHeight="false" outlineLevel="0" collapsed="false">
      <c r="A31"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00390625" defaultRowHeight="16.5" zeroHeight="false" outlineLevelRow="0" outlineLevelCol="0"/>
  <cols>
    <col collapsed="false" customWidth="true" hidden="false" outlineLevel="0" max="1" min="1" style="125" width="121.5"/>
    <col collapsed="false" customWidth="true" hidden="false" outlineLevel="0" max="1023" min="2" style="125" width="10.88"/>
    <col collapsed="false" customWidth="true" hidden="false" outlineLevel="0" max="1024" min="1024" style="125" width="9"/>
    <col collapsed="false" customWidth="false" hidden="false" outlineLevel="0" max="16384" min="1025" style="125" width="8"/>
  </cols>
  <sheetData>
    <row r="1" customFormat="false" ht="19.5" hidden="false" customHeight="false" outlineLevel="0" collapsed="false">
      <c r="A1" s="126" t="s">
        <v>784</v>
      </c>
      <c r="B1" s="127" t="s">
        <v>130</v>
      </c>
    </row>
    <row r="2" customFormat="false" ht="19.5" hidden="false" customHeight="false" outlineLevel="0" collapsed="false">
      <c r="A2" s="128" t="s">
        <v>785</v>
      </c>
    </row>
    <row r="3" customFormat="false" ht="19.5" hidden="false" customHeight="false" outlineLevel="0" collapsed="false">
      <c r="A3" s="128" t="s">
        <v>786</v>
      </c>
    </row>
    <row r="4" customFormat="false" ht="19.5" hidden="false" customHeight="false" outlineLevel="0" collapsed="false">
      <c r="A4" s="129" t="s">
        <v>133</v>
      </c>
    </row>
    <row r="5" customFormat="false" ht="19.5" hidden="false" customHeight="false" outlineLevel="0" collapsed="false">
      <c r="A5" s="152" t="s">
        <v>134</v>
      </c>
    </row>
    <row r="6" customFormat="false" ht="19.5" hidden="false" customHeight="false" outlineLevel="0" collapsed="false">
      <c r="A6" s="152" t="s">
        <v>267</v>
      </c>
    </row>
    <row r="7" customFormat="false" ht="19.5" hidden="false" customHeight="false" outlineLevel="0" collapsed="false">
      <c r="A7" s="153" t="s">
        <v>136</v>
      </c>
    </row>
    <row r="8" customFormat="false" ht="19.5" hidden="false" customHeight="false" outlineLevel="0" collapsed="false">
      <c r="A8" s="153" t="s">
        <v>137</v>
      </c>
    </row>
    <row r="9" customFormat="false" ht="19.5" hidden="false" customHeight="false" outlineLevel="0" collapsed="false">
      <c r="A9" s="153" t="s">
        <v>774</v>
      </c>
    </row>
    <row r="10" customFormat="false" ht="19.5" hidden="false" customHeight="false" outlineLevel="0" collapsed="false">
      <c r="A10" s="154" t="s">
        <v>139</v>
      </c>
    </row>
    <row r="11" customFormat="false" ht="19.5" hidden="false" customHeight="false" outlineLevel="0" collapsed="false">
      <c r="A11" s="152" t="s">
        <v>170</v>
      </c>
    </row>
    <row r="12" customFormat="false" ht="78" hidden="false" customHeight="false" outlineLevel="0" collapsed="false">
      <c r="A12" s="132" t="s">
        <v>171</v>
      </c>
    </row>
    <row r="13" customFormat="false" ht="19.5" hidden="false" customHeight="false" outlineLevel="0" collapsed="false">
      <c r="A13" s="129" t="s">
        <v>142</v>
      </c>
    </row>
    <row r="14" customFormat="false" ht="17.25" hidden="false" customHeight="false" outlineLevel="0" collapsed="false">
      <c r="A14" s="133" t="s">
        <v>775</v>
      </c>
    </row>
    <row r="15" customFormat="false" ht="19.5" hidden="false" customHeight="false" outlineLevel="0" collapsed="false">
      <c r="A15" s="132" t="s">
        <v>717</v>
      </c>
    </row>
    <row r="16" customFormat="false" ht="19.5" hidden="false" customHeight="false" outlineLevel="0" collapsed="false">
      <c r="A16" s="130" t="s">
        <v>145</v>
      </c>
    </row>
    <row r="17" customFormat="false" ht="58.5" hidden="false" customHeight="false" outlineLevel="0" collapsed="false">
      <c r="A17" s="132" t="s">
        <v>776</v>
      </c>
    </row>
    <row r="18" customFormat="false" ht="58.5" hidden="false" customHeight="false" outlineLevel="0" collapsed="false">
      <c r="A18" s="132" t="s">
        <v>777</v>
      </c>
    </row>
    <row r="19" customFormat="false" ht="19.5" hidden="false" customHeight="false" outlineLevel="0" collapsed="false">
      <c r="A19" s="132" t="s">
        <v>778</v>
      </c>
    </row>
    <row r="20" customFormat="false" ht="19.5" hidden="false" customHeight="false" outlineLevel="0" collapsed="false">
      <c r="A20" s="132" t="s">
        <v>779</v>
      </c>
    </row>
    <row r="21" customFormat="false" ht="19.5" hidden="false" customHeight="false" outlineLevel="0" collapsed="false">
      <c r="A21" s="132" t="s">
        <v>434</v>
      </c>
    </row>
    <row r="22" customFormat="false" ht="19.5" hidden="false" customHeight="false" outlineLevel="0" collapsed="false">
      <c r="A22" s="132" t="s">
        <v>435</v>
      </c>
    </row>
    <row r="23" customFormat="false" ht="19.5" hidden="false" customHeight="false" outlineLevel="0" collapsed="false">
      <c r="A23" s="132" t="s">
        <v>157</v>
      </c>
    </row>
    <row r="24" customFormat="false" ht="19.5" hidden="false" customHeight="false" outlineLevel="0" collapsed="false">
      <c r="A24" s="129" t="s">
        <v>158</v>
      </c>
    </row>
    <row r="25" customFormat="false" ht="39" hidden="false" customHeight="false" outlineLevel="0" collapsed="false">
      <c r="A25" s="132" t="s">
        <v>586</v>
      </c>
    </row>
    <row r="26" customFormat="false" ht="19.5" hidden="false" customHeight="false" outlineLevel="0" collapsed="false">
      <c r="A26" s="132" t="s">
        <v>543</v>
      </c>
    </row>
    <row r="27" customFormat="false" ht="19.5" hidden="false" customHeight="false" outlineLevel="0" collapsed="false">
      <c r="A27" s="129" t="s">
        <v>161</v>
      </c>
    </row>
    <row r="28" customFormat="false" ht="39" hidden="false" customHeight="false" outlineLevel="0" collapsed="false">
      <c r="A28" s="132" t="s">
        <v>780</v>
      </c>
    </row>
    <row r="29" customFormat="false" ht="19.5" hidden="false" customHeight="false" outlineLevel="0" collapsed="false">
      <c r="A29" s="132" t="s">
        <v>207</v>
      </c>
    </row>
    <row r="30" customFormat="false" ht="19.5" hidden="false" customHeight="false" outlineLevel="0" collapsed="false">
      <c r="A30" s="134" t="s">
        <v>164</v>
      </c>
    </row>
    <row r="31" customFormat="false" ht="19.5" hidden="false" customHeight="false" outlineLevel="0" collapsed="false">
      <c r="A31" s="135" t="s">
        <v>165</v>
      </c>
    </row>
  </sheetData>
  <hyperlinks>
    <hyperlink ref="B1" location="預告統計資料發布時間表!A1" display="回發布時間表"/>
  </hyperlinks>
  <printOptions headings="false" gridLines="false" gridLinesSet="true" horizontalCentered="false" verticalCentered="false"/>
  <pageMargins left="0.7" right="0.7" top="1.14375" bottom="1.14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3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M15" activeCellId="0" sqref="M15"/>
    </sheetView>
  </sheetViews>
  <sheetFormatPr defaultColWidth="11.375" defaultRowHeight="16.5" zeroHeight="false" outlineLevelRow="0" outlineLevelCol="0"/>
  <cols>
    <col collapsed="false" customWidth="true" hidden="false" outlineLevel="0" max="1" min="1" style="75" width="19.63"/>
    <col collapsed="false" customWidth="true" hidden="false" outlineLevel="0" max="2" min="2" style="75" width="31.25"/>
    <col collapsed="false" customWidth="true" hidden="false" outlineLevel="0" max="3" min="3" style="75" width="23.63"/>
    <col collapsed="false" customWidth="true" hidden="false" outlineLevel="0" max="10" min="10" style="75" width="23.88"/>
  </cols>
  <sheetData>
    <row r="1" customFormat="false" ht="16.5" hidden="false" customHeight="false" outlineLevel="0" collapsed="false">
      <c r="A1" s="196" t="s">
        <v>787</v>
      </c>
      <c r="B1" s="197"/>
      <c r="C1" s="198"/>
      <c r="D1" s="199"/>
      <c r="E1" s="198"/>
      <c r="F1" s="198"/>
      <c r="G1" s="198"/>
      <c r="H1" s="200" t="s">
        <v>788</v>
      </c>
      <c r="I1" s="200" t="s">
        <v>789</v>
      </c>
      <c r="J1" s="200"/>
      <c r="K1" s="127" t="s">
        <v>130</v>
      </c>
    </row>
    <row r="2" customFormat="false" ht="16.5" hidden="false" customHeight="false" outlineLevel="0" collapsed="false">
      <c r="A2" s="201" t="s">
        <v>790</v>
      </c>
      <c r="B2" s="202" t="s">
        <v>791</v>
      </c>
      <c r="C2" s="203"/>
      <c r="D2" s="204"/>
      <c r="E2" s="203"/>
      <c r="F2" s="205"/>
      <c r="G2" s="203"/>
      <c r="H2" s="200" t="s">
        <v>792</v>
      </c>
      <c r="I2" s="206" t="s">
        <v>793</v>
      </c>
      <c r="J2" s="206"/>
    </row>
    <row r="3" customFormat="false" ht="16.5" hidden="false" customHeight="false" outlineLevel="0" collapsed="false">
      <c r="A3" s="207"/>
      <c r="B3" s="207"/>
      <c r="C3" s="207"/>
      <c r="D3" s="199"/>
      <c r="E3" s="198"/>
      <c r="F3" s="198"/>
      <c r="G3" s="198"/>
      <c r="H3" s="198"/>
      <c r="I3" s="198"/>
      <c r="J3" s="198"/>
    </row>
    <row r="4" customFormat="false" ht="21" hidden="false" customHeight="false" outlineLevel="0" collapsed="false">
      <c r="A4" s="207"/>
      <c r="B4" s="207"/>
      <c r="C4" s="208" t="s">
        <v>794</v>
      </c>
      <c r="D4" s="209"/>
      <c r="E4" s="210"/>
      <c r="F4" s="211"/>
      <c r="G4" s="212"/>
      <c r="H4" s="213"/>
      <c r="I4" s="198"/>
      <c r="J4" s="198"/>
    </row>
    <row r="5" customFormat="false" ht="16.5" hidden="false" customHeight="false" outlineLevel="0" collapsed="false">
      <c r="A5" s="198"/>
      <c r="B5" s="198"/>
      <c r="C5" s="198"/>
      <c r="D5" s="199"/>
      <c r="E5" s="198"/>
      <c r="F5" s="198"/>
      <c r="G5" s="198"/>
      <c r="H5" s="198"/>
      <c r="I5" s="198"/>
      <c r="J5" s="198"/>
    </row>
    <row r="6" customFormat="false" ht="16.5" hidden="false" customHeight="false" outlineLevel="0" collapsed="false">
      <c r="A6" s="203"/>
      <c r="B6" s="198"/>
      <c r="C6" s="205"/>
      <c r="D6" s="214" t="s">
        <v>795</v>
      </c>
      <c r="E6" s="214"/>
      <c r="F6" s="214"/>
      <c r="G6" s="205"/>
      <c r="H6" s="205"/>
      <c r="I6" s="203"/>
      <c r="J6" s="205" t="s">
        <v>796</v>
      </c>
    </row>
    <row r="7" customFormat="false" ht="15" hidden="false" customHeight="true" outlineLevel="0" collapsed="false">
      <c r="A7" s="215" t="s">
        <v>797</v>
      </c>
      <c r="B7" s="215"/>
      <c r="C7" s="216"/>
      <c r="D7" s="217" t="s">
        <v>798</v>
      </c>
      <c r="E7" s="217"/>
      <c r="F7" s="217"/>
      <c r="G7" s="217"/>
      <c r="H7" s="217"/>
      <c r="I7" s="217"/>
      <c r="J7" s="218"/>
    </row>
    <row r="8" customFormat="false" ht="15" hidden="false" customHeight="true" outlineLevel="0" collapsed="false">
      <c r="A8" s="215"/>
      <c r="B8" s="215"/>
      <c r="C8" s="219" t="s">
        <v>799</v>
      </c>
      <c r="D8" s="220" t="s">
        <v>800</v>
      </c>
      <c r="E8" s="221" t="s">
        <v>801</v>
      </c>
      <c r="F8" s="222" t="s">
        <v>802</v>
      </c>
      <c r="G8" s="222"/>
      <c r="H8" s="222" t="s">
        <v>803</v>
      </c>
      <c r="I8" s="222"/>
      <c r="J8" s="213" t="s">
        <v>804</v>
      </c>
    </row>
    <row r="9" customFormat="false" ht="16.5" hidden="false" customHeight="false" outlineLevel="0" collapsed="false">
      <c r="A9" s="215"/>
      <c r="B9" s="215"/>
      <c r="C9" s="223"/>
      <c r="D9" s="220"/>
      <c r="E9" s="221"/>
      <c r="F9" s="224" t="s">
        <v>805</v>
      </c>
      <c r="G9" s="224"/>
      <c r="H9" s="224" t="s">
        <v>806</v>
      </c>
      <c r="I9" s="224"/>
      <c r="J9" s="203"/>
    </row>
    <row r="10" customFormat="false" ht="16.5" hidden="false" customHeight="false" outlineLevel="0" collapsed="false">
      <c r="A10" s="225" t="s">
        <v>807</v>
      </c>
      <c r="B10" s="226"/>
      <c r="C10" s="227"/>
      <c r="D10" s="228"/>
      <c r="E10" s="228"/>
      <c r="F10" s="228"/>
      <c r="G10" s="228"/>
      <c r="H10" s="228"/>
      <c r="I10" s="228"/>
      <c r="J10" s="229"/>
    </row>
    <row r="11" customFormat="false" ht="16.5" hidden="false" customHeight="false" outlineLevel="0" collapsed="false">
      <c r="A11" s="230"/>
      <c r="B11" s="231" t="s">
        <v>808</v>
      </c>
      <c r="C11" s="232"/>
      <c r="D11" s="233"/>
      <c r="E11" s="233"/>
      <c r="F11" s="233"/>
      <c r="G11" s="233"/>
      <c r="H11" s="234"/>
      <c r="I11" s="234"/>
      <c r="J11" s="230"/>
    </row>
    <row r="12" customFormat="false" ht="16.5" hidden="false" customHeight="false" outlineLevel="0" collapsed="false">
      <c r="A12" s="230" t="s">
        <v>809</v>
      </c>
      <c r="B12" s="235" t="s">
        <v>810</v>
      </c>
      <c r="C12" s="232"/>
      <c r="D12" s="233"/>
      <c r="E12" s="233"/>
      <c r="F12" s="233"/>
      <c r="G12" s="233"/>
      <c r="H12" s="234"/>
      <c r="I12" s="234"/>
      <c r="J12" s="230"/>
    </row>
    <row r="13" customFormat="false" ht="16.5" hidden="false" customHeight="false" outlineLevel="0" collapsed="false">
      <c r="A13" s="236" t="s">
        <v>811</v>
      </c>
      <c r="B13" s="237"/>
      <c r="C13" s="232"/>
      <c r="D13" s="238"/>
      <c r="E13" s="239"/>
      <c r="F13" s="233"/>
      <c r="G13" s="233"/>
      <c r="H13" s="240"/>
      <c r="I13" s="240"/>
      <c r="J13" s="230"/>
    </row>
    <row r="14" customFormat="false" ht="16.5" hidden="false" customHeight="false" outlineLevel="0" collapsed="false">
      <c r="A14" s="230"/>
      <c r="B14" s="235" t="s">
        <v>808</v>
      </c>
      <c r="C14" s="241"/>
      <c r="D14" s="242"/>
      <c r="E14" s="242"/>
      <c r="F14" s="233"/>
      <c r="G14" s="233"/>
      <c r="H14" s="242"/>
      <c r="I14" s="242"/>
      <c r="J14" s="230"/>
    </row>
    <row r="15" customFormat="false" ht="33" hidden="false" customHeight="false" outlineLevel="0" collapsed="false">
      <c r="A15" s="243" t="s">
        <v>812</v>
      </c>
      <c r="B15" s="244" t="s">
        <v>813</v>
      </c>
      <c r="C15" s="245" t="s">
        <v>814</v>
      </c>
      <c r="D15" s="246" t="n">
        <f aca="false">SUM(E15:H15)</f>
        <v>30962.109</v>
      </c>
      <c r="E15" s="246" t="n">
        <v>16347.143</v>
      </c>
      <c r="F15" s="233"/>
      <c r="G15" s="233"/>
      <c r="H15" s="246" t="n">
        <v>14614.966</v>
      </c>
      <c r="I15" s="246"/>
      <c r="J15" s="230"/>
    </row>
    <row r="16" customFormat="false" ht="16.5" hidden="false" customHeight="false" outlineLevel="0" collapsed="false">
      <c r="A16" s="243"/>
      <c r="B16" s="247" t="s">
        <v>815</v>
      </c>
      <c r="C16" s="245" t="s">
        <v>816</v>
      </c>
      <c r="D16" s="246" t="n">
        <f aca="false">SUM(E16:H16)</f>
        <v>4727.81</v>
      </c>
      <c r="E16" s="246" t="n">
        <v>3688.81</v>
      </c>
      <c r="F16" s="233"/>
      <c r="G16" s="233"/>
      <c r="H16" s="246" t="n">
        <v>1039</v>
      </c>
      <c r="I16" s="246"/>
      <c r="J16" s="230"/>
    </row>
    <row r="17" customFormat="false" ht="16.5" hidden="false" customHeight="false" outlineLevel="0" collapsed="false">
      <c r="A17" s="243"/>
      <c r="B17" s="247" t="s">
        <v>817</v>
      </c>
      <c r="C17" s="245" t="s">
        <v>818</v>
      </c>
      <c r="D17" s="246" t="n">
        <f aca="false">SUM(E17:J17)</f>
        <v>6020</v>
      </c>
      <c r="E17" s="246" t="n">
        <v>6020</v>
      </c>
      <c r="F17" s="233"/>
      <c r="G17" s="233"/>
      <c r="H17" s="246"/>
      <c r="I17" s="246"/>
      <c r="J17" s="230"/>
    </row>
    <row r="18" customFormat="false" ht="33" hidden="false" customHeight="false" outlineLevel="0" collapsed="false">
      <c r="A18" s="248" t="s">
        <v>819</v>
      </c>
      <c r="B18" s="249" t="s">
        <v>820</v>
      </c>
      <c r="C18" s="245" t="s">
        <v>821</v>
      </c>
      <c r="D18" s="246" t="n">
        <f aca="false">SUM(E18:I18)</f>
        <v>1223</v>
      </c>
      <c r="E18" s="233"/>
      <c r="F18" s="233"/>
      <c r="G18" s="233"/>
      <c r="H18" s="250" t="n">
        <v>1223</v>
      </c>
      <c r="I18" s="250"/>
      <c r="J18" s="230"/>
    </row>
    <row r="19" customFormat="false" ht="16.5" hidden="false" customHeight="false" outlineLevel="0" collapsed="false">
      <c r="A19" s="230"/>
      <c r="B19" s="235" t="s">
        <v>808</v>
      </c>
      <c r="C19" s="241"/>
      <c r="D19" s="242"/>
      <c r="E19" s="242"/>
      <c r="F19" s="233"/>
      <c r="G19" s="233"/>
      <c r="H19" s="242"/>
      <c r="I19" s="242"/>
      <c r="J19" s="251"/>
    </row>
    <row r="20" customFormat="false" ht="16.5" hidden="false" customHeight="false" outlineLevel="0" collapsed="false">
      <c r="A20" s="243" t="s">
        <v>822</v>
      </c>
      <c r="B20" s="231" t="s">
        <v>810</v>
      </c>
      <c r="C20" s="245"/>
      <c r="D20" s="233"/>
      <c r="E20" s="233"/>
      <c r="F20" s="233"/>
      <c r="G20" s="233"/>
      <c r="H20" s="242"/>
      <c r="I20" s="242"/>
      <c r="J20" s="230"/>
    </row>
    <row r="21" customFormat="false" ht="16.5" hidden="false" customHeight="false" outlineLevel="0" collapsed="false">
      <c r="A21" s="248" t="s">
        <v>823</v>
      </c>
      <c r="B21" s="252"/>
      <c r="C21" s="245"/>
      <c r="D21" s="233"/>
      <c r="E21" s="233"/>
      <c r="F21" s="233"/>
      <c r="G21" s="233"/>
      <c r="H21" s="242"/>
      <c r="I21" s="242"/>
      <c r="J21" s="230"/>
    </row>
    <row r="22" customFormat="false" ht="16.5" hidden="false" customHeight="false" outlineLevel="0" collapsed="false">
      <c r="A22" s="230" t="s">
        <v>824</v>
      </c>
      <c r="B22" s="235" t="s">
        <v>808</v>
      </c>
      <c r="C22" s="253"/>
      <c r="D22" s="242"/>
      <c r="E22" s="242"/>
      <c r="F22" s="233"/>
      <c r="G22" s="233"/>
      <c r="H22" s="242"/>
      <c r="I22" s="242"/>
      <c r="J22" s="251"/>
    </row>
    <row r="23" customFormat="false" ht="16.5" hidden="false" customHeight="false" outlineLevel="0" collapsed="false">
      <c r="A23" s="230" t="s">
        <v>825</v>
      </c>
      <c r="B23" s="231" t="s">
        <v>810</v>
      </c>
      <c r="C23" s="245"/>
      <c r="D23" s="233"/>
      <c r="E23" s="233"/>
      <c r="F23" s="233"/>
      <c r="G23" s="233"/>
      <c r="H23" s="242"/>
      <c r="I23" s="242"/>
      <c r="J23" s="230"/>
    </row>
    <row r="24" customFormat="false" ht="16.5" hidden="false" customHeight="false" outlineLevel="0" collapsed="false">
      <c r="A24" s="230" t="s">
        <v>823</v>
      </c>
      <c r="B24" s="254"/>
      <c r="C24" s="245"/>
      <c r="D24" s="233"/>
      <c r="E24" s="233"/>
      <c r="F24" s="233"/>
      <c r="G24" s="233"/>
      <c r="H24" s="242"/>
      <c r="I24" s="242"/>
      <c r="J24" s="255"/>
    </row>
    <row r="25" customFormat="false" ht="16.5" hidden="false" customHeight="false" outlineLevel="0" collapsed="false">
      <c r="A25" s="256" t="s">
        <v>826</v>
      </c>
      <c r="B25" s="257"/>
      <c r="C25" s="258"/>
      <c r="D25" s="259"/>
      <c r="E25" s="260"/>
      <c r="F25" s="260"/>
      <c r="G25" s="260"/>
      <c r="H25" s="261"/>
      <c r="I25" s="261"/>
      <c r="J25" s="205"/>
    </row>
    <row r="26" customFormat="false" ht="16.5" hidden="false" customHeight="false" outlineLevel="0" collapsed="false">
      <c r="A26" s="262" t="s">
        <v>827</v>
      </c>
      <c r="B26" s="263"/>
      <c r="C26" s="263" t="s">
        <v>828</v>
      </c>
      <c r="D26" s="264"/>
      <c r="E26" s="263" t="s">
        <v>829</v>
      </c>
      <c r="F26" s="264"/>
      <c r="G26" s="264"/>
      <c r="H26" s="264" t="s">
        <v>830</v>
      </c>
      <c r="I26" s="264"/>
      <c r="J26" s="265" t="s">
        <v>831</v>
      </c>
    </row>
    <row r="27" customFormat="false" ht="16.5" hidden="false" customHeight="false" outlineLevel="0" collapsed="false">
      <c r="A27" s="266"/>
      <c r="B27" s="266"/>
      <c r="C27" s="262"/>
      <c r="D27" s="264"/>
      <c r="E27" s="263" t="s">
        <v>832</v>
      </c>
      <c r="F27" s="267"/>
      <c r="G27" s="267"/>
      <c r="H27" s="267"/>
      <c r="I27" s="268"/>
      <c r="J27" s="264"/>
    </row>
    <row r="28" customFormat="false" ht="16.5" hidden="false" customHeight="false" outlineLevel="0" collapsed="false">
      <c r="A28" s="269"/>
      <c r="B28" s="269"/>
      <c r="C28" s="269"/>
      <c r="D28" s="199"/>
      <c r="E28" s="269"/>
      <c r="F28" s="269"/>
      <c r="G28" s="269"/>
      <c r="H28" s="269"/>
      <c r="I28" s="269"/>
      <c r="J28" s="270"/>
    </row>
    <row r="29" customFormat="false" ht="16.5" hidden="false" customHeight="false" outlineLevel="0" collapsed="false">
      <c r="A29" s="271" t="s">
        <v>833</v>
      </c>
      <c r="B29" s="269"/>
      <c r="C29" s="269"/>
      <c r="D29" s="199"/>
      <c r="E29" s="269"/>
      <c r="F29" s="269"/>
      <c r="G29" s="269"/>
      <c r="H29" s="269"/>
      <c r="I29" s="269"/>
      <c r="J29" s="271"/>
    </row>
    <row r="30" customFormat="false" ht="16.5" hidden="false" customHeight="false" outlineLevel="0" collapsed="false">
      <c r="A30" s="264" t="s">
        <v>834</v>
      </c>
      <c r="B30" s="269"/>
      <c r="C30" s="269"/>
      <c r="D30" s="199"/>
      <c r="E30" s="269"/>
      <c r="F30" s="269"/>
      <c r="G30" s="269"/>
      <c r="H30" s="269"/>
      <c r="I30" s="269"/>
      <c r="J30" s="269"/>
    </row>
    <row r="31" customFormat="false" ht="16.5" hidden="false" customHeight="false" outlineLevel="0" collapsed="false">
      <c r="A31" s="198"/>
      <c r="B31" s="198"/>
      <c r="C31" s="198"/>
      <c r="D31" s="199"/>
      <c r="E31" s="198"/>
      <c r="F31" s="198"/>
      <c r="G31" s="198"/>
      <c r="H31" s="198"/>
      <c r="I31" s="198"/>
      <c r="J31" s="198"/>
    </row>
    <row r="32" customFormat="false" ht="16.5" hidden="false" customHeight="false" outlineLevel="0" collapsed="false">
      <c r="A32" s="198"/>
      <c r="B32" s="198"/>
      <c r="C32" s="198"/>
      <c r="D32" s="199"/>
      <c r="E32" s="198"/>
      <c r="F32" s="198"/>
      <c r="G32" s="198"/>
      <c r="H32" s="198"/>
      <c r="I32" s="198"/>
      <c r="J32" s="198"/>
    </row>
  </sheetData>
  <mergeCells count="39">
    <mergeCell ref="I1:J1"/>
    <mergeCell ref="I2:J2"/>
    <mergeCell ref="D6:F6"/>
    <mergeCell ref="A7:B9"/>
    <mergeCell ref="D7:I7"/>
    <mergeCell ref="D8:D9"/>
    <mergeCell ref="E8:E9"/>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F16:G16"/>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s>
  <hyperlinks>
    <hyperlink ref="K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272" width="9.13"/>
    <col collapsed="false" customWidth="true" hidden="false" outlineLevel="0" max="2" min="2" style="272" width="10.12"/>
    <col collapsed="false" customWidth="true" hidden="false" outlineLevel="0" max="3" min="3" style="272" width="7.37"/>
    <col collapsed="false" customWidth="true" hidden="false" outlineLevel="0" max="4" min="4" style="272" width="9.63"/>
    <col collapsed="false" customWidth="true" hidden="false" outlineLevel="0" max="5" min="5" style="272" width="7.37"/>
    <col collapsed="false" customWidth="true" hidden="false" outlineLevel="0" max="7" min="6" style="272" width="8.63"/>
    <col collapsed="false" customWidth="true" hidden="false" outlineLevel="0" max="8" min="8" style="272" width="9.63"/>
    <col collapsed="false" customWidth="true" hidden="false" outlineLevel="0" max="9" min="9" style="272" width="7.37"/>
    <col collapsed="false" customWidth="true" hidden="false" outlineLevel="0" max="10" min="10" style="272" width="9.75"/>
    <col collapsed="false" customWidth="true" hidden="false" outlineLevel="0" max="256" min="11" style="272" width="7.63"/>
    <col collapsed="false" customWidth="true" hidden="false" outlineLevel="0" max="257" min="257" style="272" width="9.13"/>
    <col collapsed="false" customWidth="true" hidden="false" outlineLevel="0" max="258" min="258" style="272" width="10.12"/>
    <col collapsed="false" customWidth="true" hidden="false" outlineLevel="0" max="259" min="259" style="272" width="7.37"/>
    <col collapsed="false" customWidth="false" hidden="false" outlineLevel="0" max="260" min="260" style="272" width="8"/>
    <col collapsed="false" customWidth="true" hidden="false" outlineLevel="0" max="261" min="261" style="272" width="7.37"/>
    <col collapsed="false" customWidth="false" hidden="false" outlineLevel="0" max="262" min="262" style="272" width="8"/>
    <col collapsed="false" customWidth="true" hidden="false" outlineLevel="0" max="263" min="263" style="272" width="8.63"/>
    <col collapsed="false" customWidth="true" hidden="false" outlineLevel="0" max="265" min="264" style="272" width="7.37"/>
    <col collapsed="false" customWidth="false" hidden="false" outlineLevel="0" max="266" min="266" style="272" width="8"/>
    <col collapsed="false" customWidth="true" hidden="false" outlineLevel="0" max="512" min="267" style="272" width="7.63"/>
    <col collapsed="false" customWidth="true" hidden="false" outlineLevel="0" max="513" min="513" style="272" width="9.13"/>
    <col collapsed="false" customWidth="true" hidden="false" outlineLevel="0" max="514" min="514" style="272" width="10.12"/>
    <col collapsed="false" customWidth="true" hidden="false" outlineLevel="0" max="515" min="515" style="272" width="7.37"/>
    <col collapsed="false" customWidth="false" hidden="false" outlineLevel="0" max="516" min="516" style="272" width="8"/>
    <col collapsed="false" customWidth="true" hidden="false" outlineLevel="0" max="517" min="517" style="272" width="7.37"/>
    <col collapsed="false" customWidth="false" hidden="false" outlineLevel="0" max="518" min="518" style="272" width="8"/>
    <col collapsed="false" customWidth="true" hidden="false" outlineLevel="0" max="519" min="519" style="272" width="8.63"/>
    <col collapsed="false" customWidth="true" hidden="false" outlineLevel="0" max="521" min="520" style="272" width="7.37"/>
    <col collapsed="false" customWidth="false" hidden="false" outlineLevel="0" max="522" min="522" style="272" width="8"/>
    <col collapsed="false" customWidth="true" hidden="false" outlineLevel="0" max="768" min="523" style="272" width="7.63"/>
    <col collapsed="false" customWidth="true" hidden="false" outlineLevel="0" max="769" min="769" style="272" width="9.13"/>
    <col collapsed="false" customWidth="true" hidden="false" outlineLevel="0" max="770" min="770" style="272" width="10.12"/>
    <col collapsed="false" customWidth="true" hidden="false" outlineLevel="0" max="771" min="771" style="272" width="7.37"/>
    <col collapsed="false" customWidth="false" hidden="false" outlineLevel="0" max="772" min="772" style="272" width="8"/>
    <col collapsed="false" customWidth="true" hidden="false" outlineLevel="0" max="773" min="773" style="272" width="7.37"/>
    <col collapsed="false" customWidth="false" hidden="false" outlineLevel="0" max="774" min="774" style="272" width="8"/>
    <col collapsed="false" customWidth="true" hidden="false" outlineLevel="0" max="775" min="775" style="272" width="8.63"/>
    <col collapsed="false" customWidth="true" hidden="false" outlineLevel="0" max="777" min="776" style="272" width="7.37"/>
    <col collapsed="false" customWidth="false" hidden="false" outlineLevel="0" max="778" min="778" style="272" width="8"/>
    <col collapsed="false" customWidth="true" hidden="false" outlineLevel="0" max="1023" min="779" style="272" width="7.63"/>
    <col collapsed="false" customWidth="false" hidden="false" outlineLevel="0" max="1024" min="1024" style="272" width="8"/>
  </cols>
  <sheetData>
    <row r="1" customFormat="false" ht="16.5" hidden="false" customHeight="false" outlineLevel="0" collapsed="false">
      <c r="A1" s="273" t="s">
        <v>787</v>
      </c>
      <c r="B1" s="273"/>
      <c r="G1" s="273" t="s">
        <v>788</v>
      </c>
      <c r="H1" s="274" t="s">
        <v>835</v>
      </c>
      <c r="I1" s="274"/>
      <c r="J1" s="274"/>
      <c r="K1" s="127" t="s">
        <v>130</v>
      </c>
    </row>
    <row r="2" s="1" customFormat="true" ht="16.5" hidden="false" customHeight="false" outlineLevel="0" collapsed="false">
      <c r="A2" s="273" t="s">
        <v>836</v>
      </c>
      <c r="B2" s="273"/>
      <c r="C2" s="275" t="s">
        <v>837</v>
      </c>
      <c r="D2" s="276"/>
      <c r="E2" s="272"/>
      <c r="F2" s="272"/>
      <c r="G2" s="273" t="s">
        <v>838</v>
      </c>
      <c r="H2" s="273" t="s">
        <v>839</v>
      </c>
      <c r="I2" s="273"/>
      <c r="J2" s="273"/>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72"/>
      <c r="BR2" s="272"/>
      <c r="BS2" s="272"/>
      <c r="BT2" s="272"/>
      <c r="BU2" s="272"/>
      <c r="BV2" s="272"/>
      <c r="BW2" s="272"/>
      <c r="BX2" s="272"/>
      <c r="BY2" s="272"/>
      <c r="BZ2" s="272"/>
      <c r="CA2" s="272"/>
      <c r="CB2" s="272"/>
      <c r="CC2" s="272"/>
      <c r="CD2" s="272"/>
      <c r="CE2" s="272"/>
      <c r="CF2" s="272"/>
      <c r="CG2" s="272"/>
      <c r="CH2" s="272"/>
      <c r="CI2" s="272"/>
      <c r="CJ2" s="272"/>
      <c r="CK2" s="272"/>
      <c r="CL2" s="272"/>
      <c r="CM2" s="272"/>
      <c r="CN2" s="272"/>
      <c r="CO2" s="272"/>
      <c r="CP2" s="272"/>
      <c r="CQ2" s="272"/>
      <c r="CR2" s="272"/>
      <c r="CS2" s="272"/>
      <c r="CT2" s="272"/>
      <c r="CU2" s="272"/>
      <c r="CV2" s="272"/>
      <c r="CW2" s="272"/>
      <c r="CX2" s="272"/>
      <c r="CY2" s="272"/>
      <c r="CZ2" s="272"/>
      <c r="DA2" s="272"/>
      <c r="DB2" s="272"/>
      <c r="DC2" s="272"/>
      <c r="DD2" s="272"/>
      <c r="DE2" s="272"/>
      <c r="DF2" s="272"/>
      <c r="DG2" s="272"/>
      <c r="DH2" s="272"/>
      <c r="DI2" s="272"/>
      <c r="DJ2" s="272"/>
      <c r="DK2" s="272"/>
      <c r="DL2" s="272"/>
      <c r="DM2" s="272"/>
      <c r="DN2" s="272"/>
      <c r="DO2" s="272"/>
      <c r="DP2" s="272"/>
      <c r="DQ2" s="272"/>
      <c r="DR2" s="272"/>
      <c r="DS2" s="272"/>
      <c r="DT2" s="272"/>
      <c r="DU2" s="272"/>
      <c r="DV2" s="272"/>
      <c r="DW2" s="272"/>
      <c r="DX2" s="272"/>
      <c r="DY2" s="272"/>
      <c r="DZ2" s="272"/>
      <c r="EA2" s="272"/>
      <c r="EB2" s="272"/>
      <c r="EC2" s="272"/>
      <c r="ED2" s="272"/>
      <c r="EE2" s="272"/>
      <c r="EF2" s="272"/>
      <c r="EG2" s="272"/>
      <c r="EH2" s="272"/>
      <c r="EI2" s="272"/>
      <c r="EJ2" s="272"/>
      <c r="EK2" s="272"/>
      <c r="EL2" s="272"/>
      <c r="EM2" s="272"/>
      <c r="EN2" s="272"/>
      <c r="EO2" s="272"/>
      <c r="EP2" s="272"/>
      <c r="EQ2" s="272"/>
      <c r="ER2" s="272"/>
      <c r="ES2" s="272"/>
      <c r="ET2" s="272"/>
      <c r="EU2" s="272"/>
      <c r="EV2" s="272"/>
      <c r="EW2" s="272"/>
      <c r="EX2" s="272"/>
      <c r="EY2" s="272"/>
      <c r="EZ2" s="272"/>
      <c r="FA2" s="272"/>
      <c r="FB2" s="272"/>
      <c r="FC2" s="272"/>
      <c r="FD2" s="272"/>
      <c r="FE2" s="272"/>
      <c r="FF2" s="272"/>
      <c r="FG2" s="272"/>
      <c r="FH2" s="272"/>
      <c r="FI2" s="272"/>
      <c r="FJ2" s="272"/>
      <c r="FK2" s="272"/>
      <c r="FL2" s="272"/>
      <c r="FM2" s="272"/>
      <c r="FN2" s="272"/>
      <c r="FO2" s="272"/>
      <c r="FP2" s="272"/>
      <c r="FQ2" s="272"/>
      <c r="FR2" s="272"/>
      <c r="FS2" s="272"/>
      <c r="FT2" s="272"/>
      <c r="FU2" s="272"/>
      <c r="FV2" s="272"/>
      <c r="FW2" s="272"/>
      <c r="FX2" s="272"/>
      <c r="FY2" s="272"/>
      <c r="FZ2" s="272"/>
      <c r="GA2" s="272"/>
      <c r="GB2" s="272"/>
      <c r="GC2" s="272"/>
      <c r="GD2" s="272"/>
      <c r="GE2" s="272"/>
      <c r="GF2" s="272"/>
      <c r="GG2" s="272"/>
      <c r="GH2" s="272"/>
      <c r="GI2" s="272"/>
      <c r="GJ2" s="272"/>
      <c r="GK2" s="272"/>
      <c r="GL2" s="272"/>
      <c r="GM2" s="272"/>
      <c r="GN2" s="272"/>
      <c r="GO2" s="272"/>
      <c r="GP2" s="272"/>
      <c r="GQ2" s="272"/>
      <c r="GR2" s="272"/>
      <c r="GS2" s="272"/>
      <c r="GT2" s="272"/>
      <c r="GU2" s="272"/>
      <c r="GV2" s="272"/>
      <c r="GW2" s="272"/>
      <c r="GX2" s="272"/>
      <c r="GY2" s="272"/>
      <c r="GZ2" s="272"/>
      <c r="HA2" s="272"/>
      <c r="HB2" s="272"/>
      <c r="HC2" s="272"/>
      <c r="HD2" s="272"/>
      <c r="HE2" s="272"/>
      <c r="HF2" s="272"/>
      <c r="HG2" s="272"/>
      <c r="HH2" s="272"/>
      <c r="HI2" s="272"/>
      <c r="HJ2" s="272"/>
      <c r="HK2" s="272"/>
      <c r="HL2" s="272"/>
      <c r="HM2" s="272"/>
      <c r="HN2" s="272"/>
      <c r="HO2" s="272"/>
      <c r="HP2" s="272"/>
      <c r="HQ2" s="272"/>
      <c r="HR2" s="272"/>
      <c r="HS2" s="272"/>
      <c r="HT2" s="272"/>
      <c r="HU2" s="272"/>
      <c r="HV2" s="272"/>
      <c r="HW2" s="272"/>
      <c r="HX2" s="272"/>
      <c r="HY2" s="272"/>
      <c r="HZ2" s="272"/>
      <c r="IA2" s="272"/>
      <c r="IB2" s="272"/>
      <c r="IC2" s="272"/>
      <c r="ID2" s="272"/>
      <c r="IE2" s="272"/>
      <c r="IF2" s="272"/>
      <c r="IG2" s="272"/>
      <c r="IH2" s="272"/>
      <c r="II2" s="272"/>
      <c r="IJ2" s="272"/>
      <c r="IK2" s="272"/>
      <c r="IL2" s="272"/>
      <c r="IM2" s="272"/>
      <c r="IN2" s="272"/>
      <c r="IO2" s="272"/>
      <c r="IP2" s="272"/>
      <c r="IQ2" s="272"/>
      <c r="IR2" s="272"/>
      <c r="IS2" s="272"/>
      <c r="IT2" s="272"/>
      <c r="IU2" s="272"/>
      <c r="IV2" s="272"/>
      <c r="IW2" s="272"/>
      <c r="IX2" s="272"/>
      <c r="IY2" s="272"/>
      <c r="IZ2" s="272"/>
      <c r="JA2" s="272"/>
      <c r="JB2" s="272"/>
      <c r="JC2" s="272"/>
      <c r="JD2" s="272"/>
      <c r="JE2" s="272"/>
      <c r="JF2" s="272"/>
      <c r="JG2" s="272"/>
      <c r="JH2" s="272"/>
      <c r="JI2" s="272"/>
      <c r="JJ2" s="272"/>
      <c r="JK2" s="272"/>
      <c r="JL2" s="272"/>
      <c r="JM2" s="272"/>
      <c r="JN2" s="272"/>
      <c r="JO2" s="272"/>
      <c r="JP2" s="272"/>
      <c r="JQ2" s="272"/>
      <c r="JR2" s="272"/>
      <c r="JS2" s="272"/>
      <c r="JT2" s="272"/>
      <c r="JU2" s="272"/>
      <c r="JV2" s="272"/>
      <c r="JW2" s="272"/>
      <c r="JX2" s="272"/>
      <c r="JY2" s="272"/>
      <c r="JZ2" s="272"/>
      <c r="KA2" s="272"/>
      <c r="KB2" s="272"/>
      <c r="KC2" s="272"/>
      <c r="KD2" s="272"/>
      <c r="KE2" s="272"/>
      <c r="KF2" s="272"/>
      <c r="KG2" s="272"/>
      <c r="KH2" s="272"/>
      <c r="KI2" s="272"/>
      <c r="KJ2" s="272"/>
      <c r="KK2" s="272"/>
      <c r="KL2" s="272"/>
      <c r="KM2" s="272"/>
      <c r="KN2" s="272"/>
      <c r="KO2" s="272"/>
      <c r="KP2" s="272"/>
      <c r="KQ2" s="272"/>
      <c r="KR2" s="272"/>
      <c r="KS2" s="272"/>
      <c r="KT2" s="272"/>
      <c r="KU2" s="272"/>
      <c r="KV2" s="272"/>
      <c r="KW2" s="272"/>
      <c r="KX2" s="272"/>
      <c r="KY2" s="272"/>
      <c r="KZ2" s="272"/>
      <c r="LA2" s="272"/>
      <c r="LB2" s="272"/>
      <c r="LC2" s="272"/>
      <c r="LD2" s="272"/>
      <c r="LE2" s="272"/>
      <c r="LF2" s="272"/>
      <c r="LG2" s="272"/>
      <c r="LH2" s="272"/>
      <c r="LI2" s="272"/>
      <c r="LJ2" s="272"/>
      <c r="LK2" s="272"/>
      <c r="LL2" s="272"/>
      <c r="LM2" s="272"/>
      <c r="LN2" s="272"/>
      <c r="LO2" s="272"/>
      <c r="LP2" s="272"/>
      <c r="LQ2" s="272"/>
      <c r="LR2" s="272"/>
      <c r="LS2" s="272"/>
      <c r="LT2" s="272"/>
      <c r="LU2" s="272"/>
      <c r="LV2" s="272"/>
      <c r="LW2" s="272"/>
      <c r="LX2" s="272"/>
      <c r="LY2" s="272"/>
      <c r="LZ2" s="272"/>
      <c r="MA2" s="272"/>
      <c r="MB2" s="272"/>
      <c r="MC2" s="272"/>
      <c r="MD2" s="272"/>
      <c r="ME2" s="272"/>
      <c r="MF2" s="272"/>
      <c r="MG2" s="272"/>
      <c r="MH2" s="272"/>
      <c r="MI2" s="272"/>
      <c r="MJ2" s="272"/>
      <c r="MK2" s="272"/>
      <c r="ML2" s="272"/>
      <c r="MM2" s="272"/>
      <c r="MN2" s="272"/>
      <c r="MO2" s="272"/>
      <c r="MP2" s="272"/>
      <c r="MQ2" s="272"/>
      <c r="MR2" s="272"/>
      <c r="MS2" s="272"/>
      <c r="MT2" s="272"/>
      <c r="MU2" s="272"/>
      <c r="MV2" s="272"/>
      <c r="MW2" s="272"/>
      <c r="MX2" s="272"/>
      <c r="MY2" s="272"/>
      <c r="MZ2" s="272"/>
      <c r="NA2" s="272"/>
      <c r="NB2" s="272"/>
      <c r="NC2" s="272"/>
      <c r="ND2" s="272"/>
      <c r="NE2" s="272"/>
      <c r="NF2" s="272"/>
      <c r="NG2" s="272"/>
      <c r="NH2" s="272"/>
      <c r="NI2" s="272"/>
      <c r="NJ2" s="272"/>
      <c r="NK2" s="272"/>
      <c r="NL2" s="272"/>
      <c r="NM2" s="272"/>
      <c r="NN2" s="272"/>
      <c r="NO2" s="272"/>
      <c r="NP2" s="272"/>
      <c r="NQ2" s="272"/>
      <c r="NR2" s="272"/>
      <c r="NS2" s="272"/>
      <c r="NT2" s="272"/>
      <c r="NU2" s="272"/>
      <c r="NV2" s="272"/>
      <c r="NW2" s="272"/>
      <c r="NX2" s="272"/>
      <c r="NY2" s="272"/>
      <c r="NZ2" s="272"/>
      <c r="OA2" s="272"/>
      <c r="OB2" s="272"/>
      <c r="OC2" s="272"/>
      <c r="OD2" s="272"/>
      <c r="OE2" s="272"/>
      <c r="OF2" s="272"/>
      <c r="OG2" s="272"/>
      <c r="OH2" s="272"/>
      <c r="OI2" s="272"/>
      <c r="OJ2" s="272"/>
      <c r="OK2" s="272"/>
      <c r="OL2" s="272"/>
      <c r="OM2" s="272"/>
      <c r="ON2" s="272"/>
      <c r="OO2" s="272"/>
      <c r="OP2" s="272"/>
      <c r="OQ2" s="272"/>
      <c r="OR2" s="272"/>
      <c r="OS2" s="272"/>
      <c r="OT2" s="272"/>
      <c r="OU2" s="272"/>
      <c r="OV2" s="272"/>
      <c r="OW2" s="272"/>
      <c r="OX2" s="272"/>
      <c r="OY2" s="272"/>
      <c r="OZ2" s="272"/>
      <c r="PA2" s="272"/>
      <c r="PB2" s="272"/>
      <c r="PC2" s="272"/>
      <c r="PD2" s="272"/>
      <c r="PE2" s="272"/>
      <c r="PF2" s="272"/>
      <c r="PG2" s="272"/>
      <c r="PH2" s="272"/>
      <c r="PI2" s="272"/>
      <c r="PJ2" s="272"/>
      <c r="PK2" s="272"/>
      <c r="PL2" s="272"/>
      <c r="PM2" s="272"/>
      <c r="PN2" s="272"/>
      <c r="PO2" s="272"/>
      <c r="PP2" s="272"/>
      <c r="PQ2" s="272"/>
      <c r="PR2" s="272"/>
      <c r="PS2" s="272"/>
      <c r="PT2" s="272"/>
      <c r="PU2" s="272"/>
      <c r="PV2" s="272"/>
      <c r="PW2" s="272"/>
      <c r="PX2" s="272"/>
      <c r="PY2" s="272"/>
      <c r="PZ2" s="272"/>
      <c r="QA2" s="272"/>
      <c r="QB2" s="272"/>
      <c r="QC2" s="272"/>
      <c r="QD2" s="272"/>
      <c r="QE2" s="272"/>
      <c r="QF2" s="272"/>
      <c r="QG2" s="272"/>
      <c r="QH2" s="272"/>
      <c r="QI2" s="272"/>
      <c r="QJ2" s="272"/>
      <c r="QK2" s="272"/>
      <c r="QL2" s="272"/>
      <c r="QM2" s="272"/>
      <c r="QN2" s="272"/>
      <c r="QO2" s="272"/>
      <c r="QP2" s="272"/>
      <c r="QQ2" s="272"/>
      <c r="QR2" s="272"/>
      <c r="QS2" s="272"/>
      <c r="QT2" s="272"/>
      <c r="QU2" s="272"/>
      <c r="QV2" s="272"/>
      <c r="QW2" s="272"/>
      <c r="QX2" s="272"/>
      <c r="QY2" s="272"/>
      <c r="QZ2" s="272"/>
      <c r="RA2" s="272"/>
      <c r="RB2" s="272"/>
      <c r="RC2" s="272"/>
      <c r="RD2" s="272"/>
      <c r="RE2" s="272"/>
      <c r="RF2" s="272"/>
      <c r="RG2" s="272"/>
      <c r="RH2" s="272"/>
      <c r="RI2" s="272"/>
      <c r="RJ2" s="272"/>
      <c r="RK2" s="272"/>
      <c r="RL2" s="272"/>
      <c r="RM2" s="272"/>
      <c r="RN2" s="272"/>
      <c r="RO2" s="272"/>
      <c r="RP2" s="272"/>
      <c r="RQ2" s="272"/>
      <c r="RR2" s="272"/>
      <c r="RS2" s="272"/>
      <c r="RT2" s="272"/>
      <c r="RU2" s="272"/>
      <c r="RV2" s="272"/>
      <c r="RW2" s="272"/>
      <c r="RX2" s="272"/>
      <c r="RY2" s="272"/>
      <c r="RZ2" s="272"/>
      <c r="SA2" s="272"/>
      <c r="SB2" s="272"/>
      <c r="SC2" s="272"/>
      <c r="SD2" s="272"/>
      <c r="SE2" s="272"/>
      <c r="SF2" s="272"/>
      <c r="SG2" s="272"/>
      <c r="SH2" s="272"/>
      <c r="SI2" s="272"/>
      <c r="SJ2" s="272"/>
      <c r="SK2" s="272"/>
      <c r="SL2" s="272"/>
      <c r="SM2" s="272"/>
      <c r="SN2" s="272"/>
      <c r="SO2" s="272"/>
      <c r="SP2" s="272"/>
      <c r="SQ2" s="272"/>
      <c r="SR2" s="272"/>
      <c r="SS2" s="272"/>
      <c r="ST2" s="272"/>
      <c r="SU2" s="272"/>
      <c r="SV2" s="272"/>
      <c r="SW2" s="272"/>
      <c r="SX2" s="272"/>
      <c r="SY2" s="272"/>
      <c r="SZ2" s="272"/>
      <c r="TA2" s="272"/>
      <c r="TB2" s="272"/>
      <c r="TC2" s="272"/>
      <c r="TD2" s="272"/>
      <c r="TE2" s="272"/>
      <c r="TF2" s="272"/>
      <c r="TG2" s="272"/>
      <c r="TH2" s="272"/>
      <c r="TI2" s="272"/>
      <c r="TJ2" s="272"/>
      <c r="TK2" s="272"/>
      <c r="TL2" s="272"/>
      <c r="TM2" s="272"/>
      <c r="TN2" s="272"/>
      <c r="TO2" s="272"/>
      <c r="TP2" s="272"/>
      <c r="TQ2" s="272"/>
      <c r="TR2" s="272"/>
      <c r="TS2" s="272"/>
      <c r="TT2" s="272"/>
      <c r="TU2" s="272"/>
      <c r="TV2" s="272"/>
      <c r="TW2" s="272"/>
      <c r="TX2" s="272"/>
      <c r="TY2" s="272"/>
      <c r="TZ2" s="272"/>
      <c r="UA2" s="272"/>
      <c r="UB2" s="272"/>
      <c r="UC2" s="272"/>
      <c r="UD2" s="272"/>
      <c r="UE2" s="272"/>
      <c r="UF2" s="272"/>
      <c r="UG2" s="272"/>
      <c r="UH2" s="272"/>
      <c r="UI2" s="272"/>
      <c r="UJ2" s="272"/>
      <c r="UK2" s="272"/>
      <c r="UL2" s="272"/>
      <c r="UM2" s="272"/>
      <c r="UN2" s="272"/>
      <c r="UO2" s="272"/>
      <c r="UP2" s="272"/>
      <c r="UQ2" s="272"/>
      <c r="UR2" s="272"/>
      <c r="US2" s="272"/>
      <c r="UT2" s="272"/>
      <c r="UU2" s="272"/>
      <c r="UV2" s="272"/>
      <c r="UW2" s="272"/>
      <c r="UX2" s="272"/>
      <c r="UY2" s="272"/>
      <c r="UZ2" s="272"/>
      <c r="VA2" s="272"/>
      <c r="VB2" s="272"/>
      <c r="VC2" s="272"/>
      <c r="VD2" s="272"/>
      <c r="VE2" s="272"/>
      <c r="VF2" s="272"/>
      <c r="VG2" s="272"/>
      <c r="VH2" s="272"/>
      <c r="VI2" s="272"/>
      <c r="VJ2" s="272"/>
      <c r="VK2" s="272"/>
      <c r="VL2" s="272"/>
      <c r="VM2" s="272"/>
      <c r="VN2" s="272"/>
      <c r="VO2" s="272"/>
      <c r="VP2" s="272"/>
      <c r="VQ2" s="272"/>
      <c r="VR2" s="272"/>
      <c r="VS2" s="272"/>
      <c r="VT2" s="272"/>
      <c r="VU2" s="272"/>
      <c r="VV2" s="272"/>
      <c r="VW2" s="272"/>
      <c r="VX2" s="272"/>
      <c r="VY2" s="272"/>
      <c r="VZ2" s="272"/>
      <c r="WA2" s="272"/>
      <c r="WB2" s="272"/>
      <c r="WC2" s="272"/>
      <c r="WD2" s="272"/>
      <c r="WE2" s="272"/>
      <c r="WF2" s="272"/>
      <c r="WG2" s="272"/>
      <c r="WH2" s="272"/>
      <c r="WI2" s="272"/>
      <c r="WJ2" s="272"/>
      <c r="WK2" s="272"/>
      <c r="WL2" s="272"/>
      <c r="WM2" s="272"/>
      <c r="WN2" s="272"/>
      <c r="WO2" s="272"/>
      <c r="WP2" s="272"/>
      <c r="WQ2" s="272"/>
      <c r="WR2" s="272"/>
      <c r="WS2" s="272"/>
      <c r="WT2" s="272"/>
      <c r="WU2" s="272"/>
      <c r="WV2" s="272"/>
      <c r="WW2" s="272"/>
      <c r="WX2" s="272"/>
      <c r="WY2" s="272"/>
      <c r="WZ2" s="272"/>
      <c r="XA2" s="272"/>
      <c r="XB2" s="272"/>
      <c r="XC2" s="272"/>
      <c r="XD2" s="272"/>
      <c r="XE2" s="272"/>
      <c r="XF2" s="272"/>
      <c r="XG2" s="272"/>
      <c r="XH2" s="272"/>
      <c r="XI2" s="272"/>
      <c r="XJ2" s="272"/>
      <c r="XK2" s="272"/>
      <c r="XL2" s="272"/>
      <c r="XM2" s="272"/>
      <c r="XN2" s="272"/>
      <c r="XO2" s="272"/>
      <c r="XP2" s="272"/>
      <c r="XQ2" s="272"/>
      <c r="XR2" s="272"/>
      <c r="XS2" s="272"/>
      <c r="XT2" s="272"/>
      <c r="XU2" s="272"/>
      <c r="XV2" s="272"/>
      <c r="XW2" s="272"/>
      <c r="XX2" s="272"/>
      <c r="XY2" s="272"/>
      <c r="XZ2" s="272"/>
      <c r="YA2" s="272"/>
      <c r="YB2" s="272"/>
      <c r="YC2" s="272"/>
      <c r="YD2" s="272"/>
      <c r="YE2" s="272"/>
      <c r="YF2" s="272"/>
      <c r="YG2" s="272"/>
      <c r="YH2" s="272"/>
      <c r="YI2" s="272"/>
      <c r="YJ2" s="272"/>
      <c r="YK2" s="272"/>
      <c r="YL2" s="272"/>
      <c r="YM2" s="272"/>
      <c r="YN2" s="272"/>
      <c r="YO2" s="272"/>
      <c r="YP2" s="272"/>
      <c r="YQ2" s="272"/>
      <c r="YR2" s="272"/>
      <c r="YS2" s="272"/>
      <c r="YT2" s="272"/>
      <c r="YU2" s="272"/>
      <c r="YV2" s="272"/>
      <c r="YW2" s="272"/>
      <c r="YX2" s="272"/>
      <c r="YY2" s="272"/>
      <c r="YZ2" s="272"/>
      <c r="ZA2" s="272"/>
      <c r="ZB2" s="272"/>
      <c r="ZC2" s="272"/>
      <c r="ZD2" s="272"/>
      <c r="ZE2" s="272"/>
      <c r="ZF2" s="272"/>
      <c r="ZG2" s="272"/>
      <c r="ZH2" s="272"/>
      <c r="ZI2" s="272"/>
      <c r="ZJ2" s="272"/>
      <c r="ZK2" s="272"/>
      <c r="ZL2" s="272"/>
      <c r="ZM2" s="272"/>
      <c r="ZN2" s="272"/>
      <c r="ZO2" s="272"/>
      <c r="ZP2" s="272"/>
      <c r="ZQ2" s="272"/>
      <c r="ZR2" s="272"/>
      <c r="ZS2" s="272"/>
      <c r="ZT2" s="272"/>
      <c r="ZU2" s="272"/>
      <c r="ZV2" s="272"/>
      <c r="ZW2" s="272"/>
      <c r="ZX2" s="272"/>
      <c r="ZY2" s="272"/>
      <c r="ZZ2" s="272"/>
      <c r="AAA2" s="272"/>
      <c r="AAB2" s="272"/>
      <c r="AAC2" s="272"/>
      <c r="AAD2" s="272"/>
      <c r="AAE2" s="272"/>
      <c r="AAF2" s="272"/>
      <c r="AAG2" s="272"/>
      <c r="AAH2" s="272"/>
      <c r="AAI2" s="272"/>
      <c r="AAJ2" s="272"/>
      <c r="AAK2" s="272"/>
      <c r="AAL2" s="272"/>
      <c r="AAM2" s="272"/>
      <c r="AAN2" s="272"/>
      <c r="AAO2" s="272"/>
      <c r="AAP2" s="272"/>
      <c r="AAQ2" s="272"/>
      <c r="AAR2" s="272"/>
      <c r="AAS2" s="272"/>
      <c r="AAT2" s="272"/>
      <c r="AAU2" s="272"/>
      <c r="AAV2" s="272"/>
      <c r="AAW2" s="272"/>
      <c r="AAX2" s="272"/>
      <c r="AAY2" s="272"/>
      <c r="AAZ2" s="272"/>
      <c r="ABA2" s="272"/>
      <c r="ABB2" s="272"/>
      <c r="ABC2" s="272"/>
      <c r="ABD2" s="272"/>
      <c r="ABE2" s="272"/>
      <c r="ABF2" s="272"/>
      <c r="ABG2" s="272"/>
      <c r="ABH2" s="272"/>
      <c r="ABI2" s="272"/>
      <c r="ABJ2" s="272"/>
      <c r="ABK2" s="272"/>
      <c r="ABL2" s="272"/>
      <c r="ABM2" s="272"/>
      <c r="ABN2" s="272"/>
      <c r="ABO2" s="272"/>
      <c r="ABP2" s="272"/>
      <c r="ABQ2" s="272"/>
      <c r="ABR2" s="272"/>
      <c r="ABS2" s="272"/>
      <c r="ABT2" s="272"/>
      <c r="ABU2" s="272"/>
      <c r="ABV2" s="272"/>
      <c r="ABW2" s="272"/>
      <c r="ABX2" s="272"/>
      <c r="ABY2" s="272"/>
      <c r="ABZ2" s="272"/>
      <c r="ACA2" s="272"/>
      <c r="ACB2" s="272"/>
      <c r="ACC2" s="272"/>
      <c r="ACD2" s="272"/>
      <c r="ACE2" s="272"/>
      <c r="ACF2" s="272"/>
      <c r="ACG2" s="272"/>
      <c r="ACH2" s="272"/>
      <c r="ACI2" s="272"/>
      <c r="ACJ2" s="272"/>
      <c r="ACK2" s="272"/>
      <c r="ACL2" s="272"/>
      <c r="ACM2" s="272"/>
      <c r="ACN2" s="272"/>
      <c r="ACO2" s="272"/>
      <c r="ACP2" s="272"/>
      <c r="ACQ2" s="272"/>
      <c r="ACR2" s="272"/>
      <c r="ACS2" s="272"/>
      <c r="ACT2" s="272"/>
      <c r="ACU2" s="272"/>
      <c r="ACV2" s="272"/>
      <c r="ACW2" s="272"/>
      <c r="ACX2" s="272"/>
      <c r="ACY2" s="272"/>
      <c r="ACZ2" s="272"/>
      <c r="ADA2" s="272"/>
      <c r="ADB2" s="272"/>
      <c r="ADC2" s="272"/>
      <c r="ADD2" s="272"/>
      <c r="ADE2" s="272"/>
      <c r="ADF2" s="272"/>
      <c r="ADG2" s="272"/>
      <c r="ADH2" s="272"/>
      <c r="ADI2" s="272"/>
      <c r="ADJ2" s="272"/>
      <c r="ADK2" s="272"/>
      <c r="ADL2" s="272"/>
      <c r="ADM2" s="272"/>
      <c r="ADN2" s="272"/>
      <c r="ADO2" s="272"/>
      <c r="ADP2" s="272"/>
      <c r="ADQ2" s="272"/>
      <c r="ADR2" s="272"/>
      <c r="ADS2" s="272"/>
      <c r="ADT2" s="272"/>
      <c r="ADU2" s="272"/>
      <c r="ADV2" s="272"/>
      <c r="ADW2" s="272"/>
      <c r="ADX2" s="272"/>
      <c r="ADY2" s="272"/>
      <c r="ADZ2" s="272"/>
      <c r="AEA2" s="272"/>
      <c r="AEB2" s="272"/>
      <c r="AEC2" s="272"/>
      <c r="AED2" s="272"/>
      <c r="AEE2" s="272"/>
      <c r="AEF2" s="272"/>
      <c r="AEG2" s="272"/>
      <c r="AEH2" s="272"/>
      <c r="AEI2" s="272"/>
      <c r="AEJ2" s="272"/>
      <c r="AEK2" s="272"/>
      <c r="AEL2" s="272"/>
      <c r="AEM2" s="272"/>
      <c r="AEN2" s="272"/>
      <c r="AEO2" s="272"/>
      <c r="AEP2" s="272"/>
      <c r="AEQ2" s="272"/>
      <c r="AER2" s="272"/>
      <c r="AES2" s="272"/>
      <c r="AET2" s="272"/>
      <c r="AEU2" s="272"/>
      <c r="AEV2" s="272"/>
      <c r="AEW2" s="272"/>
      <c r="AEX2" s="272"/>
      <c r="AEY2" s="272"/>
      <c r="AEZ2" s="272"/>
      <c r="AFA2" s="272"/>
      <c r="AFB2" s="272"/>
      <c r="AFC2" s="272"/>
      <c r="AFD2" s="272"/>
      <c r="AFE2" s="272"/>
      <c r="AFF2" s="272"/>
      <c r="AFG2" s="272"/>
      <c r="AFH2" s="272"/>
      <c r="AFI2" s="272"/>
      <c r="AFJ2" s="272"/>
      <c r="AFK2" s="272"/>
      <c r="AFL2" s="272"/>
      <c r="AFM2" s="272"/>
      <c r="AFN2" s="272"/>
      <c r="AFO2" s="272"/>
      <c r="AFP2" s="272"/>
      <c r="AFQ2" s="272"/>
      <c r="AFR2" s="272"/>
      <c r="AFS2" s="272"/>
      <c r="AFT2" s="272"/>
      <c r="AFU2" s="272"/>
      <c r="AFV2" s="272"/>
      <c r="AFW2" s="272"/>
      <c r="AFX2" s="272"/>
      <c r="AFY2" s="272"/>
      <c r="AFZ2" s="272"/>
      <c r="AGA2" s="272"/>
      <c r="AGB2" s="272"/>
      <c r="AGC2" s="272"/>
      <c r="AGD2" s="272"/>
      <c r="AGE2" s="272"/>
      <c r="AGF2" s="272"/>
      <c r="AGG2" s="272"/>
      <c r="AGH2" s="272"/>
      <c r="AGI2" s="272"/>
      <c r="AGJ2" s="272"/>
      <c r="AGK2" s="272"/>
      <c r="AGL2" s="272"/>
      <c r="AGM2" s="272"/>
      <c r="AGN2" s="272"/>
      <c r="AGO2" s="272"/>
      <c r="AGP2" s="272"/>
      <c r="AGQ2" s="272"/>
      <c r="AGR2" s="272"/>
      <c r="AGS2" s="272"/>
      <c r="AGT2" s="272"/>
      <c r="AGU2" s="272"/>
      <c r="AGV2" s="272"/>
      <c r="AGW2" s="272"/>
      <c r="AGX2" s="272"/>
      <c r="AGY2" s="272"/>
      <c r="AGZ2" s="272"/>
      <c r="AHA2" s="272"/>
      <c r="AHB2" s="272"/>
      <c r="AHC2" s="272"/>
      <c r="AHD2" s="272"/>
      <c r="AHE2" s="272"/>
      <c r="AHF2" s="272"/>
      <c r="AHG2" s="272"/>
      <c r="AHH2" s="272"/>
      <c r="AHI2" s="272"/>
      <c r="AHJ2" s="272"/>
      <c r="AHK2" s="272"/>
      <c r="AHL2" s="272"/>
      <c r="AHM2" s="272"/>
      <c r="AHN2" s="272"/>
      <c r="AHO2" s="272"/>
      <c r="AHP2" s="272"/>
      <c r="AHQ2" s="272"/>
      <c r="AHR2" s="272"/>
      <c r="AHS2" s="272"/>
      <c r="AHT2" s="272"/>
      <c r="AHU2" s="272"/>
      <c r="AHV2" s="272"/>
      <c r="AHW2" s="272"/>
      <c r="AHX2" s="272"/>
      <c r="AHY2" s="272"/>
      <c r="AHZ2" s="272"/>
      <c r="AIA2" s="272"/>
      <c r="AIB2" s="272"/>
      <c r="AIC2" s="272"/>
      <c r="AID2" s="272"/>
      <c r="AIE2" s="272"/>
      <c r="AIF2" s="272"/>
      <c r="AIG2" s="272"/>
      <c r="AIH2" s="272"/>
      <c r="AII2" s="272"/>
      <c r="AIJ2" s="272"/>
      <c r="AIK2" s="272"/>
      <c r="AIL2" s="272"/>
      <c r="AIM2" s="272"/>
      <c r="AIN2" s="272"/>
      <c r="AIO2" s="272"/>
      <c r="AIP2" s="272"/>
      <c r="AIQ2" s="272"/>
      <c r="AIR2" s="272"/>
      <c r="AIS2" s="272"/>
      <c r="AIT2" s="272"/>
      <c r="AIU2" s="272"/>
      <c r="AIV2" s="272"/>
      <c r="AIW2" s="272"/>
      <c r="AIX2" s="272"/>
      <c r="AIY2" s="272"/>
      <c r="AIZ2" s="272"/>
      <c r="AJA2" s="272"/>
      <c r="AJB2" s="272"/>
      <c r="AJC2" s="272"/>
      <c r="AJD2" s="272"/>
      <c r="AJE2" s="272"/>
      <c r="AJF2" s="272"/>
      <c r="AJG2" s="272"/>
      <c r="AJH2" s="272"/>
      <c r="AJI2" s="272"/>
      <c r="AJJ2" s="272"/>
      <c r="AJK2" s="272"/>
      <c r="AJL2" s="272"/>
      <c r="AJM2" s="272"/>
      <c r="AJN2" s="272"/>
      <c r="AJO2" s="272"/>
      <c r="AJP2" s="272"/>
      <c r="AJQ2" s="272"/>
      <c r="AJR2" s="272"/>
      <c r="AJS2" s="272"/>
      <c r="AJT2" s="272"/>
      <c r="AJU2" s="272"/>
      <c r="AJV2" s="272"/>
      <c r="AJW2" s="272"/>
      <c r="AJX2" s="272"/>
      <c r="AJY2" s="272"/>
      <c r="AJZ2" s="272"/>
      <c r="AKA2" s="272"/>
      <c r="AKB2" s="272"/>
      <c r="AKC2" s="272"/>
      <c r="AKD2" s="272"/>
      <c r="AKE2" s="272"/>
      <c r="AKF2" s="272"/>
      <c r="AKG2" s="272"/>
      <c r="AKH2" s="272"/>
      <c r="AKI2" s="272"/>
      <c r="AKJ2" s="272"/>
      <c r="AKK2" s="272"/>
      <c r="AKL2" s="272"/>
      <c r="AKM2" s="272"/>
      <c r="AKN2" s="272"/>
      <c r="AKO2" s="272"/>
      <c r="AKP2" s="272"/>
      <c r="AKQ2" s="272"/>
      <c r="AKR2" s="272"/>
      <c r="AKS2" s="272"/>
      <c r="AKT2" s="272"/>
      <c r="AKU2" s="272"/>
      <c r="AKV2" s="272"/>
      <c r="AKW2" s="272"/>
      <c r="AKX2" s="272"/>
      <c r="AKY2" s="272"/>
      <c r="AKZ2" s="272"/>
      <c r="ALA2" s="272"/>
      <c r="ALB2" s="272"/>
      <c r="ALC2" s="272"/>
      <c r="ALD2" s="272"/>
      <c r="ALE2" s="272"/>
      <c r="ALF2" s="272"/>
      <c r="ALG2" s="272"/>
      <c r="ALH2" s="272"/>
      <c r="ALI2" s="272"/>
      <c r="ALJ2" s="272"/>
      <c r="ALK2" s="272"/>
      <c r="ALL2" s="272"/>
      <c r="ALM2" s="272"/>
      <c r="ALN2" s="272"/>
      <c r="ALO2" s="272"/>
      <c r="ALP2" s="272"/>
      <c r="ALQ2" s="272"/>
      <c r="ALR2" s="272"/>
      <c r="ALS2" s="272"/>
      <c r="ALT2" s="272"/>
      <c r="ALU2" s="272"/>
      <c r="ALV2" s="272"/>
      <c r="ALW2" s="272"/>
      <c r="ALX2" s="272"/>
      <c r="ALY2" s="272"/>
      <c r="ALZ2" s="272"/>
      <c r="AMA2" s="272"/>
      <c r="AMB2" s="272"/>
      <c r="AMC2" s="272"/>
      <c r="AMD2" s="272"/>
      <c r="AME2" s="272"/>
      <c r="AMF2" s="272"/>
      <c r="AMG2" s="272"/>
      <c r="AMH2" s="272"/>
      <c r="AMI2" s="272"/>
      <c r="AMJ2" s="272"/>
    </row>
    <row r="3" customFormat="false" ht="25.5" hidden="false" customHeight="false" outlineLevel="0" collapsed="false">
      <c r="A3" s="277" t="s">
        <v>840</v>
      </c>
      <c r="B3" s="277"/>
      <c r="C3" s="277"/>
      <c r="D3" s="277"/>
      <c r="E3" s="277"/>
      <c r="F3" s="277"/>
      <c r="G3" s="277"/>
      <c r="H3" s="277"/>
      <c r="I3" s="277"/>
      <c r="J3" s="27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customFormat="false" ht="16.5" hidden="false" customHeight="false" outlineLevel="0" collapsed="false">
      <c r="A4" s="278"/>
      <c r="B4" s="278"/>
      <c r="C4" s="278"/>
      <c r="D4" s="278"/>
      <c r="E4" s="278"/>
      <c r="F4" s="278"/>
    </row>
    <row r="5" s="280" customFormat="true" ht="18.75" hidden="false" customHeight="true" outlineLevel="0" collapsed="false">
      <c r="A5" s="279" t="s">
        <v>841</v>
      </c>
      <c r="B5" s="279"/>
      <c r="C5" s="279"/>
      <c r="D5" s="279"/>
      <c r="E5" s="279"/>
      <c r="F5" s="279"/>
      <c r="G5" s="279"/>
      <c r="H5" s="279"/>
      <c r="I5" s="279"/>
      <c r="J5" s="279"/>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c r="DE5" s="272"/>
      <c r="DF5" s="272"/>
      <c r="DG5" s="272"/>
      <c r="DH5" s="272"/>
      <c r="DI5" s="272"/>
      <c r="DJ5" s="272"/>
      <c r="DK5" s="272"/>
      <c r="DL5" s="272"/>
      <c r="DM5" s="272"/>
      <c r="DN5" s="272"/>
      <c r="DO5" s="272"/>
      <c r="DP5" s="272"/>
      <c r="DQ5" s="272"/>
      <c r="DR5" s="272"/>
      <c r="DS5" s="272"/>
      <c r="DT5" s="272"/>
      <c r="DU5" s="272"/>
      <c r="DV5" s="272"/>
      <c r="DW5" s="272"/>
      <c r="DX5" s="272"/>
      <c r="DY5" s="272"/>
      <c r="DZ5" s="272"/>
      <c r="EA5" s="272"/>
      <c r="EB5" s="272"/>
      <c r="EC5" s="272"/>
      <c r="ED5" s="272"/>
      <c r="EE5" s="272"/>
      <c r="EF5" s="272"/>
      <c r="EG5" s="272"/>
      <c r="EH5" s="272"/>
      <c r="EI5" s="272"/>
      <c r="EJ5" s="272"/>
      <c r="EK5" s="272"/>
      <c r="EL5" s="272"/>
      <c r="EM5" s="272"/>
      <c r="EN5" s="272"/>
      <c r="EO5" s="272"/>
      <c r="EP5" s="272"/>
      <c r="EQ5" s="272"/>
      <c r="ER5" s="272"/>
      <c r="ES5" s="272"/>
      <c r="ET5" s="272"/>
      <c r="EU5" s="272"/>
      <c r="EV5" s="272"/>
      <c r="EW5" s="272"/>
      <c r="EX5" s="272"/>
      <c r="EY5" s="272"/>
      <c r="EZ5" s="272"/>
      <c r="FA5" s="272"/>
      <c r="FB5" s="272"/>
      <c r="FC5" s="272"/>
      <c r="FD5" s="272"/>
      <c r="FE5" s="272"/>
      <c r="FF5" s="272"/>
      <c r="FG5" s="272"/>
      <c r="FH5" s="272"/>
      <c r="FI5" s="272"/>
      <c r="FJ5" s="272"/>
      <c r="FK5" s="272"/>
      <c r="FL5" s="272"/>
      <c r="FM5" s="272"/>
      <c r="FN5" s="272"/>
      <c r="FO5" s="272"/>
      <c r="FP5" s="272"/>
      <c r="FQ5" s="272"/>
      <c r="FR5" s="272"/>
      <c r="FS5" s="272"/>
      <c r="FT5" s="272"/>
      <c r="FU5" s="272"/>
      <c r="FV5" s="272"/>
      <c r="FW5" s="272"/>
      <c r="FX5" s="272"/>
      <c r="FY5" s="272"/>
      <c r="FZ5" s="272"/>
      <c r="GA5" s="272"/>
      <c r="GB5" s="272"/>
      <c r="GC5" s="272"/>
      <c r="GD5" s="272"/>
      <c r="GE5" s="272"/>
      <c r="GF5" s="272"/>
      <c r="GG5" s="272"/>
      <c r="GH5" s="272"/>
      <c r="GI5" s="272"/>
      <c r="GJ5" s="272"/>
      <c r="GK5" s="272"/>
      <c r="GL5" s="272"/>
      <c r="GM5" s="272"/>
      <c r="GN5" s="272"/>
      <c r="GO5" s="272"/>
      <c r="GP5" s="272"/>
      <c r="GQ5" s="272"/>
      <c r="GR5" s="272"/>
      <c r="GS5" s="272"/>
      <c r="GT5" s="272"/>
      <c r="GU5" s="272"/>
      <c r="GV5" s="272"/>
      <c r="GW5" s="272"/>
      <c r="GX5" s="272"/>
      <c r="GY5" s="272"/>
      <c r="GZ5" s="272"/>
      <c r="HA5" s="272"/>
      <c r="HB5" s="272"/>
      <c r="HC5" s="272"/>
      <c r="HD5" s="272"/>
      <c r="HE5" s="272"/>
      <c r="HF5" s="272"/>
      <c r="HG5" s="272"/>
      <c r="HH5" s="272"/>
      <c r="HI5" s="272"/>
      <c r="HJ5" s="272"/>
      <c r="HK5" s="272"/>
      <c r="HL5" s="272"/>
      <c r="HM5" s="272"/>
      <c r="HN5" s="272"/>
      <c r="HO5" s="272"/>
      <c r="HP5" s="272"/>
      <c r="HQ5" s="272"/>
      <c r="HR5" s="272"/>
      <c r="HS5" s="272"/>
      <c r="HT5" s="272"/>
      <c r="HU5" s="272"/>
      <c r="HV5" s="272"/>
      <c r="HW5" s="272"/>
      <c r="HX5" s="272"/>
      <c r="HY5" s="272"/>
      <c r="HZ5" s="272"/>
      <c r="IA5" s="272"/>
      <c r="IB5" s="272"/>
      <c r="IC5" s="272"/>
      <c r="ID5" s="272"/>
      <c r="IE5" s="272"/>
      <c r="IF5" s="272"/>
      <c r="IG5" s="272"/>
      <c r="IH5" s="272"/>
      <c r="II5" s="272"/>
      <c r="IJ5" s="272"/>
      <c r="IK5" s="272"/>
      <c r="IL5" s="272"/>
      <c r="IM5" s="272"/>
      <c r="IN5" s="272"/>
      <c r="IO5" s="272"/>
      <c r="IP5" s="272"/>
      <c r="IQ5" s="272"/>
      <c r="IR5" s="272"/>
      <c r="IS5" s="272"/>
      <c r="IT5" s="272"/>
      <c r="IU5" s="272"/>
      <c r="IV5" s="272"/>
      <c r="IW5" s="272"/>
      <c r="IX5" s="272"/>
      <c r="IY5" s="272"/>
      <c r="IZ5" s="272"/>
      <c r="JA5" s="272"/>
      <c r="JB5" s="272"/>
      <c r="JC5" s="272"/>
      <c r="JD5" s="272"/>
      <c r="JE5" s="272"/>
      <c r="JF5" s="272"/>
      <c r="JG5" s="272"/>
      <c r="JH5" s="272"/>
      <c r="JI5" s="272"/>
      <c r="JJ5" s="272"/>
      <c r="JK5" s="272"/>
      <c r="JL5" s="272"/>
      <c r="JM5" s="272"/>
      <c r="JN5" s="272"/>
      <c r="JO5" s="272"/>
      <c r="JP5" s="272"/>
      <c r="JQ5" s="272"/>
      <c r="JR5" s="272"/>
      <c r="JS5" s="272"/>
      <c r="JT5" s="272"/>
      <c r="JU5" s="272"/>
      <c r="JV5" s="272"/>
      <c r="JW5" s="272"/>
      <c r="JX5" s="272"/>
      <c r="JY5" s="272"/>
      <c r="JZ5" s="272"/>
      <c r="KA5" s="272"/>
      <c r="KB5" s="272"/>
      <c r="KC5" s="272"/>
      <c r="KD5" s="272"/>
      <c r="KE5" s="272"/>
      <c r="KF5" s="272"/>
      <c r="KG5" s="272"/>
      <c r="KH5" s="272"/>
      <c r="KI5" s="272"/>
      <c r="KJ5" s="272"/>
      <c r="KK5" s="272"/>
      <c r="KL5" s="272"/>
      <c r="KM5" s="272"/>
      <c r="KN5" s="272"/>
      <c r="KO5" s="272"/>
      <c r="KP5" s="272"/>
      <c r="KQ5" s="272"/>
      <c r="KR5" s="272"/>
      <c r="KS5" s="272"/>
      <c r="KT5" s="272"/>
      <c r="KU5" s="272"/>
      <c r="KV5" s="272"/>
      <c r="KW5" s="272"/>
      <c r="KX5" s="272"/>
      <c r="KY5" s="272"/>
      <c r="KZ5" s="272"/>
      <c r="LA5" s="272"/>
      <c r="LB5" s="272"/>
      <c r="LC5" s="272"/>
      <c r="LD5" s="272"/>
      <c r="LE5" s="272"/>
      <c r="LF5" s="272"/>
      <c r="LG5" s="272"/>
      <c r="LH5" s="272"/>
      <c r="LI5" s="272"/>
      <c r="LJ5" s="272"/>
      <c r="LK5" s="272"/>
      <c r="LL5" s="272"/>
      <c r="LM5" s="272"/>
      <c r="LN5" s="272"/>
      <c r="LO5" s="272"/>
      <c r="LP5" s="272"/>
      <c r="LQ5" s="272"/>
      <c r="LR5" s="272"/>
      <c r="LS5" s="272"/>
      <c r="LT5" s="272"/>
      <c r="LU5" s="272"/>
      <c r="LV5" s="272"/>
      <c r="LW5" s="272"/>
      <c r="LX5" s="272"/>
      <c r="LY5" s="272"/>
      <c r="LZ5" s="272"/>
      <c r="MA5" s="272"/>
      <c r="MB5" s="272"/>
      <c r="MC5" s="272"/>
      <c r="MD5" s="272"/>
      <c r="ME5" s="272"/>
      <c r="MF5" s="272"/>
      <c r="MG5" s="272"/>
      <c r="MH5" s="272"/>
      <c r="MI5" s="272"/>
      <c r="MJ5" s="272"/>
      <c r="MK5" s="272"/>
      <c r="ML5" s="272"/>
      <c r="MM5" s="272"/>
      <c r="MN5" s="272"/>
      <c r="MO5" s="272"/>
      <c r="MP5" s="272"/>
      <c r="MQ5" s="272"/>
      <c r="MR5" s="272"/>
      <c r="MS5" s="272"/>
      <c r="MT5" s="272"/>
      <c r="MU5" s="272"/>
      <c r="MV5" s="272"/>
      <c r="MW5" s="272"/>
      <c r="MX5" s="272"/>
      <c r="MY5" s="272"/>
      <c r="MZ5" s="272"/>
      <c r="NA5" s="272"/>
      <c r="NB5" s="272"/>
      <c r="NC5" s="272"/>
      <c r="ND5" s="272"/>
      <c r="NE5" s="272"/>
      <c r="NF5" s="272"/>
      <c r="NG5" s="272"/>
      <c r="NH5" s="272"/>
      <c r="NI5" s="272"/>
      <c r="NJ5" s="272"/>
      <c r="NK5" s="272"/>
      <c r="NL5" s="272"/>
      <c r="NM5" s="272"/>
      <c r="NN5" s="272"/>
      <c r="NO5" s="272"/>
      <c r="NP5" s="272"/>
      <c r="NQ5" s="272"/>
      <c r="NR5" s="272"/>
      <c r="NS5" s="272"/>
      <c r="NT5" s="272"/>
      <c r="NU5" s="272"/>
      <c r="NV5" s="272"/>
      <c r="NW5" s="272"/>
      <c r="NX5" s="272"/>
      <c r="NY5" s="272"/>
      <c r="NZ5" s="272"/>
      <c r="OA5" s="272"/>
      <c r="OB5" s="272"/>
      <c r="OC5" s="272"/>
      <c r="OD5" s="272"/>
      <c r="OE5" s="272"/>
      <c r="OF5" s="272"/>
      <c r="OG5" s="272"/>
      <c r="OH5" s="272"/>
      <c r="OI5" s="272"/>
      <c r="OJ5" s="272"/>
      <c r="OK5" s="272"/>
      <c r="OL5" s="272"/>
      <c r="OM5" s="272"/>
      <c r="ON5" s="272"/>
      <c r="OO5" s="272"/>
      <c r="OP5" s="272"/>
      <c r="OQ5" s="272"/>
      <c r="OR5" s="272"/>
      <c r="OS5" s="272"/>
      <c r="OT5" s="272"/>
      <c r="OU5" s="272"/>
      <c r="OV5" s="272"/>
      <c r="OW5" s="272"/>
      <c r="OX5" s="272"/>
      <c r="OY5" s="272"/>
      <c r="OZ5" s="272"/>
      <c r="PA5" s="272"/>
      <c r="PB5" s="272"/>
      <c r="PC5" s="272"/>
      <c r="PD5" s="272"/>
      <c r="PE5" s="272"/>
      <c r="PF5" s="272"/>
      <c r="PG5" s="272"/>
      <c r="PH5" s="272"/>
      <c r="PI5" s="272"/>
      <c r="PJ5" s="272"/>
      <c r="PK5" s="272"/>
      <c r="PL5" s="272"/>
      <c r="PM5" s="272"/>
      <c r="PN5" s="272"/>
      <c r="PO5" s="272"/>
      <c r="PP5" s="272"/>
      <c r="PQ5" s="272"/>
      <c r="PR5" s="272"/>
      <c r="PS5" s="272"/>
      <c r="PT5" s="272"/>
      <c r="PU5" s="272"/>
      <c r="PV5" s="272"/>
      <c r="PW5" s="272"/>
      <c r="PX5" s="272"/>
      <c r="PY5" s="272"/>
      <c r="PZ5" s="272"/>
      <c r="QA5" s="272"/>
      <c r="QB5" s="272"/>
      <c r="QC5" s="272"/>
      <c r="QD5" s="272"/>
      <c r="QE5" s="272"/>
      <c r="QF5" s="272"/>
      <c r="QG5" s="272"/>
      <c r="QH5" s="272"/>
      <c r="QI5" s="272"/>
      <c r="QJ5" s="272"/>
      <c r="QK5" s="272"/>
      <c r="QL5" s="272"/>
      <c r="QM5" s="272"/>
      <c r="QN5" s="272"/>
      <c r="QO5" s="272"/>
      <c r="QP5" s="272"/>
      <c r="QQ5" s="272"/>
      <c r="QR5" s="272"/>
      <c r="QS5" s="272"/>
      <c r="QT5" s="272"/>
      <c r="QU5" s="272"/>
      <c r="QV5" s="272"/>
      <c r="QW5" s="272"/>
      <c r="QX5" s="272"/>
      <c r="QY5" s="272"/>
      <c r="QZ5" s="272"/>
      <c r="RA5" s="272"/>
      <c r="RB5" s="272"/>
      <c r="RC5" s="272"/>
      <c r="RD5" s="272"/>
      <c r="RE5" s="272"/>
      <c r="RF5" s="272"/>
      <c r="RG5" s="272"/>
      <c r="RH5" s="272"/>
      <c r="RI5" s="272"/>
      <c r="RJ5" s="272"/>
      <c r="RK5" s="272"/>
      <c r="RL5" s="272"/>
      <c r="RM5" s="272"/>
      <c r="RN5" s="272"/>
      <c r="RO5" s="272"/>
      <c r="RP5" s="272"/>
      <c r="RQ5" s="272"/>
      <c r="RR5" s="272"/>
      <c r="RS5" s="272"/>
      <c r="RT5" s="272"/>
      <c r="RU5" s="272"/>
      <c r="RV5" s="272"/>
      <c r="RW5" s="272"/>
      <c r="RX5" s="272"/>
      <c r="RY5" s="272"/>
      <c r="RZ5" s="272"/>
      <c r="SA5" s="272"/>
      <c r="SB5" s="272"/>
      <c r="SC5" s="272"/>
      <c r="SD5" s="272"/>
      <c r="SE5" s="272"/>
      <c r="SF5" s="272"/>
      <c r="SG5" s="272"/>
      <c r="SH5" s="272"/>
      <c r="SI5" s="272"/>
      <c r="SJ5" s="272"/>
      <c r="SK5" s="272"/>
      <c r="SL5" s="272"/>
      <c r="SM5" s="272"/>
      <c r="SN5" s="272"/>
      <c r="SO5" s="272"/>
      <c r="SP5" s="272"/>
      <c r="SQ5" s="272"/>
      <c r="SR5" s="272"/>
      <c r="SS5" s="272"/>
      <c r="ST5" s="272"/>
      <c r="SU5" s="272"/>
      <c r="SV5" s="272"/>
      <c r="SW5" s="272"/>
      <c r="SX5" s="272"/>
      <c r="SY5" s="272"/>
      <c r="SZ5" s="272"/>
      <c r="TA5" s="272"/>
      <c r="TB5" s="272"/>
      <c r="TC5" s="272"/>
      <c r="TD5" s="272"/>
      <c r="TE5" s="272"/>
      <c r="TF5" s="272"/>
      <c r="TG5" s="272"/>
      <c r="TH5" s="272"/>
      <c r="TI5" s="272"/>
      <c r="TJ5" s="272"/>
      <c r="TK5" s="272"/>
      <c r="TL5" s="272"/>
      <c r="TM5" s="272"/>
      <c r="TN5" s="272"/>
      <c r="TO5" s="272"/>
      <c r="TP5" s="272"/>
      <c r="TQ5" s="272"/>
      <c r="TR5" s="272"/>
      <c r="TS5" s="272"/>
      <c r="TT5" s="272"/>
      <c r="TU5" s="272"/>
      <c r="TV5" s="272"/>
      <c r="TW5" s="272"/>
      <c r="TX5" s="272"/>
      <c r="TY5" s="272"/>
      <c r="TZ5" s="272"/>
      <c r="UA5" s="272"/>
      <c r="UB5" s="272"/>
      <c r="UC5" s="272"/>
      <c r="UD5" s="272"/>
      <c r="UE5" s="272"/>
      <c r="UF5" s="272"/>
      <c r="UG5" s="272"/>
      <c r="UH5" s="272"/>
      <c r="UI5" s="272"/>
      <c r="UJ5" s="272"/>
      <c r="UK5" s="272"/>
      <c r="UL5" s="272"/>
      <c r="UM5" s="272"/>
      <c r="UN5" s="272"/>
      <c r="UO5" s="272"/>
      <c r="UP5" s="272"/>
      <c r="UQ5" s="272"/>
      <c r="UR5" s="272"/>
      <c r="US5" s="272"/>
      <c r="UT5" s="272"/>
      <c r="UU5" s="272"/>
      <c r="UV5" s="272"/>
      <c r="UW5" s="272"/>
      <c r="UX5" s="272"/>
      <c r="UY5" s="272"/>
      <c r="UZ5" s="272"/>
      <c r="VA5" s="272"/>
      <c r="VB5" s="272"/>
      <c r="VC5" s="272"/>
      <c r="VD5" s="272"/>
      <c r="VE5" s="272"/>
      <c r="VF5" s="272"/>
      <c r="VG5" s="272"/>
      <c r="VH5" s="272"/>
      <c r="VI5" s="272"/>
      <c r="VJ5" s="272"/>
      <c r="VK5" s="272"/>
      <c r="VL5" s="272"/>
      <c r="VM5" s="272"/>
      <c r="VN5" s="272"/>
      <c r="VO5" s="272"/>
      <c r="VP5" s="272"/>
      <c r="VQ5" s="272"/>
      <c r="VR5" s="272"/>
      <c r="VS5" s="272"/>
      <c r="VT5" s="272"/>
      <c r="VU5" s="272"/>
      <c r="VV5" s="272"/>
      <c r="VW5" s="272"/>
      <c r="VX5" s="272"/>
      <c r="VY5" s="272"/>
      <c r="VZ5" s="272"/>
      <c r="WA5" s="272"/>
      <c r="WB5" s="272"/>
      <c r="WC5" s="272"/>
      <c r="WD5" s="272"/>
      <c r="WE5" s="272"/>
      <c r="WF5" s="272"/>
      <c r="WG5" s="272"/>
      <c r="WH5" s="272"/>
      <c r="WI5" s="272"/>
      <c r="WJ5" s="272"/>
      <c r="WK5" s="272"/>
      <c r="WL5" s="272"/>
      <c r="WM5" s="272"/>
      <c r="WN5" s="272"/>
      <c r="WO5" s="272"/>
      <c r="WP5" s="272"/>
      <c r="WQ5" s="272"/>
      <c r="WR5" s="272"/>
      <c r="WS5" s="272"/>
      <c r="WT5" s="272"/>
      <c r="WU5" s="272"/>
      <c r="WV5" s="272"/>
      <c r="WW5" s="272"/>
      <c r="WX5" s="272"/>
      <c r="WY5" s="272"/>
      <c r="WZ5" s="272"/>
      <c r="XA5" s="272"/>
      <c r="XB5" s="272"/>
      <c r="XC5" s="272"/>
      <c r="XD5" s="272"/>
      <c r="XE5" s="272"/>
      <c r="XF5" s="272"/>
      <c r="XG5" s="272"/>
      <c r="XH5" s="272"/>
      <c r="XI5" s="272"/>
      <c r="XJ5" s="272"/>
      <c r="XK5" s="272"/>
      <c r="XL5" s="272"/>
      <c r="XM5" s="272"/>
      <c r="XN5" s="272"/>
      <c r="XO5" s="272"/>
      <c r="XP5" s="272"/>
      <c r="XQ5" s="272"/>
      <c r="XR5" s="272"/>
      <c r="XS5" s="272"/>
      <c r="XT5" s="272"/>
      <c r="XU5" s="272"/>
      <c r="XV5" s="272"/>
      <c r="XW5" s="272"/>
      <c r="XX5" s="272"/>
      <c r="XY5" s="272"/>
      <c r="XZ5" s="272"/>
      <c r="YA5" s="272"/>
      <c r="YB5" s="272"/>
      <c r="YC5" s="272"/>
      <c r="YD5" s="272"/>
      <c r="YE5" s="272"/>
      <c r="YF5" s="272"/>
      <c r="YG5" s="272"/>
      <c r="YH5" s="272"/>
      <c r="YI5" s="272"/>
      <c r="YJ5" s="272"/>
      <c r="YK5" s="272"/>
      <c r="YL5" s="272"/>
      <c r="YM5" s="272"/>
      <c r="YN5" s="272"/>
      <c r="YO5" s="272"/>
      <c r="YP5" s="272"/>
      <c r="YQ5" s="272"/>
      <c r="YR5" s="272"/>
      <c r="YS5" s="272"/>
      <c r="YT5" s="272"/>
      <c r="YU5" s="272"/>
      <c r="YV5" s="272"/>
      <c r="YW5" s="272"/>
      <c r="YX5" s="272"/>
      <c r="YY5" s="272"/>
      <c r="YZ5" s="272"/>
      <c r="ZA5" s="272"/>
      <c r="ZB5" s="272"/>
      <c r="ZC5" s="272"/>
      <c r="ZD5" s="272"/>
      <c r="ZE5" s="272"/>
      <c r="ZF5" s="272"/>
      <c r="ZG5" s="272"/>
      <c r="ZH5" s="272"/>
      <c r="ZI5" s="272"/>
      <c r="ZJ5" s="272"/>
      <c r="ZK5" s="272"/>
      <c r="ZL5" s="272"/>
      <c r="ZM5" s="272"/>
      <c r="ZN5" s="272"/>
      <c r="ZO5" s="272"/>
      <c r="ZP5" s="272"/>
      <c r="ZQ5" s="272"/>
      <c r="ZR5" s="272"/>
      <c r="ZS5" s="272"/>
      <c r="ZT5" s="272"/>
      <c r="ZU5" s="272"/>
      <c r="ZV5" s="272"/>
      <c r="ZW5" s="272"/>
      <c r="ZX5" s="272"/>
      <c r="ZY5" s="272"/>
      <c r="ZZ5" s="272"/>
      <c r="AAA5" s="272"/>
      <c r="AAB5" s="272"/>
      <c r="AAC5" s="272"/>
      <c r="AAD5" s="272"/>
      <c r="AAE5" s="272"/>
      <c r="AAF5" s="272"/>
      <c r="AAG5" s="272"/>
      <c r="AAH5" s="272"/>
      <c r="AAI5" s="272"/>
      <c r="AAJ5" s="272"/>
      <c r="AAK5" s="272"/>
      <c r="AAL5" s="272"/>
      <c r="AAM5" s="272"/>
      <c r="AAN5" s="272"/>
      <c r="AAO5" s="272"/>
      <c r="AAP5" s="272"/>
      <c r="AAQ5" s="272"/>
      <c r="AAR5" s="272"/>
      <c r="AAS5" s="272"/>
      <c r="AAT5" s="272"/>
      <c r="AAU5" s="272"/>
      <c r="AAV5" s="272"/>
      <c r="AAW5" s="272"/>
      <c r="AAX5" s="272"/>
      <c r="AAY5" s="272"/>
      <c r="AAZ5" s="272"/>
      <c r="ABA5" s="272"/>
      <c r="ABB5" s="272"/>
      <c r="ABC5" s="272"/>
      <c r="ABD5" s="272"/>
      <c r="ABE5" s="272"/>
      <c r="ABF5" s="272"/>
      <c r="ABG5" s="272"/>
      <c r="ABH5" s="272"/>
      <c r="ABI5" s="272"/>
      <c r="ABJ5" s="272"/>
      <c r="ABK5" s="272"/>
      <c r="ABL5" s="272"/>
      <c r="ABM5" s="272"/>
      <c r="ABN5" s="272"/>
      <c r="ABO5" s="272"/>
      <c r="ABP5" s="272"/>
      <c r="ABQ5" s="272"/>
      <c r="ABR5" s="272"/>
      <c r="ABS5" s="272"/>
      <c r="ABT5" s="272"/>
      <c r="ABU5" s="272"/>
      <c r="ABV5" s="272"/>
      <c r="ABW5" s="272"/>
      <c r="ABX5" s="272"/>
      <c r="ABY5" s="272"/>
      <c r="ABZ5" s="272"/>
      <c r="ACA5" s="272"/>
      <c r="ACB5" s="272"/>
      <c r="ACC5" s="272"/>
      <c r="ACD5" s="272"/>
      <c r="ACE5" s="272"/>
      <c r="ACF5" s="272"/>
      <c r="ACG5" s="272"/>
      <c r="ACH5" s="272"/>
      <c r="ACI5" s="272"/>
      <c r="ACJ5" s="272"/>
      <c r="ACK5" s="272"/>
      <c r="ACL5" s="272"/>
      <c r="ACM5" s="272"/>
      <c r="ACN5" s="272"/>
      <c r="ACO5" s="272"/>
      <c r="ACP5" s="272"/>
      <c r="ACQ5" s="272"/>
      <c r="ACR5" s="272"/>
      <c r="ACS5" s="272"/>
      <c r="ACT5" s="272"/>
      <c r="ACU5" s="272"/>
      <c r="ACV5" s="272"/>
      <c r="ACW5" s="272"/>
      <c r="ACX5" s="272"/>
      <c r="ACY5" s="272"/>
      <c r="ACZ5" s="272"/>
      <c r="ADA5" s="272"/>
      <c r="ADB5" s="272"/>
      <c r="ADC5" s="272"/>
      <c r="ADD5" s="272"/>
      <c r="ADE5" s="272"/>
      <c r="ADF5" s="272"/>
      <c r="ADG5" s="272"/>
      <c r="ADH5" s="272"/>
      <c r="ADI5" s="272"/>
      <c r="ADJ5" s="272"/>
      <c r="ADK5" s="272"/>
      <c r="ADL5" s="272"/>
      <c r="ADM5" s="272"/>
      <c r="ADN5" s="272"/>
      <c r="ADO5" s="272"/>
      <c r="ADP5" s="272"/>
      <c r="ADQ5" s="272"/>
      <c r="ADR5" s="272"/>
      <c r="ADS5" s="272"/>
      <c r="ADT5" s="272"/>
      <c r="ADU5" s="272"/>
      <c r="ADV5" s="272"/>
      <c r="ADW5" s="272"/>
      <c r="ADX5" s="272"/>
      <c r="ADY5" s="272"/>
      <c r="ADZ5" s="272"/>
      <c r="AEA5" s="272"/>
      <c r="AEB5" s="272"/>
      <c r="AEC5" s="272"/>
      <c r="AED5" s="272"/>
      <c r="AEE5" s="272"/>
      <c r="AEF5" s="272"/>
      <c r="AEG5" s="272"/>
      <c r="AEH5" s="272"/>
      <c r="AEI5" s="272"/>
      <c r="AEJ5" s="272"/>
      <c r="AEK5" s="272"/>
      <c r="AEL5" s="272"/>
      <c r="AEM5" s="272"/>
      <c r="AEN5" s="272"/>
      <c r="AEO5" s="272"/>
      <c r="AEP5" s="272"/>
      <c r="AEQ5" s="272"/>
      <c r="AER5" s="272"/>
      <c r="AES5" s="272"/>
      <c r="AET5" s="272"/>
      <c r="AEU5" s="272"/>
      <c r="AEV5" s="272"/>
      <c r="AEW5" s="272"/>
      <c r="AEX5" s="272"/>
      <c r="AEY5" s="272"/>
      <c r="AEZ5" s="272"/>
      <c r="AFA5" s="272"/>
      <c r="AFB5" s="272"/>
      <c r="AFC5" s="272"/>
      <c r="AFD5" s="272"/>
      <c r="AFE5" s="272"/>
      <c r="AFF5" s="272"/>
      <c r="AFG5" s="272"/>
      <c r="AFH5" s="272"/>
      <c r="AFI5" s="272"/>
      <c r="AFJ5" s="272"/>
      <c r="AFK5" s="272"/>
      <c r="AFL5" s="272"/>
      <c r="AFM5" s="272"/>
      <c r="AFN5" s="272"/>
      <c r="AFO5" s="272"/>
      <c r="AFP5" s="272"/>
      <c r="AFQ5" s="272"/>
      <c r="AFR5" s="272"/>
      <c r="AFS5" s="272"/>
      <c r="AFT5" s="272"/>
      <c r="AFU5" s="272"/>
      <c r="AFV5" s="272"/>
      <c r="AFW5" s="272"/>
      <c r="AFX5" s="272"/>
      <c r="AFY5" s="272"/>
      <c r="AFZ5" s="272"/>
      <c r="AGA5" s="272"/>
      <c r="AGB5" s="272"/>
      <c r="AGC5" s="272"/>
      <c r="AGD5" s="272"/>
      <c r="AGE5" s="272"/>
      <c r="AGF5" s="272"/>
      <c r="AGG5" s="272"/>
      <c r="AGH5" s="272"/>
      <c r="AGI5" s="272"/>
      <c r="AGJ5" s="272"/>
      <c r="AGK5" s="272"/>
      <c r="AGL5" s="272"/>
      <c r="AGM5" s="272"/>
      <c r="AGN5" s="272"/>
      <c r="AGO5" s="272"/>
      <c r="AGP5" s="272"/>
      <c r="AGQ5" s="272"/>
      <c r="AGR5" s="272"/>
      <c r="AGS5" s="272"/>
      <c r="AGT5" s="272"/>
      <c r="AGU5" s="272"/>
      <c r="AGV5" s="272"/>
      <c r="AGW5" s="272"/>
      <c r="AGX5" s="272"/>
      <c r="AGY5" s="272"/>
      <c r="AGZ5" s="272"/>
      <c r="AHA5" s="272"/>
      <c r="AHB5" s="272"/>
      <c r="AHC5" s="272"/>
      <c r="AHD5" s="272"/>
      <c r="AHE5" s="272"/>
      <c r="AHF5" s="272"/>
      <c r="AHG5" s="272"/>
      <c r="AHH5" s="272"/>
      <c r="AHI5" s="272"/>
      <c r="AHJ5" s="272"/>
      <c r="AHK5" s="272"/>
      <c r="AHL5" s="272"/>
      <c r="AHM5" s="272"/>
      <c r="AHN5" s="272"/>
      <c r="AHO5" s="272"/>
      <c r="AHP5" s="272"/>
      <c r="AHQ5" s="272"/>
      <c r="AHR5" s="272"/>
      <c r="AHS5" s="272"/>
      <c r="AHT5" s="272"/>
      <c r="AHU5" s="272"/>
      <c r="AHV5" s="272"/>
      <c r="AHW5" s="272"/>
      <c r="AHX5" s="272"/>
      <c r="AHY5" s="272"/>
      <c r="AHZ5" s="272"/>
      <c r="AIA5" s="272"/>
      <c r="AIB5" s="272"/>
      <c r="AIC5" s="272"/>
      <c r="AID5" s="272"/>
      <c r="AIE5" s="272"/>
      <c r="AIF5" s="272"/>
      <c r="AIG5" s="272"/>
      <c r="AIH5" s="272"/>
      <c r="AII5" s="272"/>
      <c r="AIJ5" s="272"/>
      <c r="AIK5" s="272"/>
      <c r="AIL5" s="272"/>
      <c r="AIM5" s="272"/>
      <c r="AIN5" s="272"/>
      <c r="AIO5" s="272"/>
      <c r="AIP5" s="272"/>
      <c r="AIQ5" s="272"/>
      <c r="AIR5" s="272"/>
      <c r="AIS5" s="272"/>
      <c r="AIT5" s="272"/>
      <c r="AIU5" s="272"/>
      <c r="AIV5" s="272"/>
      <c r="AIW5" s="272"/>
      <c r="AIX5" s="272"/>
      <c r="AIY5" s="272"/>
      <c r="AIZ5" s="272"/>
      <c r="AJA5" s="272"/>
      <c r="AJB5" s="272"/>
      <c r="AJC5" s="272"/>
      <c r="AJD5" s="272"/>
      <c r="AJE5" s="272"/>
      <c r="AJF5" s="272"/>
      <c r="AJG5" s="272"/>
      <c r="AJH5" s="272"/>
      <c r="AJI5" s="272"/>
      <c r="AJJ5" s="272"/>
      <c r="AJK5" s="272"/>
      <c r="AJL5" s="272"/>
      <c r="AJM5" s="272"/>
      <c r="AJN5" s="272"/>
      <c r="AJO5" s="272"/>
      <c r="AJP5" s="272"/>
      <c r="AJQ5" s="272"/>
      <c r="AJR5" s="272"/>
      <c r="AJS5" s="272"/>
      <c r="AJT5" s="272"/>
      <c r="AJU5" s="272"/>
      <c r="AJV5" s="272"/>
      <c r="AJW5" s="272"/>
      <c r="AJX5" s="272"/>
      <c r="AJY5" s="272"/>
      <c r="AJZ5" s="272"/>
      <c r="AKA5" s="272"/>
      <c r="AKB5" s="272"/>
      <c r="AKC5" s="272"/>
      <c r="AKD5" s="272"/>
      <c r="AKE5" s="272"/>
      <c r="AKF5" s="272"/>
      <c r="AKG5" s="272"/>
      <c r="AKH5" s="272"/>
      <c r="AKI5" s="272"/>
      <c r="AKJ5" s="272"/>
      <c r="AKK5" s="272"/>
      <c r="AKL5" s="272"/>
      <c r="AKM5" s="272"/>
      <c r="AKN5" s="272"/>
      <c r="AKO5" s="272"/>
      <c r="AKP5" s="272"/>
      <c r="AKQ5" s="272"/>
      <c r="AKR5" s="272"/>
      <c r="AKS5" s="272"/>
      <c r="AKT5" s="272"/>
      <c r="AKU5" s="272"/>
      <c r="AKV5" s="272"/>
      <c r="AKW5" s="272"/>
      <c r="AKX5" s="272"/>
      <c r="AKY5" s="272"/>
      <c r="AKZ5" s="272"/>
      <c r="ALA5" s="272"/>
      <c r="ALB5" s="272"/>
      <c r="ALC5" s="272"/>
      <c r="ALD5" s="272"/>
      <c r="ALE5" s="272"/>
      <c r="ALF5" s="272"/>
      <c r="ALG5" s="272"/>
      <c r="ALH5" s="272"/>
      <c r="ALI5" s="272"/>
      <c r="ALJ5" s="272"/>
      <c r="ALK5" s="272"/>
      <c r="ALL5" s="272"/>
      <c r="ALM5" s="272"/>
      <c r="ALN5" s="272"/>
      <c r="ALO5" s="272"/>
      <c r="ALP5" s="272"/>
      <c r="ALQ5" s="272"/>
      <c r="ALR5" s="272"/>
      <c r="ALS5" s="272"/>
      <c r="ALT5" s="272"/>
      <c r="ALU5" s="272"/>
      <c r="ALV5" s="272"/>
      <c r="ALW5" s="272"/>
      <c r="ALX5" s="272"/>
      <c r="ALY5" s="272"/>
      <c r="ALZ5" s="272"/>
      <c r="AMA5" s="272"/>
      <c r="AMB5" s="272"/>
      <c r="AMC5" s="272"/>
      <c r="AMD5" s="272"/>
      <c r="AME5" s="272"/>
      <c r="AMF5" s="272"/>
      <c r="AMG5" s="272"/>
      <c r="AMH5" s="272"/>
      <c r="AMI5" s="272"/>
      <c r="AMJ5" s="272"/>
    </row>
    <row r="6" customFormat="false" ht="24" hidden="false" customHeight="true" outlineLevel="0" collapsed="false">
      <c r="A6" s="281" t="s">
        <v>842</v>
      </c>
      <c r="B6" s="281"/>
      <c r="C6" s="24" t="s">
        <v>843</v>
      </c>
      <c r="D6" s="24"/>
      <c r="E6" s="282" t="s">
        <v>844</v>
      </c>
      <c r="F6" s="282"/>
      <c r="G6" s="282"/>
      <c r="H6" s="282"/>
      <c r="I6" s="282"/>
      <c r="J6" s="282"/>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c r="HT6" s="280"/>
      <c r="HU6" s="280"/>
      <c r="HV6" s="280"/>
      <c r="HW6" s="280"/>
      <c r="HX6" s="280"/>
      <c r="HY6" s="280"/>
      <c r="HZ6" s="280"/>
      <c r="IA6" s="280"/>
      <c r="IB6" s="280"/>
      <c r="IC6" s="280"/>
      <c r="ID6" s="280"/>
      <c r="IE6" s="280"/>
      <c r="IF6" s="280"/>
      <c r="IG6" s="280"/>
      <c r="IH6" s="280"/>
      <c r="II6" s="280"/>
      <c r="IJ6" s="280"/>
      <c r="IK6" s="280"/>
      <c r="IL6" s="280"/>
      <c r="IM6" s="280"/>
      <c r="IN6" s="280"/>
      <c r="IO6" s="280"/>
      <c r="IP6" s="280"/>
      <c r="IQ6" s="280"/>
      <c r="IR6" s="280"/>
      <c r="IS6" s="280"/>
      <c r="IT6" s="280"/>
      <c r="IU6" s="280"/>
      <c r="IV6" s="280"/>
      <c r="IW6" s="280"/>
      <c r="IX6" s="280"/>
      <c r="IY6" s="280"/>
      <c r="IZ6" s="280"/>
      <c r="JA6" s="280"/>
      <c r="JB6" s="280"/>
      <c r="JC6" s="280"/>
      <c r="JD6" s="280"/>
      <c r="JE6" s="280"/>
      <c r="JF6" s="280"/>
      <c r="JG6" s="280"/>
      <c r="JH6" s="280"/>
      <c r="JI6" s="280"/>
      <c r="JJ6" s="280"/>
      <c r="JK6" s="280"/>
      <c r="JL6" s="280"/>
      <c r="JM6" s="280"/>
      <c r="JN6" s="280"/>
      <c r="JO6" s="280"/>
      <c r="JP6" s="280"/>
      <c r="JQ6" s="280"/>
      <c r="JR6" s="280"/>
      <c r="JS6" s="280"/>
      <c r="JT6" s="280"/>
      <c r="JU6" s="280"/>
      <c r="JV6" s="280"/>
      <c r="JW6" s="280"/>
      <c r="JX6" s="280"/>
      <c r="JY6" s="280"/>
      <c r="JZ6" s="280"/>
      <c r="KA6" s="280"/>
      <c r="KB6" s="280"/>
      <c r="KC6" s="280"/>
      <c r="KD6" s="280"/>
      <c r="KE6" s="280"/>
      <c r="KF6" s="280"/>
      <c r="KG6" s="280"/>
      <c r="KH6" s="280"/>
      <c r="KI6" s="280"/>
      <c r="KJ6" s="280"/>
      <c r="KK6" s="280"/>
      <c r="KL6" s="280"/>
      <c r="KM6" s="280"/>
      <c r="KN6" s="280"/>
      <c r="KO6" s="280"/>
      <c r="KP6" s="280"/>
      <c r="KQ6" s="280"/>
      <c r="KR6" s="280"/>
      <c r="KS6" s="280"/>
      <c r="KT6" s="280"/>
      <c r="KU6" s="280"/>
      <c r="KV6" s="280"/>
      <c r="KW6" s="280"/>
      <c r="KX6" s="280"/>
      <c r="KY6" s="280"/>
      <c r="KZ6" s="280"/>
      <c r="LA6" s="280"/>
      <c r="LB6" s="280"/>
      <c r="LC6" s="280"/>
      <c r="LD6" s="280"/>
      <c r="LE6" s="280"/>
      <c r="LF6" s="280"/>
      <c r="LG6" s="280"/>
      <c r="LH6" s="280"/>
      <c r="LI6" s="280"/>
      <c r="LJ6" s="280"/>
      <c r="LK6" s="280"/>
      <c r="LL6" s="280"/>
      <c r="LM6" s="280"/>
      <c r="LN6" s="280"/>
      <c r="LO6" s="280"/>
      <c r="LP6" s="280"/>
      <c r="LQ6" s="280"/>
      <c r="LR6" s="280"/>
      <c r="LS6" s="280"/>
      <c r="LT6" s="280"/>
      <c r="LU6" s="280"/>
      <c r="LV6" s="280"/>
      <c r="LW6" s="280"/>
      <c r="LX6" s="280"/>
      <c r="LY6" s="280"/>
      <c r="LZ6" s="280"/>
      <c r="MA6" s="280"/>
      <c r="MB6" s="280"/>
      <c r="MC6" s="280"/>
      <c r="MD6" s="280"/>
      <c r="ME6" s="280"/>
      <c r="MF6" s="280"/>
      <c r="MG6" s="280"/>
      <c r="MH6" s="280"/>
      <c r="MI6" s="280"/>
      <c r="MJ6" s="280"/>
      <c r="MK6" s="280"/>
      <c r="ML6" s="280"/>
      <c r="MM6" s="280"/>
      <c r="MN6" s="280"/>
      <c r="MO6" s="280"/>
      <c r="MP6" s="280"/>
      <c r="MQ6" s="280"/>
      <c r="MR6" s="280"/>
      <c r="MS6" s="280"/>
      <c r="MT6" s="280"/>
      <c r="MU6" s="280"/>
      <c r="MV6" s="280"/>
      <c r="MW6" s="280"/>
      <c r="MX6" s="280"/>
      <c r="MY6" s="280"/>
      <c r="MZ6" s="280"/>
      <c r="NA6" s="280"/>
      <c r="NB6" s="280"/>
      <c r="NC6" s="280"/>
      <c r="ND6" s="280"/>
      <c r="NE6" s="280"/>
      <c r="NF6" s="280"/>
      <c r="NG6" s="280"/>
      <c r="NH6" s="280"/>
      <c r="NI6" s="280"/>
      <c r="NJ6" s="280"/>
      <c r="NK6" s="280"/>
      <c r="NL6" s="280"/>
      <c r="NM6" s="280"/>
      <c r="NN6" s="280"/>
      <c r="NO6" s="280"/>
      <c r="NP6" s="280"/>
      <c r="NQ6" s="280"/>
      <c r="NR6" s="280"/>
      <c r="NS6" s="280"/>
      <c r="NT6" s="280"/>
      <c r="NU6" s="280"/>
      <c r="NV6" s="280"/>
      <c r="NW6" s="280"/>
      <c r="NX6" s="280"/>
      <c r="NY6" s="280"/>
      <c r="NZ6" s="280"/>
      <c r="OA6" s="280"/>
      <c r="OB6" s="280"/>
      <c r="OC6" s="280"/>
      <c r="OD6" s="280"/>
      <c r="OE6" s="280"/>
      <c r="OF6" s="280"/>
      <c r="OG6" s="280"/>
      <c r="OH6" s="280"/>
      <c r="OI6" s="280"/>
      <c r="OJ6" s="280"/>
      <c r="OK6" s="280"/>
      <c r="OL6" s="280"/>
      <c r="OM6" s="280"/>
      <c r="ON6" s="280"/>
      <c r="OO6" s="280"/>
      <c r="OP6" s="280"/>
      <c r="OQ6" s="280"/>
      <c r="OR6" s="280"/>
      <c r="OS6" s="280"/>
      <c r="OT6" s="280"/>
      <c r="OU6" s="280"/>
      <c r="OV6" s="280"/>
      <c r="OW6" s="280"/>
      <c r="OX6" s="280"/>
      <c r="OY6" s="280"/>
      <c r="OZ6" s="280"/>
      <c r="PA6" s="280"/>
      <c r="PB6" s="280"/>
      <c r="PC6" s="280"/>
      <c r="PD6" s="280"/>
      <c r="PE6" s="280"/>
      <c r="PF6" s="280"/>
      <c r="PG6" s="280"/>
      <c r="PH6" s="280"/>
      <c r="PI6" s="280"/>
      <c r="PJ6" s="280"/>
      <c r="PK6" s="280"/>
      <c r="PL6" s="280"/>
      <c r="PM6" s="280"/>
      <c r="PN6" s="280"/>
      <c r="PO6" s="280"/>
      <c r="PP6" s="280"/>
      <c r="PQ6" s="280"/>
      <c r="PR6" s="280"/>
      <c r="PS6" s="280"/>
      <c r="PT6" s="280"/>
      <c r="PU6" s="280"/>
      <c r="PV6" s="280"/>
      <c r="PW6" s="280"/>
      <c r="PX6" s="280"/>
      <c r="PY6" s="280"/>
      <c r="PZ6" s="280"/>
      <c r="QA6" s="280"/>
      <c r="QB6" s="280"/>
      <c r="QC6" s="280"/>
      <c r="QD6" s="280"/>
      <c r="QE6" s="280"/>
      <c r="QF6" s="280"/>
      <c r="QG6" s="280"/>
      <c r="QH6" s="280"/>
      <c r="QI6" s="280"/>
      <c r="QJ6" s="280"/>
      <c r="QK6" s="280"/>
      <c r="QL6" s="280"/>
      <c r="QM6" s="280"/>
      <c r="QN6" s="280"/>
      <c r="QO6" s="280"/>
      <c r="QP6" s="280"/>
      <c r="QQ6" s="280"/>
      <c r="QR6" s="280"/>
      <c r="QS6" s="280"/>
      <c r="QT6" s="280"/>
      <c r="QU6" s="280"/>
      <c r="QV6" s="280"/>
      <c r="QW6" s="280"/>
      <c r="QX6" s="280"/>
      <c r="QY6" s="280"/>
      <c r="QZ6" s="280"/>
      <c r="RA6" s="280"/>
      <c r="RB6" s="280"/>
      <c r="RC6" s="280"/>
      <c r="RD6" s="280"/>
      <c r="RE6" s="280"/>
      <c r="RF6" s="280"/>
      <c r="RG6" s="280"/>
      <c r="RH6" s="280"/>
      <c r="RI6" s="280"/>
      <c r="RJ6" s="280"/>
      <c r="RK6" s="280"/>
      <c r="RL6" s="280"/>
      <c r="RM6" s="280"/>
      <c r="RN6" s="280"/>
      <c r="RO6" s="280"/>
      <c r="RP6" s="280"/>
      <c r="RQ6" s="280"/>
      <c r="RR6" s="280"/>
      <c r="RS6" s="280"/>
      <c r="RT6" s="280"/>
      <c r="RU6" s="280"/>
      <c r="RV6" s="280"/>
      <c r="RW6" s="280"/>
      <c r="RX6" s="280"/>
      <c r="RY6" s="280"/>
      <c r="RZ6" s="280"/>
      <c r="SA6" s="280"/>
      <c r="SB6" s="280"/>
      <c r="SC6" s="280"/>
      <c r="SD6" s="280"/>
      <c r="SE6" s="280"/>
      <c r="SF6" s="280"/>
      <c r="SG6" s="280"/>
      <c r="SH6" s="280"/>
      <c r="SI6" s="280"/>
      <c r="SJ6" s="280"/>
      <c r="SK6" s="280"/>
      <c r="SL6" s="280"/>
      <c r="SM6" s="280"/>
      <c r="SN6" s="280"/>
      <c r="SO6" s="280"/>
      <c r="SP6" s="280"/>
      <c r="SQ6" s="280"/>
      <c r="SR6" s="280"/>
      <c r="SS6" s="280"/>
      <c r="ST6" s="280"/>
      <c r="SU6" s="280"/>
      <c r="SV6" s="280"/>
      <c r="SW6" s="280"/>
      <c r="SX6" s="280"/>
      <c r="SY6" s="280"/>
      <c r="SZ6" s="280"/>
      <c r="TA6" s="280"/>
      <c r="TB6" s="280"/>
      <c r="TC6" s="280"/>
      <c r="TD6" s="280"/>
      <c r="TE6" s="280"/>
      <c r="TF6" s="280"/>
      <c r="TG6" s="280"/>
      <c r="TH6" s="280"/>
      <c r="TI6" s="280"/>
      <c r="TJ6" s="280"/>
      <c r="TK6" s="280"/>
      <c r="TL6" s="280"/>
      <c r="TM6" s="280"/>
      <c r="TN6" s="280"/>
      <c r="TO6" s="280"/>
      <c r="TP6" s="280"/>
      <c r="TQ6" s="280"/>
      <c r="TR6" s="280"/>
      <c r="TS6" s="280"/>
      <c r="TT6" s="280"/>
      <c r="TU6" s="280"/>
      <c r="TV6" s="280"/>
      <c r="TW6" s="280"/>
      <c r="TX6" s="280"/>
      <c r="TY6" s="280"/>
      <c r="TZ6" s="280"/>
      <c r="UA6" s="280"/>
      <c r="UB6" s="280"/>
      <c r="UC6" s="280"/>
      <c r="UD6" s="280"/>
      <c r="UE6" s="280"/>
      <c r="UF6" s="280"/>
      <c r="UG6" s="280"/>
      <c r="UH6" s="280"/>
      <c r="UI6" s="280"/>
      <c r="UJ6" s="280"/>
      <c r="UK6" s="280"/>
      <c r="UL6" s="280"/>
      <c r="UM6" s="280"/>
      <c r="UN6" s="280"/>
      <c r="UO6" s="280"/>
      <c r="UP6" s="280"/>
      <c r="UQ6" s="280"/>
      <c r="UR6" s="280"/>
      <c r="US6" s="280"/>
      <c r="UT6" s="280"/>
      <c r="UU6" s="280"/>
      <c r="UV6" s="280"/>
      <c r="UW6" s="280"/>
      <c r="UX6" s="280"/>
      <c r="UY6" s="280"/>
      <c r="UZ6" s="280"/>
      <c r="VA6" s="280"/>
      <c r="VB6" s="280"/>
      <c r="VC6" s="280"/>
      <c r="VD6" s="280"/>
      <c r="VE6" s="280"/>
      <c r="VF6" s="280"/>
      <c r="VG6" s="280"/>
      <c r="VH6" s="280"/>
      <c r="VI6" s="280"/>
      <c r="VJ6" s="280"/>
      <c r="VK6" s="280"/>
      <c r="VL6" s="280"/>
      <c r="VM6" s="280"/>
      <c r="VN6" s="280"/>
      <c r="VO6" s="280"/>
      <c r="VP6" s="280"/>
      <c r="VQ6" s="280"/>
      <c r="VR6" s="280"/>
      <c r="VS6" s="280"/>
      <c r="VT6" s="280"/>
      <c r="VU6" s="280"/>
      <c r="VV6" s="280"/>
      <c r="VW6" s="280"/>
      <c r="VX6" s="280"/>
      <c r="VY6" s="280"/>
      <c r="VZ6" s="280"/>
      <c r="WA6" s="280"/>
      <c r="WB6" s="280"/>
      <c r="WC6" s="280"/>
      <c r="WD6" s="280"/>
      <c r="WE6" s="280"/>
      <c r="WF6" s="280"/>
      <c r="WG6" s="280"/>
      <c r="WH6" s="280"/>
      <c r="WI6" s="280"/>
      <c r="WJ6" s="280"/>
      <c r="WK6" s="280"/>
      <c r="WL6" s="280"/>
      <c r="WM6" s="280"/>
      <c r="WN6" s="280"/>
      <c r="WO6" s="280"/>
      <c r="WP6" s="280"/>
      <c r="WQ6" s="280"/>
      <c r="WR6" s="280"/>
      <c r="WS6" s="280"/>
      <c r="WT6" s="280"/>
      <c r="WU6" s="280"/>
      <c r="WV6" s="280"/>
      <c r="WW6" s="280"/>
      <c r="WX6" s="280"/>
      <c r="WY6" s="280"/>
      <c r="WZ6" s="280"/>
      <c r="XA6" s="280"/>
      <c r="XB6" s="280"/>
      <c r="XC6" s="280"/>
      <c r="XD6" s="280"/>
      <c r="XE6" s="280"/>
      <c r="XF6" s="280"/>
      <c r="XG6" s="280"/>
      <c r="XH6" s="280"/>
      <c r="XI6" s="280"/>
      <c r="XJ6" s="280"/>
      <c r="XK6" s="280"/>
      <c r="XL6" s="280"/>
      <c r="XM6" s="280"/>
      <c r="XN6" s="280"/>
      <c r="XO6" s="280"/>
      <c r="XP6" s="280"/>
      <c r="XQ6" s="280"/>
      <c r="XR6" s="280"/>
      <c r="XS6" s="280"/>
      <c r="XT6" s="280"/>
      <c r="XU6" s="280"/>
      <c r="XV6" s="280"/>
      <c r="XW6" s="280"/>
      <c r="XX6" s="280"/>
      <c r="XY6" s="280"/>
      <c r="XZ6" s="280"/>
      <c r="YA6" s="280"/>
      <c r="YB6" s="280"/>
      <c r="YC6" s="280"/>
      <c r="YD6" s="280"/>
      <c r="YE6" s="280"/>
      <c r="YF6" s="280"/>
      <c r="YG6" s="280"/>
      <c r="YH6" s="280"/>
      <c r="YI6" s="280"/>
      <c r="YJ6" s="280"/>
      <c r="YK6" s="280"/>
      <c r="YL6" s="280"/>
      <c r="YM6" s="280"/>
      <c r="YN6" s="280"/>
      <c r="YO6" s="280"/>
      <c r="YP6" s="280"/>
      <c r="YQ6" s="280"/>
      <c r="YR6" s="280"/>
      <c r="YS6" s="280"/>
      <c r="YT6" s="280"/>
      <c r="YU6" s="280"/>
      <c r="YV6" s="280"/>
      <c r="YW6" s="280"/>
      <c r="YX6" s="280"/>
      <c r="YY6" s="280"/>
      <c r="YZ6" s="280"/>
      <c r="ZA6" s="280"/>
      <c r="ZB6" s="280"/>
      <c r="ZC6" s="280"/>
      <c r="ZD6" s="280"/>
      <c r="ZE6" s="280"/>
      <c r="ZF6" s="280"/>
      <c r="ZG6" s="280"/>
      <c r="ZH6" s="280"/>
      <c r="ZI6" s="280"/>
      <c r="ZJ6" s="280"/>
      <c r="ZK6" s="280"/>
      <c r="ZL6" s="280"/>
      <c r="ZM6" s="280"/>
      <c r="ZN6" s="280"/>
      <c r="ZO6" s="280"/>
      <c r="ZP6" s="280"/>
      <c r="ZQ6" s="280"/>
      <c r="ZR6" s="280"/>
      <c r="ZS6" s="280"/>
      <c r="ZT6" s="280"/>
      <c r="ZU6" s="280"/>
      <c r="ZV6" s="280"/>
      <c r="ZW6" s="280"/>
      <c r="ZX6" s="280"/>
      <c r="ZY6" s="280"/>
      <c r="ZZ6" s="280"/>
      <c r="AAA6" s="280"/>
      <c r="AAB6" s="280"/>
      <c r="AAC6" s="280"/>
      <c r="AAD6" s="280"/>
      <c r="AAE6" s="280"/>
      <c r="AAF6" s="280"/>
      <c r="AAG6" s="280"/>
      <c r="AAH6" s="280"/>
      <c r="AAI6" s="280"/>
      <c r="AAJ6" s="280"/>
      <c r="AAK6" s="280"/>
      <c r="AAL6" s="280"/>
      <c r="AAM6" s="280"/>
      <c r="AAN6" s="280"/>
      <c r="AAO6" s="280"/>
      <c r="AAP6" s="280"/>
      <c r="AAQ6" s="280"/>
      <c r="AAR6" s="280"/>
      <c r="AAS6" s="280"/>
      <c r="AAT6" s="280"/>
      <c r="AAU6" s="280"/>
      <c r="AAV6" s="280"/>
      <c r="AAW6" s="280"/>
      <c r="AAX6" s="280"/>
      <c r="AAY6" s="280"/>
      <c r="AAZ6" s="280"/>
      <c r="ABA6" s="280"/>
      <c r="ABB6" s="280"/>
      <c r="ABC6" s="280"/>
      <c r="ABD6" s="280"/>
      <c r="ABE6" s="280"/>
      <c r="ABF6" s="280"/>
      <c r="ABG6" s="280"/>
      <c r="ABH6" s="280"/>
      <c r="ABI6" s="280"/>
      <c r="ABJ6" s="280"/>
      <c r="ABK6" s="280"/>
      <c r="ABL6" s="280"/>
      <c r="ABM6" s="280"/>
      <c r="ABN6" s="280"/>
      <c r="ABO6" s="280"/>
      <c r="ABP6" s="280"/>
      <c r="ABQ6" s="280"/>
      <c r="ABR6" s="280"/>
      <c r="ABS6" s="280"/>
      <c r="ABT6" s="280"/>
      <c r="ABU6" s="280"/>
      <c r="ABV6" s="280"/>
      <c r="ABW6" s="280"/>
      <c r="ABX6" s="280"/>
      <c r="ABY6" s="280"/>
      <c r="ABZ6" s="280"/>
      <c r="ACA6" s="280"/>
      <c r="ACB6" s="280"/>
      <c r="ACC6" s="280"/>
      <c r="ACD6" s="280"/>
      <c r="ACE6" s="280"/>
      <c r="ACF6" s="280"/>
      <c r="ACG6" s="280"/>
      <c r="ACH6" s="280"/>
      <c r="ACI6" s="280"/>
      <c r="ACJ6" s="280"/>
      <c r="ACK6" s="280"/>
      <c r="ACL6" s="280"/>
      <c r="ACM6" s="280"/>
      <c r="ACN6" s="280"/>
      <c r="ACO6" s="280"/>
      <c r="ACP6" s="280"/>
      <c r="ACQ6" s="280"/>
      <c r="ACR6" s="280"/>
      <c r="ACS6" s="280"/>
      <c r="ACT6" s="280"/>
      <c r="ACU6" s="280"/>
      <c r="ACV6" s="280"/>
      <c r="ACW6" s="280"/>
      <c r="ACX6" s="280"/>
      <c r="ACY6" s="280"/>
      <c r="ACZ6" s="280"/>
      <c r="ADA6" s="280"/>
      <c r="ADB6" s="280"/>
      <c r="ADC6" s="280"/>
      <c r="ADD6" s="280"/>
      <c r="ADE6" s="280"/>
      <c r="ADF6" s="280"/>
      <c r="ADG6" s="280"/>
      <c r="ADH6" s="280"/>
      <c r="ADI6" s="280"/>
      <c r="ADJ6" s="280"/>
      <c r="ADK6" s="280"/>
      <c r="ADL6" s="280"/>
      <c r="ADM6" s="280"/>
      <c r="ADN6" s="280"/>
      <c r="ADO6" s="280"/>
      <c r="ADP6" s="280"/>
      <c r="ADQ6" s="280"/>
      <c r="ADR6" s="280"/>
      <c r="ADS6" s="280"/>
      <c r="ADT6" s="280"/>
      <c r="ADU6" s="280"/>
      <c r="ADV6" s="280"/>
      <c r="ADW6" s="280"/>
      <c r="ADX6" s="280"/>
      <c r="ADY6" s="280"/>
      <c r="ADZ6" s="280"/>
      <c r="AEA6" s="280"/>
      <c r="AEB6" s="280"/>
      <c r="AEC6" s="280"/>
      <c r="AED6" s="280"/>
      <c r="AEE6" s="280"/>
      <c r="AEF6" s="280"/>
      <c r="AEG6" s="280"/>
      <c r="AEH6" s="280"/>
      <c r="AEI6" s="280"/>
      <c r="AEJ6" s="280"/>
      <c r="AEK6" s="280"/>
      <c r="AEL6" s="280"/>
      <c r="AEM6" s="280"/>
      <c r="AEN6" s="280"/>
      <c r="AEO6" s="280"/>
      <c r="AEP6" s="280"/>
      <c r="AEQ6" s="280"/>
      <c r="AER6" s="280"/>
      <c r="AES6" s="280"/>
      <c r="AET6" s="280"/>
      <c r="AEU6" s="280"/>
      <c r="AEV6" s="280"/>
      <c r="AEW6" s="280"/>
      <c r="AEX6" s="280"/>
      <c r="AEY6" s="280"/>
      <c r="AEZ6" s="280"/>
      <c r="AFA6" s="280"/>
      <c r="AFB6" s="280"/>
      <c r="AFC6" s="280"/>
      <c r="AFD6" s="280"/>
      <c r="AFE6" s="280"/>
      <c r="AFF6" s="280"/>
      <c r="AFG6" s="280"/>
      <c r="AFH6" s="280"/>
      <c r="AFI6" s="280"/>
      <c r="AFJ6" s="280"/>
      <c r="AFK6" s="280"/>
      <c r="AFL6" s="280"/>
      <c r="AFM6" s="280"/>
      <c r="AFN6" s="280"/>
      <c r="AFO6" s="280"/>
      <c r="AFP6" s="280"/>
      <c r="AFQ6" s="280"/>
      <c r="AFR6" s="280"/>
      <c r="AFS6" s="280"/>
      <c r="AFT6" s="280"/>
      <c r="AFU6" s="280"/>
      <c r="AFV6" s="280"/>
      <c r="AFW6" s="280"/>
      <c r="AFX6" s="280"/>
      <c r="AFY6" s="280"/>
      <c r="AFZ6" s="280"/>
      <c r="AGA6" s="280"/>
      <c r="AGB6" s="280"/>
      <c r="AGC6" s="280"/>
      <c r="AGD6" s="280"/>
      <c r="AGE6" s="280"/>
      <c r="AGF6" s="280"/>
      <c r="AGG6" s="280"/>
      <c r="AGH6" s="280"/>
      <c r="AGI6" s="280"/>
      <c r="AGJ6" s="280"/>
      <c r="AGK6" s="280"/>
      <c r="AGL6" s="280"/>
      <c r="AGM6" s="280"/>
      <c r="AGN6" s="280"/>
      <c r="AGO6" s="280"/>
      <c r="AGP6" s="280"/>
      <c r="AGQ6" s="280"/>
      <c r="AGR6" s="280"/>
      <c r="AGS6" s="280"/>
      <c r="AGT6" s="280"/>
      <c r="AGU6" s="280"/>
      <c r="AGV6" s="280"/>
      <c r="AGW6" s="280"/>
      <c r="AGX6" s="280"/>
      <c r="AGY6" s="280"/>
      <c r="AGZ6" s="280"/>
      <c r="AHA6" s="280"/>
      <c r="AHB6" s="280"/>
      <c r="AHC6" s="280"/>
      <c r="AHD6" s="280"/>
      <c r="AHE6" s="280"/>
      <c r="AHF6" s="280"/>
      <c r="AHG6" s="280"/>
      <c r="AHH6" s="280"/>
      <c r="AHI6" s="280"/>
      <c r="AHJ6" s="280"/>
      <c r="AHK6" s="280"/>
      <c r="AHL6" s="280"/>
      <c r="AHM6" s="280"/>
      <c r="AHN6" s="280"/>
      <c r="AHO6" s="280"/>
      <c r="AHP6" s="280"/>
      <c r="AHQ6" s="280"/>
      <c r="AHR6" s="280"/>
      <c r="AHS6" s="280"/>
      <c r="AHT6" s="280"/>
      <c r="AHU6" s="280"/>
      <c r="AHV6" s="280"/>
      <c r="AHW6" s="280"/>
      <c r="AHX6" s="280"/>
      <c r="AHY6" s="280"/>
      <c r="AHZ6" s="280"/>
      <c r="AIA6" s="280"/>
      <c r="AIB6" s="280"/>
      <c r="AIC6" s="280"/>
      <c r="AID6" s="280"/>
      <c r="AIE6" s="280"/>
      <c r="AIF6" s="280"/>
      <c r="AIG6" s="280"/>
      <c r="AIH6" s="280"/>
      <c r="AII6" s="280"/>
      <c r="AIJ6" s="280"/>
      <c r="AIK6" s="280"/>
      <c r="AIL6" s="280"/>
      <c r="AIM6" s="280"/>
      <c r="AIN6" s="280"/>
      <c r="AIO6" s="280"/>
      <c r="AIP6" s="280"/>
      <c r="AIQ6" s="280"/>
      <c r="AIR6" s="280"/>
      <c r="AIS6" s="280"/>
      <c r="AIT6" s="280"/>
      <c r="AIU6" s="280"/>
      <c r="AIV6" s="280"/>
      <c r="AIW6" s="280"/>
      <c r="AIX6" s="280"/>
      <c r="AIY6" s="280"/>
      <c r="AIZ6" s="280"/>
      <c r="AJA6" s="280"/>
      <c r="AJB6" s="280"/>
      <c r="AJC6" s="280"/>
      <c r="AJD6" s="280"/>
      <c r="AJE6" s="280"/>
      <c r="AJF6" s="280"/>
      <c r="AJG6" s="280"/>
      <c r="AJH6" s="280"/>
      <c r="AJI6" s="280"/>
      <c r="AJJ6" s="280"/>
      <c r="AJK6" s="280"/>
      <c r="AJL6" s="280"/>
      <c r="AJM6" s="280"/>
      <c r="AJN6" s="280"/>
      <c r="AJO6" s="280"/>
      <c r="AJP6" s="280"/>
      <c r="AJQ6" s="280"/>
      <c r="AJR6" s="280"/>
      <c r="AJS6" s="280"/>
      <c r="AJT6" s="280"/>
      <c r="AJU6" s="280"/>
      <c r="AJV6" s="280"/>
      <c r="AJW6" s="280"/>
      <c r="AJX6" s="280"/>
      <c r="AJY6" s="280"/>
      <c r="AJZ6" s="280"/>
      <c r="AKA6" s="280"/>
      <c r="AKB6" s="280"/>
      <c r="AKC6" s="280"/>
      <c r="AKD6" s="280"/>
      <c r="AKE6" s="280"/>
      <c r="AKF6" s="280"/>
      <c r="AKG6" s="280"/>
      <c r="AKH6" s="280"/>
      <c r="AKI6" s="280"/>
      <c r="AKJ6" s="280"/>
      <c r="AKK6" s="280"/>
      <c r="AKL6" s="280"/>
      <c r="AKM6" s="280"/>
      <c r="AKN6" s="280"/>
      <c r="AKO6" s="280"/>
      <c r="AKP6" s="280"/>
      <c r="AKQ6" s="280"/>
      <c r="AKR6" s="280"/>
      <c r="AKS6" s="280"/>
      <c r="AKT6" s="280"/>
      <c r="AKU6" s="280"/>
      <c r="AKV6" s="280"/>
      <c r="AKW6" s="280"/>
      <c r="AKX6" s="280"/>
      <c r="AKY6" s="280"/>
      <c r="AKZ6" s="280"/>
      <c r="ALA6" s="280"/>
      <c r="ALB6" s="280"/>
      <c r="ALC6" s="280"/>
      <c r="ALD6" s="280"/>
      <c r="ALE6" s="280"/>
      <c r="ALF6" s="280"/>
      <c r="ALG6" s="280"/>
      <c r="ALH6" s="280"/>
      <c r="ALI6" s="280"/>
      <c r="ALJ6" s="280"/>
      <c r="ALK6" s="280"/>
      <c r="ALL6" s="280"/>
      <c r="ALM6" s="280"/>
      <c r="ALN6" s="280"/>
      <c r="ALO6" s="280"/>
      <c r="ALP6" s="280"/>
      <c r="ALQ6" s="280"/>
      <c r="ALR6" s="280"/>
      <c r="ALS6" s="280"/>
      <c r="ALT6" s="280"/>
      <c r="ALU6" s="280"/>
      <c r="ALV6" s="280"/>
      <c r="ALW6" s="280"/>
      <c r="ALX6" s="280"/>
      <c r="ALY6" s="280"/>
      <c r="ALZ6" s="280"/>
      <c r="AMA6" s="280"/>
      <c r="AMB6" s="280"/>
      <c r="AMC6" s="280"/>
      <c r="AMD6" s="280"/>
      <c r="AME6" s="280"/>
      <c r="AMF6" s="280"/>
      <c r="AMG6" s="280"/>
      <c r="AMH6" s="280"/>
      <c r="AMI6" s="280"/>
      <c r="AMJ6" s="280"/>
    </row>
    <row r="7" customFormat="false" ht="15" hidden="false" customHeight="true" outlineLevel="0" collapsed="false">
      <c r="A7" s="281"/>
      <c r="B7" s="281"/>
      <c r="C7" s="24"/>
      <c r="D7" s="24"/>
      <c r="E7" s="283" t="s">
        <v>845</v>
      </c>
      <c r="F7" s="283"/>
      <c r="G7" s="283" t="s">
        <v>846</v>
      </c>
      <c r="H7" s="283"/>
      <c r="I7" s="284" t="s">
        <v>847</v>
      </c>
      <c r="J7" s="284"/>
      <c r="K7" s="280"/>
    </row>
    <row r="8" customFormat="false" ht="18" hidden="false" customHeight="true" outlineLevel="0" collapsed="false">
      <c r="A8" s="281"/>
      <c r="B8" s="281"/>
      <c r="C8" s="24"/>
      <c r="D8" s="24"/>
      <c r="E8" s="283"/>
      <c r="F8" s="283"/>
      <c r="G8" s="283"/>
      <c r="H8" s="283"/>
      <c r="I8" s="284"/>
      <c r="J8" s="284"/>
      <c r="K8" s="280"/>
    </row>
    <row r="9" s="280" customFormat="true" ht="17.25" hidden="false" customHeight="true" outlineLevel="0" collapsed="false">
      <c r="A9" s="281"/>
      <c r="B9" s="281"/>
      <c r="C9" s="24"/>
      <c r="D9" s="24"/>
      <c r="E9" s="283"/>
      <c r="F9" s="283"/>
      <c r="G9" s="283"/>
      <c r="H9" s="283"/>
      <c r="I9" s="284"/>
      <c r="J9" s="284"/>
      <c r="L9" s="272"/>
      <c r="M9" s="272"/>
      <c r="N9" s="285"/>
      <c r="O9" s="285"/>
      <c r="P9" s="285"/>
      <c r="Q9" s="285"/>
      <c r="R9" s="285"/>
      <c r="S9" s="285"/>
      <c r="T9" s="285"/>
      <c r="U9" s="285"/>
      <c r="V9" s="285"/>
      <c r="W9" s="285"/>
      <c r="X9" s="285"/>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2"/>
      <c r="CG9" s="272"/>
      <c r="CH9" s="272"/>
      <c r="CI9" s="272"/>
      <c r="CJ9" s="272"/>
      <c r="CK9" s="272"/>
      <c r="CL9" s="272"/>
      <c r="CM9" s="272"/>
      <c r="CN9" s="272"/>
      <c r="CO9" s="272"/>
      <c r="CP9" s="272"/>
      <c r="CQ9" s="272"/>
      <c r="CR9" s="272"/>
      <c r="CS9" s="272"/>
      <c r="CT9" s="272"/>
      <c r="CU9" s="272"/>
      <c r="CV9" s="272"/>
      <c r="CW9" s="272"/>
      <c r="CX9" s="272"/>
      <c r="CY9" s="272"/>
      <c r="CZ9" s="272"/>
      <c r="DA9" s="272"/>
      <c r="DB9" s="272"/>
      <c r="DC9" s="272"/>
      <c r="DD9" s="272"/>
      <c r="DE9" s="272"/>
      <c r="DF9" s="272"/>
      <c r="DG9" s="272"/>
      <c r="DH9" s="272"/>
      <c r="DI9" s="272"/>
      <c r="DJ9" s="272"/>
      <c r="DK9" s="272"/>
      <c r="DL9" s="272"/>
      <c r="DM9" s="272"/>
      <c r="DN9" s="272"/>
      <c r="DO9" s="272"/>
      <c r="DP9" s="272"/>
      <c r="DQ9" s="272"/>
      <c r="DR9" s="272"/>
      <c r="DS9" s="272"/>
      <c r="DT9" s="272"/>
      <c r="DU9" s="272"/>
      <c r="DV9" s="272"/>
      <c r="DW9" s="272"/>
      <c r="DX9" s="272"/>
      <c r="DY9" s="272"/>
      <c r="DZ9" s="272"/>
      <c r="EA9" s="272"/>
      <c r="EB9" s="272"/>
      <c r="EC9" s="272"/>
      <c r="ED9" s="272"/>
      <c r="EE9" s="272"/>
      <c r="EF9" s="272"/>
      <c r="EG9" s="272"/>
      <c r="EH9" s="272"/>
      <c r="EI9" s="272"/>
      <c r="EJ9" s="272"/>
      <c r="EK9" s="272"/>
      <c r="EL9" s="272"/>
      <c r="EM9" s="272"/>
      <c r="EN9" s="272"/>
      <c r="EO9" s="272"/>
      <c r="EP9" s="272"/>
      <c r="EQ9" s="272"/>
      <c r="ER9" s="272"/>
      <c r="ES9" s="272"/>
      <c r="ET9" s="272"/>
      <c r="EU9" s="272"/>
      <c r="EV9" s="272"/>
      <c r="EW9" s="272"/>
      <c r="EX9" s="272"/>
      <c r="EY9" s="272"/>
      <c r="EZ9" s="272"/>
      <c r="FA9" s="272"/>
      <c r="FB9" s="272"/>
      <c r="FC9" s="272"/>
      <c r="FD9" s="272"/>
      <c r="FE9" s="272"/>
      <c r="FF9" s="272"/>
      <c r="FG9" s="272"/>
      <c r="FH9" s="272"/>
      <c r="FI9" s="272"/>
      <c r="FJ9" s="272"/>
      <c r="FK9" s="272"/>
      <c r="FL9" s="272"/>
      <c r="FM9" s="272"/>
      <c r="FN9" s="272"/>
      <c r="FO9" s="272"/>
      <c r="FP9" s="272"/>
      <c r="FQ9" s="272"/>
      <c r="FR9" s="272"/>
      <c r="FS9" s="272"/>
      <c r="FT9" s="272"/>
      <c r="FU9" s="272"/>
      <c r="FV9" s="272"/>
      <c r="FW9" s="272"/>
      <c r="FX9" s="272"/>
      <c r="FY9" s="272"/>
      <c r="FZ9" s="272"/>
      <c r="GA9" s="272"/>
      <c r="GB9" s="272"/>
      <c r="GC9" s="272"/>
      <c r="GD9" s="272"/>
      <c r="GE9" s="272"/>
      <c r="GF9" s="272"/>
      <c r="GG9" s="272"/>
      <c r="GH9" s="272"/>
      <c r="GI9" s="272"/>
      <c r="GJ9" s="272"/>
      <c r="GK9" s="272"/>
      <c r="GL9" s="272"/>
      <c r="GM9" s="272"/>
      <c r="GN9" s="272"/>
      <c r="GO9" s="272"/>
      <c r="GP9" s="272"/>
      <c r="GQ9" s="272"/>
      <c r="GR9" s="272"/>
      <c r="GS9" s="272"/>
      <c r="GT9" s="272"/>
      <c r="GU9" s="272"/>
      <c r="GV9" s="272"/>
      <c r="GW9" s="272"/>
      <c r="GX9" s="272"/>
      <c r="GY9" s="272"/>
      <c r="GZ9" s="272"/>
      <c r="HA9" s="272"/>
      <c r="HB9" s="272"/>
      <c r="HC9" s="272"/>
      <c r="HD9" s="272"/>
      <c r="HE9" s="272"/>
      <c r="HF9" s="272"/>
      <c r="HG9" s="272"/>
      <c r="HH9" s="272"/>
      <c r="HI9" s="272"/>
      <c r="HJ9" s="272"/>
      <c r="HK9" s="272"/>
      <c r="HL9" s="272"/>
      <c r="HM9" s="272"/>
      <c r="HN9" s="272"/>
      <c r="HO9" s="272"/>
      <c r="HP9" s="272"/>
      <c r="HQ9" s="272"/>
      <c r="HR9" s="272"/>
      <c r="HS9" s="272"/>
      <c r="HT9" s="272"/>
      <c r="HU9" s="272"/>
      <c r="HV9" s="272"/>
      <c r="HW9" s="272"/>
      <c r="HX9" s="272"/>
      <c r="HY9" s="272"/>
      <c r="HZ9" s="272"/>
      <c r="IA9" s="272"/>
      <c r="IB9" s="272"/>
      <c r="IC9" s="272"/>
      <c r="ID9" s="272"/>
      <c r="IE9" s="272"/>
      <c r="IF9" s="272"/>
      <c r="IG9" s="272"/>
      <c r="IH9" s="272"/>
      <c r="II9" s="272"/>
      <c r="IJ9" s="272"/>
      <c r="IK9" s="272"/>
      <c r="IL9" s="272"/>
      <c r="IM9" s="272"/>
      <c r="IN9" s="272"/>
      <c r="IO9" s="272"/>
      <c r="IP9" s="272"/>
      <c r="IQ9" s="272"/>
      <c r="IR9" s="272"/>
      <c r="IS9" s="272"/>
      <c r="IT9" s="272"/>
      <c r="IU9" s="272"/>
      <c r="IV9" s="272"/>
      <c r="IW9" s="272"/>
      <c r="IX9" s="272"/>
      <c r="IY9" s="272"/>
      <c r="IZ9" s="272"/>
      <c r="JA9" s="272"/>
      <c r="JB9" s="272"/>
      <c r="JC9" s="272"/>
      <c r="JD9" s="272"/>
      <c r="JE9" s="272"/>
      <c r="JF9" s="272"/>
      <c r="JG9" s="272"/>
      <c r="JH9" s="272"/>
      <c r="JI9" s="272"/>
      <c r="JJ9" s="272"/>
      <c r="JK9" s="272"/>
      <c r="JL9" s="272"/>
      <c r="JM9" s="272"/>
      <c r="JN9" s="272"/>
      <c r="JO9" s="272"/>
      <c r="JP9" s="272"/>
      <c r="JQ9" s="272"/>
      <c r="JR9" s="272"/>
      <c r="JS9" s="272"/>
      <c r="JT9" s="272"/>
      <c r="JU9" s="272"/>
      <c r="JV9" s="272"/>
      <c r="JW9" s="272"/>
      <c r="JX9" s="272"/>
      <c r="JY9" s="272"/>
      <c r="JZ9" s="272"/>
      <c r="KA9" s="272"/>
      <c r="KB9" s="272"/>
      <c r="KC9" s="272"/>
      <c r="KD9" s="272"/>
      <c r="KE9" s="272"/>
      <c r="KF9" s="272"/>
      <c r="KG9" s="272"/>
      <c r="KH9" s="272"/>
      <c r="KI9" s="272"/>
      <c r="KJ9" s="272"/>
      <c r="KK9" s="272"/>
      <c r="KL9" s="272"/>
      <c r="KM9" s="272"/>
      <c r="KN9" s="272"/>
      <c r="KO9" s="272"/>
      <c r="KP9" s="272"/>
      <c r="KQ9" s="272"/>
      <c r="KR9" s="272"/>
      <c r="KS9" s="272"/>
      <c r="KT9" s="272"/>
      <c r="KU9" s="272"/>
      <c r="KV9" s="272"/>
      <c r="KW9" s="272"/>
      <c r="KX9" s="272"/>
      <c r="KY9" s="272"/>
      <c r="KZ9" s="272"/>
      <c r="LA9" s="272"/>
      <c r="LB9" s="272"/>
      <c r="LC9" s="272"/>
      <c r="LD9" s="272"/>
      <c r="LE9" s="272"/>
      <c r="LF9" s="272"/>
      <c r="LG9" s="272"/>
      <c r="LH9" s="272"/>
      <c r="LI9" s="272"/>
      <c r="LJ9" s="272"/>
      <c r="LK9" s="272"/>
      <c r="LL9" s="272"/>
      <c r="LM9" s="272"/>
      <c r="LN9" s="272"/>
      <c r="LO9" s="272"/>
      <c r="LP9" s="272"/>
      <c r="LQ9" s="272"/>
      <c r="LR9" s="272"/>
      <c r="LS9" s="272"/>
      <c r="LT9" s="272"/>
      <c r="LU9" s="272"/>
      <c r="LV9" s="272"/>
      <c r="LW9" s="272"/>
      <c r="LX9" s="272"/>
      <c r="LY9" s="272"/>
      <c r="LZ9" s="272"/>
      <c r="MA9" s="272"/>
      <c r="MB9" s="272"/>
      <c r="MC9" s="272"/>
      <c r="MD9" s="272"/>
      <c r="ME9" s="272"/>
      <c r="MF9" s="272"/>
      <c r="MG9" s="272"/>
      <c r="MH9" s="272"/>
      <c r="MI9" s="272"/>
      <c r="MJ9" s="272"/>
      <c r="MK9" s="272"/>
      <c r="ML9" s="272"/>
      <c r="MM9" s="272"/>
      <c r="MN9" s="272"/>
      <c r="MO9" s="272"/>
      <c r="MP9" s="272"/>
      <c r="MQ9" s="272"/>
      <c r="MR9" s="272"/>
      <c r="MS9" s="272"/>
      <c r="MT9" s="272"/>
      <c r="MU9" s="272"/>
      <c r="MV9" s="272"/>
      <c r="MW9" s="272"/>
      <c r="MX9" s="272"/>
      <c r="MY9" s="272"/>
      <c r="MZ9" s="272"/>
      <c r="NA9" s="272"/>
      <c r="NB9" s="272"/>
      <c r="NC9" s="272"/>
      <c r="ND9" s="272"/>
      <c r="NE9" s="272"/>
      <c r="NF9" s="272"/>
      <c r="NG9" s="272"/>
      <c r="NH9" s="272"/>
      <c r="NI9" s="272"/>
      <c r="NJ9" s="272"/>
      <c r="NK9" s="272"/>
      <c r="NL9" s="272"/>
      <c r="NM9" s="272"/>
      <c r="NN9" s="272"/>
      <c r="NO9" s="272"/>
      <c r="NP9" s="272"/>
      <c r="NQ9" s="272"/>
      <c r="NR9" s="272"/>
      <c r="NS9" s="272"/>
      <c r="NT9" s="272"/>
      <c r="NU9" s="272"/>
      <c r="NV9" s="272"/>
      <c r="NW9" s="272"/>
      <c r="NX9" s="272"/>
      <c r="NY9" s="272"/>
      <c r="NZ9" s="272"/>
      <c r="OA9" s="272"/>
      <c r="OB9" s="272"/>
      <c r="OC9" s="272"/>
      <c r="OD9" s="272"/>
      <c r="OE9" s="272"/>
      <c r="OF9" s="272"/>
      <c r="OG9" s="272"/>
      <c r="OH9" s="272"/>
      <c r="OI9" s="272"/>
      <c r="OJ9" s="272"/>
      <c r="OK9" s="272"/>
      <c r="OL9" s="272"/>
      <c r="OM9" s="272"/>
      <c r="ON9" s="272"/>
      <c r="OO9" s="272"/>
      <c r="OP9" s="272"/>
      <c r="OQ9" s="272"/>
      <c r="OR9" s="272"/>
      <c r="OS9" s="272"/>
      <c r="OT9" s="272"/>
      <c r="OU9" s="272"/>
      <c r="OV9" s="272"/>
      <c r="OW9" s="272"/>
      <c r="OX9" s="272"/>
      <c r="OY9" s="272"/>
      <c r="OZ9" s="272"/>
      <c r="PA9" s="272"/>
      <c r="PB9" s="272"/>
      <c r="PC9" s="272"/>
      <c r="PD9" s="272"/>
      <c r="PE9" s="272"/>
      <c r="PF9" s="272"/>
      <c r="PG9" s="272"/>
      <c r="PH9" s="272"/>
      <c r="PI9" s="272"/>
      <c r="PJ9" s="272"/>
      <c r="PK9" s="272"/>
      <c r="PL9" s="272"/>
      <c r="PM9" s="272"/>
      <c r="PN9" s="272"/>
      <c r="PO9" s="272"/>
      <c r="PP9" s="272"/>
      <c r="PQ9" s="272"/>
      <c r="PR9" s="272"/>
      <c r="PS9" s="272"/>
      <c r="PT9" s="272"/>
      <c r="PU9" s="272"/>
      <c r="PV9" s="272"/>
      <c r="PW9" s="272"/>
      <c r="PX9" s="272"/>
      <c r="PY9" s="272"/>
      <c r="PZ9" s="272"/>
      <c r="QA9" s="272"/>
      <c r="QB9" s="272"/>
      <c r="QC9" s="272"/>
      <c r="QD9" s="272"/>
      <c r="QE9" s="272"/>
      <c r="QF9" s="272"/>
      <c r="QG9" s="272"/>
      <c r="QH9" s="272"/>
      <c r="QI9" s="272"/>
      <c r="QJ9" s="272"/>
      <c r="QK9" s="272"/>
      <c r="QL9" s="272"/>
      <c r="QM9" s="272"/>
      <c r="QN9" s="272"/>
      <c r="QO9" s="272"/>
      <c r="QP9" s="272"/>
      <c r="QQ9" s="272"/>
      <c r="QR9" s="272"/>
      <c r="QS9" s="272"/>
      <c r="QT9" s="272"/>
      <c r="QU9" s="272"/>
      <c r="QV9" s="272"/>
      <c r="QW9" s="272"/>
      <c r="QX9" s="272"/>
      <c r="QY9" s="272"/>
      <c r="QZ9" s="272"/>
      <c r="RA9" s="272"/>
      <c r="RB9" s="272"/>
      <c r="RC9" s="272"/>
      <c r="RD9" s="272"/>
      <c r="RE9" s="272"/>
      <c r="RF9" s="272"/>
      <c r="RG9" s="272"/>
      <c r="RH9" s="272"/>
      <c r="RI9" s="272"/>
      <c r="RJ9" s="272"/>
      <c r="RK9" s="272"/>
      <c r="RL9" s="272"/>
      <c r="RM9" s="272"/>
      <c r="RN9" s="272"/>
      <c r="RO9" s="272"/>
      <c r="RP9" s="272"/>
      <c r="RQ9" s="272"/>
      <c r="RR9" s="272"/>
      <c r="RS9" s="272"/>
      <c r="RT9" s="272"/>
      <c r="RU9" s="272"/>
      <c r="RV9" s="272"/>
      <c r="RW9" s="272"/>
      <c r="RX9" s="272"/>
      <c r="RY9" s="272"/>
      <c r="RZ9" s="272"/>
      <c r="SA9" s="272"/>
      <c r="SB9" s="272"/>
      <c r="SC9" s="272"/>
      <c r="SD9" s="272"/>
      <c r="SE9" s="272"/>
      <c r="SF9" s="272"/>
      <c r="SG9" s="272"/>
      <c r="SH9" s="272"/>
      <c r="SI9" s="272"/>
      <c r="SJ9" s="272"/>
      <c r="SK9" s="272"/>
      <c r="SL9" s="272"/>
      <c r="SM9" s="272"/>
      <c r="SN9" s="272"/>
      <c r="SO9" s="272"/>
      <c r="SP9" s="272"/>
      <c r="SQ9" s="272"/>
      <c r="SR9" s="272"/>
      <c r="SS9" s="272"/>
      <c r="ST9" s="272"/>
      <c r="SU9" s="272"/>
      <c r="SV9" s="272"/>
      <c r="SW9" s="272"/>
      <c r="SX9" s="272"/>
      <c r="SY9" s="272"/>
      <c r="SZ9" s="272"/>
      <c r="TA9" s="272"/>
      <c r="TB9" s="272"/>
      <c r="TC9" s="272"/>
      <c r="TD9" s="272"/>
      <c r="TE9" s="272"/>
      <c r="TF9" s="272"/>
      <c r="TG9" s="272"/>
      <c r="TH9" s="272"/>
      <c r="TI9" s="272"/>
      <c r="TJ9" s="272"/>
      <c r="TK9" s="272"/>
      <c r="TL9" s="272"/>
      <c r="TM9" s="272"/>
      <c r="TN9" s="272"/>
      <c r="TO9" s="272"/>
      <c r="TP9" s="272"/>
      <c r="TQ9" s="272"/>
      <c r="TR9" s="272"/>
      <c r="TS9" s="272"/>
      <c r="TT9" s="272"/>
      <c r="TU9" s="272"/>
      <c r="TV9" s="272"/>
      <c r="TW9" s="272"/>
      <c r="TX9" s="272"/>
      <c r="TY9" s="272"/>
      <c r="TZ9" s="272"/>
      <c r="UA9" s="272"/>
      <c r="UB9" s="272"/>
      <c r="UC9" s="272"/>
      <c r="UD9" s="272"/>
      <c r="UE9" s="272"/>
      <c r="UF9" s="272"/>
      <c r="UG9" s="272"/>
      <c r="UH9" s="272"/>
      <c r="UI9" s="272"/>
      <c r="UJ9" s="272"/>
      <c r="UK9" s="272"/>
      <c r="UL9" s="272"/>
      <c r="UM9" s="272"/>
      <c r="UN9" s="272"/>
      <c r="UO9" s="272"/>
      <c r="UP9" s="272"/>
      <c r="UQ9" s="272"/>
      <c r="UR9" s="272"/>
      <c r="US9" s="272"/>
      <c r="UT9" s="272"/>
      <c r="UU9" s="272"/>
      <c r="UV9" s="272"/>
      <c r="UW9" s="272"/>
      <c r="UX9" s="272"/>
      <c r="UY9" s="272"/>
      <c r="UZ9" s="272"/>
      <c r="VA9" s="272"/>
      <c r="VB9" s="272"/>
      <c r="VC9" s="272"/>
      <c r="VD9" s="272"/>
      <c r="VE9" s="272"/>
      <c r="VF9" s="272"/>
      <c r="VG9" s="272"/>
      <c r="VH9" s="272"/>
      <c r="VI9" s="272"/>
      <c r="VJ9" s="272"/>
      <c r="VK9" s="272"/>
      <c r="VL9" s="272"/>
      <c r="VM9" s="272"/>
      <c r="VN9" s="272"/>
      <c r="VO9" s="272"/>
      <c r="VP9" s="272"/>
      <c r="VQ9" s="272"/>
      <c r="VR9" s="272"/>
      <c r="VS9" s="272"/>
      <c r="VT9" s="272"/>
      <c r="VU9" s="272"/>
      <c r="VV9" s="272"/>
      <c r="VW9" s="272"/>
      <c r="VX9" s="272"/>
      <c r="VY9" s="272"/>
      <c r="VZ9" s="272"/>
      <c r="WA9" s="272"/>
      <c r="WB9" s="272"/>
      <c r="WC9" s="272"/>
      <c r="WD9" s="272"/>
      <c r="WE9" s="272"/>
      <c r="WF9" s="272"/>
      <c r="WG9" s="272"/>
      <c r="WH9" s="272"/>
      <c r="WI9" s="272"/>
      <c r="WJ9" s="272"/>
      <c r="WK9" s="272"/>
      <c r="WL9" s="272"/>
      <c r="WM9" s="272"/>
      <c r="WN9" s="272"/>
      <c r="WO9" s="272"/>
      <c r="WP9" s="272"/>
      <c r="WQ9" s="272"/>
      <c r="WR9" s="272"/>
      <c r="WS9" s="272"/>
      <c r="WT9" s="272"/>
      <c r="WU9" s="272"/>
      <c r="WV9" s="272"/>
      <c r="WW9" s="272"/>
      <c r="WX9" s="272"/>
      <c r="WY9" s="272"/>
      <c r="WZ9" s="272"/>
      <c r="XA9" s="272"/>
      <c r="XB9" s="272"/>
      <c r="XC9" s="272"/>
      <c r="XD9" s="272"/>
      <c r="XE9" s="272"/>
      <c r="XF9" s="272"/>
      <c r="XG9" s="272"/>
      <c r="XH9" s="272"/>
      <c r="XI9" s="272"/>
      <c r="XJ9" s="272"/>
      <c r="XK9" s="272"/>
      <c r="XL9" s="272"/>
      <c r="XM9" s="272"/>
      <c r="XN9" s="272"/>
      <c r="XO9" s="272"/>
      <c r="XP9" s="272"/>
      <c r="XQ9" s="272"/>
      <c r="XR9" s="272"/>
      <c r="XS9" s="272"/>
      <c r="XT9" s="272"/>
      <c r="XU9" s="272"/>
      <c r="XV9" s="272"/>
      <c r="XW9" s="272"/>
      <c r="XX9" s="272"/>
      <c r="XY9" s="272"/>
      <c r="XZ9" s="272"/>
      <c r="YA9" s="272"/>
      <c r="YB9" s="272"/>
      <c r="YC9" s="272"/>
      <c r="YD9" s="272"/>
      <c r="YE9" s="272"/>
      <c r="YF9" s="272"/>
      <c r="YG9" s="272"/>
      <c r="YH9" s="272"/>
      <c r="YI9" s="272"/>
      <c r="YJ9" s="272"/>
      <c r="YK9" s="272"/>
      <c r="YL9" s="272"/>
      <c r="YM9" s="272"/>
      <c r="YN9" s="272"/>
      <c r="YO9" s="272"/>
      <c r="YP9" s="272"/>
      <c r="YQ9" s="272"/>
      <c r="YR9" s="272"/>
      <c r="YS9" s="272"/>
      <c r="YT9" s="272"/>
      <c r="YU9" s="272"/>
      <c r="YV9" s="272"/>
      <c r="YW9" s="272"/>
      <c r="YX9" s="272"/>
      <c r="YY9" s="272"/>
      <c r="YZ9" s="272"/>
      <c r="ZA9" s="272"/>
      <c r="ZB9" s="272"/>
      <c r="ZC9" s="272"/>
      <c r="ZD9" s="272"/>
      <c r="ZE9" s="272"/>
      <c r="ZF9" s="272"/>
      <c r="ZG9" s="272"/>
      <c r="ZH9" s="272"/>
      <c r="ZI9" s="272"/>
      <c r="ZJ9" s="272"/>
      <c r="ZK9" s="272"/>
      <c r="ZL9" s="272"/>
      <c r="ZM9" s="272"/>
      <c r="ZN9" s="272"/>
      <c r="ZO9" s="272"/>
      <c r="ZP9" s="272"/>
      <c r="ZQ9" s="272"/>
      <c r="ZR9" s="272"/>
      <c r="ZS9" s="272"/>
      <c r="ZT9" s="272"/>
      <c r="ZU9" s="272"/>
      <c r="ZV9" s="272"/>
      <c r="ZW9" s="272"/>
      <c r="ZX9" s="272"/>
      <c r="ZY9" s="272"/>
      <c r="ZZ9" s="272"/>
      <c r="AAA9" s="272"/>
      <c r="AAB9" s="272"/>
      <c r="AAC9" s="272"/>
      <c r="AAD9" s="272"/>
      <c r="AAE9" s="272"/>
      <c r="AAF9" s="272"/>
      <c r="AAG9" s="272"/>
      <c r="AAH9" s="272"/>
      <c r="AAI9" s="272"/>
      <c r="AAJ9" s="272"/>
      <c r="AAK9" s="272"/>
      <c r="AAL9" s="272"/>
      <c r="AAM9" s="272"/>
      <c r="AAN9" s="272"/>
      <c r="AAO9" s="272"/>
      <c r="AAP9" s="272"/>
      <c r="AAQ9" s="272"/>
      <c r="AAR9" s="272"/>
      <c r="AAS9" s="272"/>
      <c r="AAT9" s="272"/>
      <c r="AAU9" s="272"/>
      <c r="AAV9" s="272"/>
      <c r="AAW9" s="272"/>
      <c r="AAX9" s="272"/>
      <c r="AAY9" s="272"/>
      <c r="AAZ9" s="272"/>
      <c r="ABA9" s="272"/>
      <c r="ABB9" s="272"/>
      <c r="ABC9" s="272"/>
      <c r="ABD9" s="272"/>
      <c r="ABE9" s="272"/>
      <c r="ABF9" s="272"/>
      <c r="ABG9" s="272"/>
      <c r="ABH9" s="272"/>
      <c r="ABI9" s="272"/>
      <c r="ABJ9" s="272"/>
      <c r="ABK9" s="272"/>
      <c r="ABL9" s="272"/>
      <c r="ABM9" s="272"/>
      <c r="ABN9" s="272"/>
      <c r="ABO9" s="272"/>
      <c r="ABP9" s="272"/>
      <c r="ABQ9" s="272"/>
      <c r="ABR9" s="272"/>
      <c r="ABS9" s="272"/>
      <c r="ABT9" s="272"/>
      <c r="ABU9" s="272"/>
      <c r="ABV9" s="272"/>
      <c r="ABW9" s="272"/>
      <c r="ABX9" s="272"/>
      <c r="ABY9" s="272"/>
      <c r="ABZ9" s="272"/>
      <c r="ACA9" s="272"/>
      <c r="ACB9" s="272"/>
      <c r="ACC9" s="272"/>
      <c r="ACD9" s="272"/>
      <c r="ACE9" s="272"/>
      <c r="ACF9" s="272"/>
      <c r="ACG9" s="272"/>
      <c r="ACH9" s="272"/>
      <c r="ACI9" s="272"/>
      <c r="ACJ9" s="272"/>
      <c r="ACK9" s="272"/>
      <c r="ACL9" s="272"/>
      <c r="ACM9" s="272"/>
      <c r="ACN9" s="272"/>
      <c r="ACO9" s="272"/>
      <c r="ACP9" s="272"/>
      <c r="ACQ9" s="272"/>
      <c r="ACR9" s="272"/>
      <c r="ACS9" s="272"/>
      <c r="ACT9" s="272"/>
      <c r="ACU9" s="272"/>
      <c r="ACV9" s="272"/>
      <c r="ACW9" s="272"/>
      <c r="ACX9" s="272"/>
      <c r="ACY9" s="272"/>
      <c r="ACZ9" s="272"/>
      <c r="ADA9" s="272"/>
      <c r="ADB9" s="272"/>
      <c r="ADC9" s="272"/>
      <c r="ADD9" s="272"/>
      <c r="ADE9" s="272"/>
      <c r="ADF9" s="272"/>
      <c r="ADG9" s="272"/>
      <c r="ADH9" s="272"/>
      <c r="ADI9" s="272"/>
      <c r="ADJ9" s="272"/>
      <c r="ADK9" s="272"/>
      <c r="ADL9" s="272"/>
      <c r="ADM9" s="272"/>
      <c r="ADN9" s="272"/>
      <c r="ADO9" s="272"/>
      <c r="ADP9" s="272"/>
      <c r="ADQ9" s="272"/>
      <c r="ADR9" s="272"/>
      <c r="ADS9" s="272"/>
      <c r="ADT9" s="272"/>
      <c r="ADU9" s="272"/>
      <c r="ADV9" s="272"/>
      <c r="ADW9" s="272"/>
      <c r="ADX9" s="272"/>
      <c r="ADY9" s="272"/>
      <c r="ADZ9" s="272"/>
      <c r="AEA9" s="272"/>
      <c r="AEB9" s="272"/>
      <c r="AEC9" s="272"/>
      <c r="AED9" s="272"/>
      <c r="AEE9" s="272"/>
      <c r="AEF9" s="272"/>
      <c r="AEG9" s="272"/>
      <c r="AEH9" s="272"/>
      <c r="AEI9" s="272"/>
      <c r="AEJ9" s="272"/>
      <c r="AEK9" s="272"/>
      <c r="AEL9" s="272"/>
      <c r="AEM9" s="272"/>
      <c r="AEN9" s="272"/>
      <c r="AEO9" s="272"/>
      <c r="AEP9" s="272"/>
      <c r="AEQ9" s="272"/>
      <c r="AER9" s="272"/>
      <c r="AES9" s="272"/>
      <c r="AET9" s="272"/>
      <c r="AEU9" s="272"/>
      <c r="AEV9" s="272"/>
      <c r="AEW9" s="272"/>
      <c r="AEX9" s="272"/>
      <c r="AEY9" s="272"/>
      <c r="AEZ9" s="272"/>
      <c r="AFA9" s="272"/>
      <c r="AFB9" s="272"/>
      <c r="AFC9" s="272"/>
      <c r="AFD9" s="272"/>
      <c r="AFE9" s="272"/>
      <c r="AFF9" s="272"/>
      <c r="AFG9" s="272"/>
      <c r="AFH9" s="272"/>
      <c r="AFI9" s="272"/>
      <c r="AFJ9" s="272"/>
      <c r="AFK9" s="272"/>
      <c r="AFL9" s="272"/>
      <c r="AFM9" s="272"/>
      <c r="AFN9" s="272"/>
      <c r="AFO9" s="272"/>
      <c r="AFP9" s="272"/>
      <c r="AFQ9" s="272"/>
      <c r="AFR9" s="272"/>
      <c r="AFS9" s="272"/>
      <c r="AFT9" s="272"/>
      <c r="AFU9" s="272"/>
      <c r="AFV9" s="272"/>
      <c r="AFW9" s="272"/>
      <c r="AFX9" s="272"/>
      <c r="AFY9" s="272"/>
      <c r="AFZ9" s="272"/>
      <c r="AGA9" s="272"/>
      <c r="AGB9" s="272"/>
      <c r="AGC9" s="272"/>
      <c r="AGD9" s="272"/>
      <c r="AGE9" s="272"/>
      <c r="AGF9" s="272"/>
      <c r="AGG9" s="272"/>
      <c r="AGH9" s="272"/>
      <c r="AGI9" s="272"/>
      <c r="AGJ9" s="272"/>
      <c r="AGK9" s="272"/>
      <c r="AGL9" s="272"/>
      <c r="AGM9" s="272"/>
      <c r="AGN9" s="272"/>
      <c r="AGO9" s="272"/>
      <c r="AGP9" s="272"/>
      <c r="AGQ9" s="272"/>
      <c r="AGR9" s="272"/>
      <c r="AGS9" s="272"/>
      <c r="AGT9" s="272"/>
      <c r="AGU9" s="272"/>
      <c r="AGV9" s="272"/>
      <c r="AGW9" s="272"/>
      <c r="AGX9" s="272"/>
      <c r="AGY9" s="272"/>
      <c r="AGZ9" s="272"/>
      <c r="AHA9" s="272"/>
      <c r="AHB9" s="272"/>
      <c r="AHC9" s="272"/>
      <c r="AHD9" s="272"/>
      <c r="AHE9" s="272"/>
      <c r="AHF9" s="272"/>
      <c r="AHG9" s="272"/>
      <c r="AHH9" s="272"/>
      <c r="AHI9" s="272"/>
      <c r="AHJ9" s="272"/>
      <c r="AHK9" s="272"/>
      <c r="AHL9" s="272"/>
      <c r="AHM9" s="272"/>
      <c r="AHN9" s="272"/>
      <c r="AHO9" s="272"/>
      <c r="AHP9" s="272"/>
      <c r="AHQ9" s="272"/>
      <c r="AHR9" s="272"/>
      <c r="AHS9" s="272"/>
      <c r="AHT9" s="272"/>
      <c r="AHU9" s="272"/>
      <c r="AHV9" s="272"/>
      <c r="AHW9" s="272"/>
      <c r="AHX9" s="272"/>
      <c r="AHY9" s="272"/>
      <c r="AHZ9" s="272"/>
      <c r="AIA9" s="272"/>
      <c r="AIB9" s="272"/>
      <c r="AIC9" s="272"/>
      <c r="AID9" s="272"/>
      <c r="AIE9" s="272"/>
      <c r="AIF9" s="272"/>
      <c r="AIG9" s="272"/>
      <c r="AIH9" s="272"/>
      <c r="AII9" s="272"/>
      <c r="AIJ9" s="272"/>
      <c r="AIK9" s="272"/>
      <c r="AIL9" s="272"/>
      <c r="AIM9" s="272"/>
      <c r="AIN9" s="272"/>
      <c r="AIO9" s="272"/>
      <c r="AIP9" s="272"/>
      <c r="AIQ9" s="272"/>
      <c r="AIR9" s="272"/>
      <c r="AIS9" s="272"/>
      <c r="AIT9" s="272"/>
      <c r="AIU9" s="272"/>
      <c r="AIV9" s="272"/>
      <c r="AIW9" s="272"/>
      <c r="AIX9" s="272"/>
      <c r="AIY9" s="272"/>
      <c r="AIZ9" s="272"/>
      <c r="AJA9" s="272"/>
      <c r="AJB9" s="272"/>
      <c r="AJC9" s="272"/>
      <c r="AJD9" s="272"/>
      <c r="AJE9" s="272"/>
      <c r="AJF9" s="272"/>
      <c r="AJG9" s="272"/>
      <c r="AJH9" s="272"/>
      <c r="AJI9" s="272"/>
      <c r="AJJ9" s="272"/>
      <c r="AJK9" s="272"/>
      <c r="AJL9" s="272"/>
      <c r="AJM9" s="272"/>
      <c r="AJN9" s="272"/>
      <c r="AJO9" s="272"/>
      <c r="AJP9" s="272"/>
      <c r="AJQ9" s="272"/>
      <c r="AJR9" s="272"/>
      <c r="AJS9" s="272"/>
      <c r="AJT9" s="272"/>
      <c r="AJU9" s="272"/>
      <c r="AJV9" s="272"/>
      <c r="AJW9" s="272"/>
      <c r="AJX9" s="272"/>
      <c r="AJY9" s="272"/>
      <c r="AJZ9" s="272"/>
      <c r="AKA9" s="272"/>
      <c r="AKB9" s="272"/>
      <c r="AKC9" s="272"/>
      <c r="AKD9" s="272"/>
      <c r="AKE9" s="272"/>
      <c r="AKF9" s="272"/>
      <c r="AKG9" s="272"/>
      <c r="AKH9" s="272"/>
      <c r="AKI9" s="272"/>
      <c r="AKJ9" s="272"/>
      <c r="AKK9" s="272"/>
      <c r="AKL9" s="272"/>
      <c r="AKM9" s="272"/>
      <c r="AKN9" s="272"/>
      <c r="AKO9" s="272"/>
      <c r="AKP9" s="272"/>
      <c r="AKQ9" s="272"/>
      <c r="AKR9" s="272"/>
      <c r="AKS9" s="272"/>
      <c r="AKT9" s="272"/>
      <c r="AKU9" s="272"/>
      <c r="AKV9" s="272"/>
      <c r="AKW9" s="272"/>
      <c r="AKX9" s="272"/>
      <c r="AKY9" s="272"/>
      <c r="AKZ9" s="272"/>
      <c r="ALA9" s="272"/>
      <c r="ALB9" s="272"/>
      <c r="ALC9" s="272"/>
      <c r="ALD9" s="272"/>
      <c r="ALE9" s="272"/>
      <c r="ALF9" s="272"/>
      <c r="ALG9" s="272"/>
      <c r="ALH9" s="272"/>
      <c r="ALI9" s="272"/>
      <c r="ALJ9" s="272"/>
      <c r="ALK9" s="272"/>
      <c r="ALL9" s="272"/>
      <c r="ALM9" s="272"/>
      <c r="ALN9" s="272"/>
      <c r="ALO9" s="272"/>
      <c r="ALP9" s="272"/>
      <c r="ALQ9" s="272"/>
      <c r="ALR9" s="272"/>
      <c r="ALS9" s="272"/>
      <c r="ALT9" s="272"/>
      <c r="ALU9" s="272"/>
      <c r="ALV9" s="272"/>
      <c r="ALW9" s="272"/>
      <c r="ALX9" s="272"/>
      <c r="ALY9" s="272"/>
      <c r="ALZ9" s="272"/>
      <c r="AMA9" s="272"/>
      <c r="AMB9" s="272"/>
      <c r="AMC9" s="272"/>
      <c r="AMD9" s="272"/>
      <c r="AME9" s="272"/>
      <c r="AMF9" s="272"/>
      <c r="AMG9" s="272"/>
      <c r="AMH9" s="272"/>
      <c r="AMI9" s="272"/>
      <c r="AMJ9" s="272"/>
    </row>
    <row r="10" customFormat="false" ht="15" hidden="false" customHeight="true" outlineLevel="0" collapsed="false">
      <c r="A10" s="281"/>
      <c r="B10" s="281"/>
      <c r="C10" s="24"/>
      <c r="D10" s="24"/>
      <c r="E10" s="283"/>
      <c r="F10" s="283"/>
      <c r="G10" s="283"/>
      <c r="H10" s="283"/>
      <c r="I10" s="284"/>
      <c r="J10" s="284"/>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c r="GZ10" s="280"/>
      <c r="HA10" s="280"/>
      <c r="HB10" s="280"/>
      <c r="HC10" s="280"/>
      <c r="HD10" s="280"/>
      <c r="HE10" s="280"/>
      <c r="HF10" s="280"/>
      <c r="HG10" s="280"/>
      <c r="HH10" s="280"/>
      <c r="HI10" s="280"/>
      <c r="HJ10" s="280"/>
      <c r="HK10" s="280"/>
      <c r="HL10" s="280"/>
      <c r="HM10" s="280"/>
      <c r="HN10" s="280"/>
      <c r="HO10" s="280"/>
      <c r="HP10" s="280"/>
      <c r="HQ10" s="280"/>
      <c r="HR10" s="280"/>
      <c r="HS10" s="280"/>
      <c r="HT10" s="280"/>
      <c r="HU10" s="280"/>
      <c r="HV10" s="280"/>
      <c r="HW10" s="280"/>
      <c r="HX10" s="280"/>
      <c r="HY10" s="280"/>
      <c r="HZ10" s="280"/>
      <c r="IA10" s="280"/>
      <c r="IB10" s="280"/>
      <c r="IC10" s="280"/>
      <c r="ID10" s="280"/>
      <c r="IE10" s="280"/>
      <c r="IF10" s="280"/>
      <c r="IG10" s="280"/>
      <c r="IH10" s="280"/>
      <c r="II10" s="280"/>
      <c r="IJ10" s="280"/>
      <c r="IK10" s="280"/>
      <c r="IL10" s="280"/>
      <c r="IM10" s="280"/>
      <c r="IN10" s="280"/>
      <c r="IO10" s="280"/>
      <c r="IP10" s="280"/>
      <c r="IQ10" s="280"/>
      <c r="IR10" s="280"/>
      <c r="IS10" s="280"/>
      <c r="IT10" s="280"/>
      <c r="IU10" s="280"/>
      <c r="IV10" s="280"/>
      <c r="IW10" s="280"/>
      <c r="IX10" s="280"/>
      <c r="IY10" s="280"/>
      <c r="IZ10" s="280"/>
      <c r="JA10" s="280"/>
      <c r="JB10" s="280"/>
      <c r="JC10" s="280"/>
      <c r="JD10" s="280"/>
      <c r="JE10" s="280"/>
      <c r="JF10" s="280"/>
      <c r="JG10" s="280"/>
      <c r="JH10" s="280"/>
      <c r="JI10" s="280"/>
      <c r="JJ10" s="280"/>
      <c r="JK10" s="280"/>
      <c r="JL10" s="280"/>
      <c r="JM10" s="280"/>
      <c r="JN10" s="280"/>
      <c r="JO10" s="280"/>
      <c r="JP10" s="280"/>
      <c r="JQ10" s="280"/>
      <c r="JR10" s="280"/>
      <c r="JS10" s="280"/>
      <c r="JT10" s="280"/>
      <c r="JU10" s="280"/>
      <c r="JV10" s="280"/>
      <c r="JW10" s="280"/>
      <c r="JX10" s="280"/>
      <c r="JY10" s="280"/>
      <c r="JZ10" s="280"/>
      <c r="KA10" s="280"/>
      <c r="KB10" s="280"/>
      <c r="KC10" s="280"/>
      <c r="KD10" s="280"/>
      <c r="KE10" s="280"/>
      <c r="KF10" s="280"/>
      <c r="KG10" s="280"/>
      <c r="KH10" s="280"/>
      <c r="KI10" s="280"/>
      <c r="KJ10" s="280"/>
      <c r="KK10" s="280"/>
      <c r="KL10" s="280"/>
      <c r="KM10" s="280"/>
      <c r="KN10" s="280"/>
      <c r="KO10" s="280"/>
      <c r="KP10" s="280"/>
      <c r="KQ10" s="280"/>
      <c r="KR10" s="280"/>
      <c r="KS10" s="280"/>
      <c r="KT10" s="280"/>
      <c r="KU10" s="280"/>
      <c r="KV10" s="280"/>
      <c r="KW10" s="280"/>
      <c r="KX10" s="280"/>
      <c r="KY10" s="280"/>
      <c r="KZ10" s="280"/>
      <c r="LA10" s="280"/>
      <c r="LB10" s="280"/>
      <c r="LC10" s="280"/>
      <c r="LD10" s="280"/>
      <c r="LE10" s="280"/>
      <c r="LF10" s="280"/>
      <c r="LG10" s="280"/>
      <c r="LH10" s="280"/>
      <c r="LI10" s="280"/>
      <c r="LJ10" s="280"/>
      <c r="LK10" s="280"/>
      <c r="LL10" s="280"/>
      <c r="LM10" s="280"/>
      <c r="LN10" s="280"/>
      <c r="LO10" s="280"/>
      <c r="LP10" s="280"/>
      <c r="LQ10" s="280"/>
      <c r="LR10" s="280"/>
      <c r="LS10" s="280"/>
      <c r="LT10" s="280"/>
      <c r="LU10" s="280"/>
      <c r="LV10" s="280"/>
      <c r="LW10" s="280"/>
      <c r="LX10" s="280"/>
      <c r="LY10" s="280"/>
      <c r="LZ10" s="280"/>
      <c r="MA10" s="280"/>
      <c r="MB10" s="280"/>
      <c r="MC10" s="280"/>
      <c r="MD10" s="280"/>
      <c r="ME10" s="280"/>
      <c r="MF10" s="280"/>
      <c r="MG10" s="280"/>
      <c r="MH10" s="280"/>
      <c r="MI10" s="280"/>
      <c r="MJ10" s="280"/>
      <c r="MK10" s="280"/>
      <c r="ML10" s="280"/>
      <c r="MM10" s="280"/>
      <c r="MN10" s="280"/>
      <c r="MO10" s="280"/>
      <c r="MP10" s="280"/>
      <c r="MQ10" s="280"/>
      <c r="MR10" s="280"/>
      <c r="MS10" s="280"/>
      <c r="MT10" s="280"/>
      <c r="MU10" s="280"/>
      <c r="MV10" s="280"/>
      <c r="MW10" s="280"/>
      <c r="MX10" s="280"/>
      <c r="MY10" s="280"/>
      <c r="MZ10" s="280"/>
      <c r="NA10" s="280"/>
      <c r="NB10" s="280"/>
      <c r="NC10" s="280"/>
      <c r="ND10" s="280"/>
      <c r="NE10" s="280"/>
      <c r="NF10" s="280"/>
      <c r="NG10" s="280"/>
      <c r="NH10" s="280"/>
      <c r="NI10" s="280"/>
      <c r="NJ10" s="280"/>
      <c r="NK10" s="280"/>
      <c r="NL10" s="280"/>
      <c r="NM10" s="280"/>
      <c r="NN10" s="280"/>
      <c r="NO10" s="280"/>
      <c r="NP10" s="280"/>
      <c r="NQ10" s="280"/>
      <c r="NR10" s="280"/>
      <c r="NS10" s="280"/>
      <c r="NT10" s="280"/>
      <c r="NU10" s="280"/>
      <c r="NV10" s="280"/>
      <c r="NW10" s="280"/>
      <c r="NX10" s="280"/>
      <c r="NY10" s="280"/>
      <c r="NZ10" s="280"/>
      <c r="OA10" s="280"/>
      <c r="OB10" s="280"/>
      <c r="OC10" s="280"/>
      <c r="OD10" s="280"/>
      <c r="OE10" s="280"/>
      <c r="OF10" s="280"/>
      <c r="OG10" s="280"/>
      <c r="OH10" s="280"/>
      <c r="OI10" s="280"/>
      <c r="OJ10" s="280"/>
      <c r="OK10" s="280"/>
      <c r="OL10" s="280"/>
      <c r="OM10" s="280"/>
      <c r="ON10" s="280"/>
      <c r="OO10" s="280"/>
      <c r="OP10" s="280"/>
      <c r="OQ10" s="280"/>
      <c r="OR10" s="280"/>
      <c r="OS10" s="280"/>
      <c r="OT10" s="280"/>
      <c r="OU10" s="280"/>
      <c r="OV10" s="280"/>
      <c r="OW10" s="280"/>
      <c r="OX10" s="280"/>
      <c r="OY10" s="280"/>
      <c r="OZ10" s="280"/>
      <c r="PA10" s="280"/>
      <c r="PB10" s="280"/>
      <c r="PC10" s="280"/>
      <c r="PD10" s="280"/>
      <c r="PE10" s="280"/>
      <c r="PF10" s="280"/>
      <c r="PG10" s="280"/>
      <c r="PH10" s="280"/>
      <c r="PI10" s="280"/>
      <c r="PJ10" s="280"/>
      <c r="PK10" s="280"/>
      <c r="PL10" s="280"/>
      <c r="PM10" s="280"/>
      <c r="PN10" s="280"/>
      <c r="PO10" s="280"/>
      <c r="PP10" s="280"/>
      <c r="PQ10" s="280"/>
      <c r="PR10" s="280"/>
      <c r="PS10" s="280"/>
      <c r="PT10" s="280"/>
      <c r="PU10" s="280"/>
      <c r="PV10" s="280"/>
      <c r="PW10" s="280"/>
      <c r="PX10" s="280"/>
      <c r="PY10" s="280"/>
      <c r="PZ10" s="280"/>
      <c r="QA10" s="280"/>
      <c r="QB10" s="280"/>
      <c r="QC10" s="280"/>
      <c r="QD10" s="280"/>
      <c r="QE10" s="280"/>
      <c r="QF10" s="280"/>
      <c r="QG10" s="280"/>
      <c r="QH10" s="280"/>
      <c r="QI10" s="280"/>
      <c r="QJ10" s="280"/>
      <c r="QK10" s="280"/>
      <c r="QL10" s="280"/>
      <c r="QM10" s="280"/>
      <c r="QN10" s="280"/>
      <c r="QO10" s="280"/>
      <c r="QP10" s="280"/>
      <c r="QQ10" s="280"/>
      <c r="QR10" s="280"/>
      <c r="QS10" s="280"/>
      <c r="QT10" s="280"/>
      <c r="QU10" s="280"/>
      <c r="QV10" s="280"/>
      <c r="QW10" s="280"/>
      <c r="QX10" s="280"/>
      <c r="QY10" s="280"/>
      <c r="QZ10" s="280"/>
      <c r="RA10" s="280"/>
      <c r="RB10" s="280"/>
      <c r="RC10" s="280"/>
      <c r="RD10" s="280"/>
      <c r="RE10" s="280"/>
      <c r="RF10" s="280"/>
      <c r="RG10" s="280"/>
      <c r="RH10" s="280"/>
      <c r="RI10" s="280"/>
      <c r="RJ10" s="280"/>
      <c r="RK10" s="280"/>
      <c r="RL10" s="280"/>
      <c r="RM10" s="280"/>
      <c r="RN10" s="280"/>
      <c r="RO10" s="280"/>
      <c r="RP10" s="280"/>
      <c r="RQ10" s="280"/>
      <c r="RR10" s="280"/>
      <c r="RS10" s="280"/>
      <c r="RT10" s="280"/>
      <c r="RU10" s="280"/>
      <c r="RV10" s="280"/>
      <c r="RW10" s="280"/>
      <c r="RX10" s="280"/>
      <c r="RY10" s="280"/>
      <c r="RZ10" s="280"/>
      <c r="SA10" s="280"/>
      <c r="SB10" s="280"/>
      <c r="SC10" s="280"/>
      <c r="SD10" s="280"/>
      <c r="SE10" s="280"/>
      <c r="SF10" s="280"/>
      <c r="SG10" s="280"/>
      <c r="SH10" s="280"/>
      <c r="SI10" s="280"/>
      <c r="SJ10" s="280"/>
      <c r="SK10" s="280"/>
      <c r="SL10" s="280"/>
      <c r="SM10" s="280"/>
      <c r="SN10" s="280"/>
      <c r="SO10" s="280"/>
      <c r="SP10" s="280"/>
      <c r="SQ10" s="280"/>
      <c r="SR10" s="280"/>
      <c r="SS10" s="280"/>
      <c r="ST10" s="280"/>
      <c r="SU10" s="280"/>
      <c r="SV10" s="280"/>
      <c r="SW10" s="280"/>
      <c r="SX10" s="280"/>
      <c r="SY10" s="280"/>
      <c r="SZ10" s="280"/>
      <c r="TA10" s="280"/>
      <c r="TB10" s="280"/>
      <c r="TC10" s="280"/>
      <c r="TD10" s="280"/>
      <c r="TE10" s="280"/>
      <c r="TF10" s="280"/>
      <c r="TG10" s="280"/>
      <c r="TH10" s="280"/>
      <c r="TI10" s="280"/>
      <c r="TJ10" s="280"/>
      <c r="TK10" s="280"/>
      <c r="TL10" s="280"/>
      <c r="TM10" s="280"/>
      <c r="TN10" s="280"/>
      <c r="TO10" s="280"/>
      <c r="TP10" s="280"/>
      <c r="TQ10" s="280"/>
      <c r="TR10" s="280"/>
      <c r="TS10" s="280"/>
      <c r="TT10" s="280"/>
      <c r="TU10" s="280"/>
      <c r="TV10" s="280"/>
      <c r="TW10" s="280"/>
      <c r="TX10" s="280"/>
      <c r="TY10" s="280"/>
      <c r="TZ10" s="280"/>
      <c r="UA10" s="280"/>
      <c r="UB10" s="280"/>
      <c r="UC10" s="280"/>
      <c r="UD10" s="280"/>
      <c r="UE10" s="280"/>
      <c r="UF10" s="280"/>
      <c r="UG10" s="280"/>
      <c r="UH10" s="280"/>
      <c r="UI10" s="280"/>
      <c r="UJ10" s="280"/>
      <c r="UK10" s="280"/>
      <c r="UL10" s="280"/>
      <c r="UM10" s="280"/>
      <c r="UN10" s="280"/>
      <c r="UO10" s="280"/>
      <c r="UP10" s="280"/>
      <c r="UQ10" s="280"/>
      <c r="UR10" s="280"/>
      <c r="US10" s="280"/>
      <c r="UT10" s="280"/>
      <c r="UU10" s="280"/>
      <c r="UV10" s="280"/>
      <c r="UW10" s="280"/>
      <c r="UX10" s="280"/>
      <c r="UY10" s="280"/>
      <c r="UZ10" s="280"/>
      <c r="VA10" s="280"/>
      <c r="VB10" s="280"/>
      <c r="VC10" s="280"/>
      <c r="VD10" s="280"/>
      <c r="VE10" s="280"/>
      <c r="VF10" s="280"/>
      <c r="VG10" s="280"/>
      <c r="VH10" s="280"/>
      <c r="VI10" s="280"/>
      <c r="VJ10" s="280"/>
      <c r="VK10" s="280"/>
      <c r="VL10" s="280"/>
      <c r="VM10" s="280"/>
      <c r="VN10" s="280"/>
      <c r="VO10" s="280"/>
      <c r="VP10" s="280"/>
      <c r="VQ10" s="280"/>
      <c r="VR10" s="280"/>
      <c r="VS10" s="280"/>
      <c r="VT10" s="280"/>
      <c r="VU10" s="280"/>
      <c r="VV10" s="280"/>
      <c r="VW10" s="280"/>
      <c r="VX10" s="280"/>
      <c r="VY10" s="280"/>
      <c r="VZ10" s="280"/>
      <c r="WA10" s="280"/>
      <c r="WB10" s="280"/>
      <c r="WC10" s="280"/>
      <c r="WD10" s="280"/>
      <c r="WE10" s="280"/>
      <c r="WF10" s="280"/>
      <c r="WG10" s="280"/>
      <c r="WH10" s="280"/>
      <c r="WI10" s="280"/>
      <c r="WJ10" s="280"/>
      <c r="WK10" s="280"/>
      <c r="WL10" s="280"/>
      <c r="WM10" s="280"/>
      <c r="WN10" s="280"/>
      <c r="WO10" s="280"/>
      <c r="WP10" s="280"/>
      <c r="WQ10" s="280"/>
      <c r="WR10" s="280"/>
      <c r="WS10" s="280"/>
      <c r="WT10" s="280"/>
      <c r="WU10" s="280"/>
      <c r="WV10" s="280"/>
      <c r="WW10" s="280"/>
      <c r="WX10" s="280"/>
      <c r="WY10" s="280"/>
      <c r="WZ10" s="280"/>
      <c r="XA10" s="280"/>
      <c r="XB10" s="280"/>
      <c r="XC10" s="280"/>
      <c r="XD10" s="280"/>
      <c r="XE10" s="280"/>
      <c r="XF10" s="280"/>
      <c r="XG10" s="280"/>
      <c r="XH10" s="280"/>
      <c r="XI10" s="280"/>
      <c r="XJ10" s="280"/>
      <c r="XK10" s="280"/>
      <c r="XL10" s="280"/>
      <c r="XM10" s="280"/>
      <c r="XN10" s="280"/>
      <c r="XO10" s="280"/>
      <c r="XP10" s="280"/>
      <c r="XQ10" s="280"/>
      <c r="XR10" s="280"/>
      <c r="XS10" s="280"/>
      <c r="XT10" s="280"/>
      <c r="XU10" s="280"/>
      <c r="XV10" s="280"/>
      <c r="XW10" s="280"/>
      <c r="XX10" s="280"/>
      <c r="XY10" s="280"/>
      <c r="XZ10" s="280"/>
      <c r="YA10" s="280"/>
      <c r="YB10" s="280"/>
      <c r="YC10" s="280"/>
      <c r="YD10" s="280"/>
      <c r="YE10" s="280"/>
      <c r="YF10" s="280"/>
      <c r="YG10" s="280"/>
      <c r="YH10" s="280"/>
      <c r="YI10" s="280"/>
      <c r="YJ10" s="280"/>
      <c r="YK10" s="280"/>
      <c r="YL10" s="280"/>
      <c r="YM10" s="280"/>
      <c r="YN10" s="280"/>
      <c r="YO10" s="280"/>
      <c r="YP10" s="280"/>
      <c r="YQ10" s="280"/>
      <c r="YR10" s="280"/>
      <c r="YS10" s="280"/>
      <c r="YT10" s="280"/>
      <c r="YU10" s="280"/>
      <c r="YV10" s="280"/>
      <c r="YW10" s="280"/>
      <c r="YX10" s="280"/>
      <c r="YY10" s="280"/>
      <c r="YZ10" s="280"/>
      <c r="ZA10" s="280"/>
      <c r="ZB10" s="280"/>
      <c r="ZC10" s="280"/>
      <c r="ZD10" s="280"/>
      <c r="ZE10" s="280"/>
      <c r="ZF10" s="280"/>
      <c r="ZG10" s="280"/>
      <c r="ZH10" s="280"/>
      <c r="ZI10" s="280"/>
      <c r="ZJ10" s="280"/>
      <c r="ZK10" s="280"/>
      <c r="ZL10" s="280"/>
      <c r="ZM10" s="280"/>
      <c r="ZN10" s="280"/>
      <c r="ZO10" s="280"/>
      <c r="ZP10" s="280"/>
      <c r="ZQ10" s="280"/>
      <c r="ZR10" s="280"/>
      <c r="ZS10" s="280"/>
      <c r="ZT10" s="280"/>
      <c r="ZU10" s="280"/>
      <c r="ZV10" s="280"/>
      <c r="ZW10" s="280"/>
      <c r="ZX10" s="280"/>
      <c r="ZY10" s="280"/>
      <c r="ZZ10" s="280"/>
      <c r="AAA10" s="280"/>
      <c r="AAB10" s="280"/>
      <c r="AAC10" s="280"/>
      <c r="AAD10" s="280"/>
      <c r="AAE10" s="280"/>
      <c r="AAF10" s="280"/>
      <c r="AAG10" s="280"/>
      <c r="AAH10" s="280"/>
      <c r="AAI10" s="280"/>
      <c r="AAJ10" s="280"/>
      <c r="AAK10" s="280"/>
      <c r="AAL10" s="280"/>
      <c r="AAM10" s="280"/>
      <c r="AAN10" s="280"/>
      <c r="AAO10" s="280"/>
      <c r="AAP10" s="280"/>
      <c r="AAQ10" s="280"/>
      <c r="AAR10" s="280"/>
      <c r="AAS10" s="280"/>
      <c r="AAT10" s="280"/>
      <c r="AAU10" s="280"/>
      <c r="AAV10" s="280"/>
      <c r="AAW10" s="280"/>
      <c r="AAX10" s="280"/>
      <c r="AAY10" s="280"/>
      <c r="AAZ10" s="280"/>
      <c r="ABA10" s="280"/>
      <c r="ABB10" s="280"/>
      <c r="ABC10" s="280"/>
      <c r="ABD10" s="280"/>
      <c r="ABE10" s="280"/>
      <c r="ABF10" s="280"/>
      <c r="ABG10" s="280"/>
      <c r="ABH10" s="280"/>
      <c r="ABI10" s="280"/>
      <c r="ABJ10" s="280"/>
      <c r="ABK10" s="280"/>
      <c r="ABL10" s="280"/>
      <c r="ABM10" s="280"/>
      <c r="ABN10" s="280"/>
      <c r="ABO10" s="280"/>
      <c r="ABP10" s="280"/>
      <c r="ABQ10" s="280"/>
      <c r="ABR10" s="280"/>
      <c r="ABS10" s="280"/>
      <c r="ABT10" s="280"/>
      <c r="ABU10" s="280"/>
      <c r="ABV10" s="280"/>
      <c r="ABW10" s="280"/>
      <c r="ABX10" s="280"/>
      <c r="ABY10" s="280"/>
      <c r="ABZ10" s="280"/>
      <c r="ACA10" s="280"/>
      <c r="ACB10" s="280"/>
      <c r="ACC10" s="280"/>
      <c r="ACD10" s="280"/>
      <c r="ACE10" s="280"/>
      <c r="ACF10" s="280"/>
      <c r="ACG10" s="280"/>
      <c r="ACH10" s="280"/>
      <c r="ACI10" s="280"/>
      <c r="ACJ10" s="280"/>
      <c r="ACK10" s="280"/>
      <c r="ACL10" s="280"/>
      <c r="ACM10" s="280"/>
      <c r="ACN10" s="280"/>
      <c r="ACO10" s="280"/>
      <c r="ACP10" s="280"/>
      <c r="ACQ10" s="280"/>
      <c r="ACR10" s="280"/>
      <c r="ACS10" s="280"/>
      <c r="ACT10" s="280"/>
      <c r="ACU10" s="280"/>
      <c r="ACV10" s="280"/>
      <c r="ACW10" s="280"/>
      <c r="ACX10" s="280"/>
      <c r="ACY10" s="280"/>
      <c r="ACZ10" s="280"/>
      <c r="ADA10" s="280"/>
      <c r="ADB10" s="280"/>
      <c r="ADC10" s="280"/>
      <c r="ADD10" s="280"/>
      <c r="ADE10" s="280"/>
      <c r="ADF10" s="280"/>
      <c r="ADG10" s="280"/>
      <c r="ADH10" s="280"/>
      <c r="ADI10" s="280"/>
      <c r="ADJ10" s="280"/>
      <c r="ADK10" s="280"/>
      <c r="ADL10" s="280"/>
      <c r="ADM10" s="280"/>
      <c r="ADN10" s="280"/>
      <c r="ADO10" s="280"/>
      <c r="ADP10" s="280"/>
      <c r="ADQ10" s="280"/>
      <c r="ADR10" s="280"/>
      <c r="ADS10" s="280"/>
      <c r="ADT10" s="280"/>
      <c r="ADU10" s="280"/>
      <c r="ADV10" s="280"/>
      <c r="ADW10" s="280"/>
      <c r="ADX10" s="280"/>
      <c r="ADY10" s="280"/>
      <c r="ADZ10" s="280"/>
      <c r="AEA10" s="280"/>
      <c r="AEB10" s="280"/>
      <c r="AEC10" s="280"/>
      <c r="AED10" s="280"/>
      <c r="AEE10" s="280"/>
      <c r="AEF10" s="280"/>
      <c r="AEG10" s="280"/>
      <c r="AEH10" s="280"/>
      <c r="AEI10" s="280"/>
      <c r="AEJ10" s="280"/>
      <c r="AEK10" s="280"/>
      <c r="AEL10" s="280"/>
      <c r="AEM10" s="280"/>
      <c r="AEN10" s="280"/>
      <c r="AEO10" s="280"/>
      <c r="AEP10" s="280"/>
      <c r="AEQ10" s="280"/>
      <c r="AER10" s="280"/>
      <c r="AES10" s="280"/>
      <c r="AET10" s="280"/>
      <c r="AEU10" s="280"/>
      <c r="AEV10" s="280"/>
      <c r="AEW10" s="280"/>
      <c r="AEX10" s="280"/>
      <c r="AEY10" s="280"/>
      <c r="AEZ10" s="280"/>
      <c r="AFA10" s="280"/>
      <c r="AFB10" s="280"/>
      <c r="AFC10" s="280"/>
      <c r="AFD10" s="280"/>
      <c r="AFE10" s="280"/>
      <c r="AFF10" s="280"/>
      <c r="AFG10" s="280"/>
      <c r="AFH10" s="280"/>
      <c r="AFI10" s="280"/>
      <c r="AFJ10" s="280"/>
      <c r="AFK10" s="280"/>
      <c r="AFL10" s="280"/>
      <c r="AFM10" s="280"/>
      <c r="AFN10" s="280"/>
      <c r="AFO10" s="280"/>
      <c r="AFP10" s="280"/>
      <c r="AFQ10" s="280"/>
      <c r="AFR10" s="280"/>
      <c r="AFS10" s="280"/>
      <c r="AFT10" s="280"/>
      <c r="AFU10" s="280"/>
      <c r="AFV10" s="280"/>
      <c r="AFW10" s="280"/>
      <c r="AFX10" s="280"/>
      <c r="AFY10" s="280"/>
      <c r="AFZ10" s="280"/>
      <c r="AGA10" s="280"/>
      <c r="AGB10" s="280"/>
      <c r="AGC10" s="280"/>
      <c r="AGD10" s="280"/>
      <c r="AGE10" s="280"/>
      <c r="AGF10" s="280"/>
      <c r="AGG10" s="280"/>
      <c r="AGH10" s="280"/>
      <c r="AGI10" s="280"/>
      <c r="AGJ10" s="280"/>
      <c r="AGK10" s="280"/>
      <c r="AGL10" s="280"/>
      <c r="AGM10" s="280"/>
      <c r="AGN10" s="280"/>
      <c r="AGO10" s="280"/>
      <c r="AGP10" s="280"/>
      <c r="AGQ10" s="280"/>
      <c r="AGR10" s="280"/>
      <c r="AGS10" s="280"/>
      <c r="AGT10" s="280"/>
      <c r="AGU10" s="280"/>
      <c r="AGV10" s="280"/>
      <c r="AGW10" s="280"/>
      <c r="AGX10" s="280"/>
      <c r="AGY10" s="280"/>
      <c r="AGZ10" s="280"/>
      <c r="AHA10" s="280"/>
      <c r="AHB10" s="280"/>
      <c r="AHC10" s="280"/>
      <c r="AHD10" s="280"/>
      <c r="AHE10" s="280"/>
      <c r="AHF10" s="280"/>
      <c r="AHG10" s="280"/>
      <c r="AHH10" s="280"/>
      <c r="AHI10" s="280"/>
      <c r="AHJ10" s="280"/>
      <c r="AHK10" s="280"/>
      <c r="AHL10" s="280"/>
      <c r="AHM10" s="280"/>
      <c r="AHN10" s="280"/>
      <c r="AHO10" s="280"/>
      <c r="AHP10" s="280"/>
      <c r="AHQ10" s="280"/>
      <c r="AHR10" s="280"/>
      <c r="AHS10" s="280"/>
      <c r="AHT10" s="280"/>
      <c r="AHU10" s="280"/>
      <c r="AHV10" s="280"/>
      <c r="AHW10" s="280"/>
      <c r="AHX10" s="280"/>
      <c r="AHY10" s="280"/>
      <c r="AHZ10" s="280"/>
      <c r="AIA10" s="280"/>
      <c r="AIB10" s="280"/>
      <c r="AIC10" s="280"/>
      <c r="AID10" s="280"/>
      <c r="AIE10" s="280"/>
      <c r="AIF10" s="280"/>
      <c r="AIG10" s="280"/>
      <c r="AIH10" s="280"/>
      <c r="AII10" s="280"/>
      <c r="AIJ10" s="280"/>
      <c r="AIK10" s="280"/>
      <c r="AIL10" s="280"/>
      <c r="AIM10" s="280"/>
      <c r="AIN10" s="280"/>
      <c r="AIO10" s="280"/>
      <c r="AIP10" s="280"/>
      <c r="AIQ10" s="280"/>
      <c r="AIR10" s="280"/>
      <c r="AIS10" s="280"/>
      <c r="AIT10" s="280"/>
      <c r="AIU10" s="280"/>
      <c r="AIV10" s="280"/>
      <c r="AIW10" s="280"/>
      <c r="AIX10" s="280"/>
      <c r="AIY10" s="280"/>
      <c r="AIZ10" s="280"/>
      <c r="AJA10" s="280"/>
      <c r="AJB10" s="280"/>
      <c r="AJC10" s="280"/>
      <c r="AJD10" s="280"/>
      <c r="AJE10" s="280"/>
      <c r="AJF10" s="280"/>
      <c r="AJG10" s="280"/>
      <c r="AJH10" s="280"/>
      <c r="AJI10" s="280"/>
      <c r="AJJ10" s="280"/>
      <c r="AJK10" s="280"/>
      <c r="AJL10" s="280"/>
      <c r="AJM10" s="280"/>
      <c r="AJN10" s="280"/>
      <c r="AJO10" s="280"/>
      <c r="AJP10" s="280"/>
      <c r="AJQ10" s="280"/>
      <c r="AJR10" s="280"/>
      <c r="AJS10" s="280"/>
      <c r="AJT10" s="280"/>
      <c r="AJU10" s="280"/>
      <c r="AJV10" s="280"/>
      <c r="AJW10" s="280"/>
      <c r="AJX10" s="280"/>
      <c r="AJY10" s="280"/>
      <c r="AJZ10" s="280"/>
      <c r="AKA10" s="280"/>
      <c r="AKB10" s="280"/>
      <c r="AKC10" s="280"/>
      <c r="AKD10" s="280"/>
      <c r="AKE10" s="280"/>
      <c r="AKF10" s="280"/>
      <c r="AKG10" s="280"/>
      <c r="AKH10" s="280"/>
      <c r="AKI10" s="280"/>
      <c r="AKJ10" s="280"/>
      <c r="AKK10" s="280"/>
      <c r="AKL10" s="280"/>
      <c r="AKM10" s="280"/>
      <c r="AKN10" s="280"/>
      <c r="AKO10" s="280"/>
      <c r="AKP10" s="280"/>
      <c r="AKQ10" s="280"/>
      <c r="AKR10" s="280"/>
      <c r="AKS10" s="280"/>
      <c r="AKT10" s="280"/>
      <c r="AKU10" s="280"/>
      <c r="AKV10" s="280"/>
      <c r="AKW10" s="280"/>
      <c r="AKX10" s="280"/>
      <c r="AKY10" s="280"/>
      <c r="AKZ10" s="280"/>
      <c r="ALA10" s="280"/>
      <c r="ALB10" s="280"/>
      <c r="ALC10" s="280"/>
      <c r="ALD10" s="280"/>
      <c r="ALE10" s="280"/>
      <c r="ALF10" s="280"/>
      <c r="ALG10" s="280"/>
      <c r="ALH10" s="280"/>
      <c r="ALI10" s="280"/>
      <c r="ALJ10" s="280"/>
      <c r="ALK10" s="280"/>
      <c r="ALL10" s="280"/>
      <c r="ALM10" s="280"/>
      <c r="ALN10" s="280"/>
      <c r="ALO10" s="280"/>
      <c r="ALP10" s="280"/>
      <c r="ALQ10" s="280"/>
      <c r="ALR10" s="280"/>
      <c r="ALS10" s="280"/>
      <c r="ALT10" s="280"/>
      <c r="ALU10" s="280"/>
      <c r="ALV10" s="280"/>
      <c r="ALW10" s="280"/>
      <c r="ALX10" s="280"/>
      <c r="ALY10" s="280"/>
      <c r="ALZ10" s="280"/>
      <c r="AMA10" s="280"/>
      <c r="AMB10" s="280"/>
      <c r="AMC10" s="280"/>
      <c r="AMD10" s="280"/>
      <c r="AME10" s="280"/>
      <c r="AMF10" s="280"/>
      <c r="AMG10" s="280"/>
      <c r="AMH10" s="280"/>
      <c r="AMI10" s="280"/>
      <c r="AMJ10" s="280"/>
    </row>
    <row r="11" customFormat="false" ht="22.5" hidden="false" customHeight="true" outlineLevel="0" collapsed="false">
      <c r="A11" s="286" t="s">
        <v>848</v>
      </c>
      <c r="B11" s="286"/>
      <c r="C11" s="287"/>
      <c r="D11" s="288" t="n">
        <f aca="false">F11+H11+J11</f>
        <v>0</v>
      </c>
      <c r="E11" s="288"/>
      <c r="F11" s="288" t="n">
        <f aca="false">SUM(F12:F34)</f>
        <v>0</v>
      </c>
      <c r="G11" s="288"/>
      <c r="H11" s="288" t="n">
        <f aca="false">SUM(H12:H34)</f>
        <v>0</v>
      </c>
      <c r="I11" s="288"/>
      <c r="J11" s="288" t="n">
        <f aca="false">SUM(J12:J34)</f>
        <v>0</v>
      </c>
    </row>
    <row r="12" customFormat="false" ht="22.5" hidden="false" customHeight="true" outlineLevel="0" collapsed="false">
      <c r="A12" s="289" t="s">
        <v>849</v>
      </c>
      <c r="B12" s="289"/>
      <c r="C12" s="287"/>
      <c r="D12" s="288" t="n">
        <f aca="false">F12+H12+J12</f>
        <v>0</v>
      </c>
      <c r="E12" s="290"/>
      <c r="F12" s="288" t="n">
        <f aca="false">'[1]填表-總表'!F6</f>
        <v>0</v>
      </c>
      <c r="G12" s="290"/>
      <c r="H12" s="288" t="n">
        <f aca="false">'[1]填表-總表'!F7</f>
        <v>0</v>
      </c>
      <c r="I12" s="290"/>
      <c r="J12" s="288" t="n">
        <f aca="false">'[1]填表-總表'!F8+'[1]填表-總表'!F13+'[1]填表-總表'!F20</f>
        <v>0</v>
      </c>
    </row>
    <row r="13" customFormat="false" ht="22.5" hidden="false" customHeight="true" outlineLevel="0" collapsed="false">
      <c r="A13" s="289" t="s">
        <v>850</v>
      </c>
      <c r="B13" s="289"/>
      <c r="C13" s="287"/>
      <c r="D13" s="288" t="n">
        <f aca="false">F13+H13+J13</f>
        <v>0</v>
      </c>
      <c r="E13" s="291"/>
      <c r="F13" s="288" t="n">
        <f aca="false">'[1]填表-總表'!G6</f>
        <v>0</v>
      </c>
      <c r="G13" s="291"/>
      <c r="H13" s="288" t="n">
        <f aca="false">'[1]填表-總表'!G7</f>
        <v>0</v>
      </c>
      <c r="I13" s="291"/>
      <c r="J13" s="288" t="n">
        <f aca="false">'[1]填表-總表'!G8+'[1]填表-總表'!G13+'[1]填表-總表'!G20</f>
        <v>0</v>
      </c>
    </row>
    <row r="14" customFormat="false" ht="22.5" hidden="false" customHeight="true" outlineLevel="0" collapsed="false">
      <c r="A14" s="289" t="s">
        <v>851</v>
      </c>
      <c r="B14" s="289"/>
      <c r="C14" s="287"/>
      <c r="D14" s="288" t="n">
        <f aca="false">F14+H14+J14</f>
        <v>0</v>
      </c>
      <c r="E14" s="291"/>
      <c r="F14" s="288" t="n">
        <f aca="false">'[1]填表-總表'!H6</f>
        <v>0</v>
      </c>
      <c r="G14" s="291"/>
      <c r="H14" s="288" t="n">
        <f aca="false">'[1]填表-總表'!H7</f>
        <v>0</v>
      </c>
      <c r="I14" s="291"/>
      <c r="J14" s="288" t="n">
        <f aca="false">'[1]填表-總表'!H8+'[1]填表-總表'!H13+'[1]填表-總表'!H20</f>
        <v>0</v>
      </c>
    </row>
    <row r="15" customFormat="false" ht="22.5" hidden="false" customHeight="true" outlineLevel="0" collapsed="false">
      <c r="A15" s="289" t="s">
        <v>852</v>
      </c>
      <c r="B15" s="289"/>
      <c r="C15" s="287"/>
      <c r="D15" s="288" t="n">
        <f aca="false">F15+H15+J15</f>
        <v>0</v>
      </c>
      <c r="E15" s="291"/>
      <c r="F15" s="288" t="n">
        <f aca="false">'[1]填表-總表'!I6</f>
        <v>0</v>
      </c>
      <c r="G15" s="291"/>
      <c r="H15" s="288" t="n">
        <f aca="false">'[1]填表-總表'!I7</f>
        <v>0</v>
      </c>
      <c r="I15" s="291"/>
      <c r="J15" s="288" t="n">
        <f aca="false">'[1]填表-總表'!I8+'[1]填表-總表'!I13+'[1]填表-總表'!I20</f>
        <v>0</v>
      </c>
    </row>
    <row r="16" customFormat="false" ht="22.5" hidden="false" customHeight="true" outlineLevel="0" collapsed="false">
      <c r="A16" s="289" t="s">
        <v>853</v>
      </c>
      <c r="B16" s="289"/>
      <c r="C16" s="287"/>
      <c r="D16" s="288" t="n">
        <f aca="false">F16+H16+J16</f>
        <v>0</v>
      </c>
      <c r="E16" s="291"/>
      <c r="F16" s="288" t="n">
        <f aca="false">'[1]填表-總表'!J6</f>
        <v>0</v>
      </c>
      <c r="G16" s="291"/>
      <c r="H16" s="288" t="n">
        <f aca="false">'[1]填表-總表'!J7</f>
        <v>0</v>
      </c>
      <c r="I16" s="291"/>
      <c r="J16" s="288" t="n">
        <f aca="false">'[1]填表-總表'!J8+'[1]填表-總表'!J13+'[1]填表-總表'!J20</f>
        <v>0</v>
      </c>
    </row>
    <row r="17" customFormat="false" ht="22.5" hidden="false" customHeight="true" outlineLevel="0" collapsed="false">
      <c r="A17" s="289" t="s">
        <v>854</v>
      </c>
      <c r="B17" s="289"/>
      <c r="C17" s="287"/>
      <c r="D17" s="288" t="n">
        <f aca="false">F17+H17+J17</f>
        <v>0</v>
      </c>
      <c r="E17" s="291"/>
      <c r="F17" s="288" t="n">
        <f aca="false">'[1]填表-總表'!K6</f>
        <v>0</v>
      </c>
      <c r="G17" s="291"/>
      <c r="H17" s="288" t="n">
        <f aca="false">'[1]填表-總表'!K7</f>
        <v>0</v>
      </c>
      <c r="I17" s="291"/>
      <c r="J17" s="288" t="n">
        <f aca="false">'[1]填表-總表'!K8+'[1]填表-總表'!K13+'[1]填表-總表'!K20</f>
        <v>0</v>
      </c>
      <c r="K17" s="280"/>
    </row>
    <row r="18" customFormat="false" ht="22.5" hidden="false" customHeight="true" outlineLevel="0" collapsed="false">
      <c r="A18" s="289" t="s">
        <v>855</v>
      </c>
      <c r="B18" s="289"/>
      <c r="C18" s="287"/>
      <c r="D18" s="288" t="n">
        <f aca="false">F18+H18+J18</f>
        <v>0</v>
      </c>
      <c r="E18" s="291"/>
      <c r="F18" s="288" t="n">
        <f aca="false">'[1]填表-總表'!L6</f>
        <v>0</v>
      </c>
      <c r="G18" s="291"/>
      <c r="H18" s="288" t="n">
        <f aca="false">'[1]填表-總表'!L7</f>
        <v>0</v>
      </c>
      <c r="I18" s="291"/>
      <c r="J18" s="288" t="n">
        <f aca="false">'[1]填表-總表'!L8+'[1]填表-總表'!L13+'[1]填表-總表'!L20</f>
        <v>0</v>
      </c>
      <c r="K18" s="280"/>
    </row>
    <row r="19" customFormat="false" ht="22.5" hidden="false" customHeight="true" outlineLevel="0" collapsed="false">
      <c r="A19" s="289" t="s">
        <v>856</v>
      </c>
      <c r="B19" s="289"/>
      <c r="C19" s="287"/>
      <c r="D19" s="288" t="n">
        <f aca="false">F19+H19+J19</f>
        <v>0</v>
      </c>
      <c r="E19" s="291"/>
      <c r="F19" s="288" t="n">
        <f aca="false">'[1]填表-總表'!M6</f>
        <v>0</v>
      </c>
      <c r="G19" s="291"/>
      <c r="H19" s="288" t="n">
        <f aca="false">'[1]填表-總表'!M7</f>
        <v>0</v>
      </c>
      <c r="I19" s="291"/>
      <c r="J19" s="288" t="n">
        <f aca="false">'[1]填表-總表'!M8+'[1]填表-總表'!M13+'[1]填表-總表'!M20</f>
        <v>0</v>
      </c>
    </row>
    <row r="20" customFormat="false" ht="22.5" hidden="false" customHeight="true" outlineLevel="0" collapsed="false">
      <c r="A20" s="289" t="s">
        <v>857</v>
      </c>
      <c r="B20" s="289"/>
      <c r="C20" s="287"/>
      <c r="D20" s="288" t="n">
        <f aca="false">F20+H20+J20</f>
        <v>0</v>
      </c>
      <c r="E20" s="291"/>
      <c r="F20" s="288" t="n">
        <f aca="false">'[1]填表-總表'!N6</f>
        <v>0</v>
      </c>
      <c r="G20" s="291"/>
      <c r="H20" s="288" t="n">
        <f aca="false">'[1]填表-總表'!N7</f>
        <v>0</v>
      </c>
      <c r="I20" s="291"/>
      <c r="J20" s="288" t="n">
        <f aca="false">'[1]填表-總表'!N8+'[1]填表-總表'!N13+'[1]填表-總表'!N20</f>
        <v>0</v>
      </c>
    </row>
    <row r="21" customFormat="false" ht="22.5" hidden="false" customHeight="true" outlineLevel="0" collapsed="false">
      <c r="A21" s="289" t="s">
        <v>858</v>
      </c>
      <c r="B21" s="289"/>
      <c r="C21" s="287"/>
      <c r="D21" s="288" t="n">
        <f aca="false">F21+H21+J21</f>
        <v>0</v>
      </c>
      <c r="E21" s="291"/>
      <c r="F21" s="288" t="n">
        <f aca="false">'[1]填表-總表'!O6</f>
        <v>0</v>
      </c>
      <c r="G21" s="291"/>
      <c r="H21" s="288" t="n">
        <f aca="false">'[1]填表-總表'!O7</f>
        <v>0</v>
      </c>
      <c r="I21" s="291"/>
      <c r="J21" s="288" t="n">
        <f aca="false">'[1]填表-總表'!O8+'[1]填表-總表'!O13+'[1]填表-總表'!O20</f>
        <v>0</v>
      </c>
    </row>
    <row r="22" customFormat="false" ht="22.5" hidden="false" customHeight="true" outlineLevel="0" collapsed="false">
      <c r="A22" s="292" t="s">
        <v>859</v>
      </c>
      <c r="B22" s="292"/>
      <c r="C22" s="287"/>
      <c r="D22" s="288" t="n">
        <f aca="false">F22+H22+J22</f>
        <v>0</v>
      </c>
      <c r="E22" s="291"/>
      <c r="F22" s="288" t="n">
        <f aca="false">'[1]填表-總表'!P6+'[1]填表-總表'!Q6+'[1]填表-總表'!R6+'[1]填表-總表'!S6</f>
        <v>0</v>
      </c>
      <c r="G22" s="291"/>
      <c r="H22" s="288" t="n">
        <f aca="false">'[1]填表-總表'!P7+'[1]填表-總表'!Q7+'[1]填表-總表'!R7+'[1]填表-總表'!S7</f>
        <v>0</v>
      </c>
      <c r="I22" s="291"/>
      <c r="J22" s="288" t="n">
        <f aca="false">'[1]填表-總表'!P8+'[1]填表-總表'!Q8+'[1]填表-總表'!R8+'[1]填表-總表'!S8+'[1]填表-總表'!P13+'[1]填表-總表'!Q13+'[1]填表-總表'!R13+'[1]填表-總表'!S13+'[1]填表-總表'!P20+'[1]填表-總表'!Q20+'[1]填表-總表'!R20+'[1]填表-總表'!S20</f>
        <v>0</v>
      </c>
    </row>
    <row r="23" customFormat="false" ht="22.5" hidden="false" customHeight="true" outlineLevel="0" collapsed="false">
      <c r="A23" s="292" t="s">
        <v>860</v>
      </c>
      <c r="B23" s="292"/>
      <c r="C23" s="287"/>
      <c r="D23" s="288" t="n">
        <f aca="false">F23+H23+J23</f>
        <v>0</v>
      </c>
      <c r="E23" s="291"/>
      <c r="F23" s="288" t="n">
        <f aca="false">'[1]填表-總表'!T6</f>
        <v>0</v>
      </c>
      <c r="G23" s="291"/>
      <c r="H23" s="288" t="n">
        <f aca="false">'[1]填表-總表'!T7</f>
        <v>0</v>
      </c>
      <c r="I23" s="291"/>
      <c r="J23" s="288" t="n">
        <f aca="false">'[1]填表-總表'!T8+'[1]填表-總表'!T13+'[1]填表-總表'!T20</f>
        <v>0</v>
      </c>
    </row>
    <row r="24" customFormat="false" ht="22.5" hidden="false" customHeight="true" outlineLevel="0" collapsed="false">
      <c r="A24" s="292" t="s">
        <v>861</v>
      </c>
      <c r="B24" s="292"/>
      <c r="C24" s="287"/>
      <c r="D24" s="288" t="n">
        <f aca="false">F24+H24+J24</f>
        <v>0</v>
      </c>
      <c r="E24" s="291"/>
      <c r="F24" s="288" t="n">
        <f aca="false">'[1]填表-總表'!U6</f>
        <v>0</v>
      </c>
      <c r="G24" s="291"/>
      <c r="H24" s="288" t="n">
        <f aca="false">'[1]填表-總表'!U7</f>
        <v>0</v>
      </c>
      <c r="I24" s="291"/>
      <c r="J24" s="288" t="n">
        <f aca="false">'[1]填表-總表'!U8+'[1]填表-總表'!U13+'[1]填表-總表'!U20</f>
        <v>0</v>
      </c>
    </row>
    <row r="25" customFormat="false" ht="22.5" hidden="false" customHeight="true" outlineLevel="0" collapsed="false">
      <c r="A25" s="292" t="s">
        <v>862</v>
      </c>
      <c r="B25" s="292"/>
      <c r="C25" s="287"/>
      <c r="D25" s="288" t="n">
        <f aca="false">F25+H25+J25</f>
        <v>0</v>
      </c>
      <c r="E25" s="291"/>
      <c r="F25" s="288" t="n">
        <f aca="false">'[1]填表-總表'!V6</f>
        <v>0</v>
      </c>
      <c r="G25" s="291"/>
      <c r="H25" s="291" t="n">
        <f aca="false">'[1]填表-總表'!V7</f>
        <v>0</v>
      </c>
      <c r="I25" s="291"/>
      <c r="J25" s="291" t="n">
        <f aca="false">'[1]填表-總表'!V8+'[1]填表-總表'!V13+'[1]填表-總表'!V20</f>
        <v>0</v>
      </c>
    </row>
    <row r="26" customFormat="false" ht="22.5" hidden="false" customHeight="true" outlineLevel="0" collapsed="false">
      <c r="A26" s="292" t="s">
        <v>863</v>
      </c>
      <c r="B26" s="292"/>
      <c r="C26" s="287"/>
      <c r="D26" s="288" t="n">
        <f aca="false">F26+H26+J26</f>
        <v>0</v>
      </c>
      <c r="E26" s="291"/>
      <c r="F26" s="288" t="n">
        <f aca="false">'[1]填表-總表'!W6</f>
        <v>0</v>
      </c>
      <c r="G26" s="291"/>
      <c r="H26" s="291" t="n">
        <f aca="false">'[1]填表-總表'!W7</f>
        <v>0</v>
      </c>
      <c r="I26" s="291"/>
      <c r="J26" s="291" t="n">
        <f aca="false">'[1]填表-總表'!W8+'[1]填表-總表'!W13+'[1]填表-總表'!W20</f>
        <v>0</v>
      </c>
    </row>
    <row r="27" customFormat="false" ht="22.5" hidden="false" customHeight="true" outlineLevel="0" collapsed="false">
      <c r="A27" s="292" t="s">
        <v>864</v>
      </c>
      <c r="B27" s="292"/>
      <c r="C27" s="287"/>
      <c r="D27" s="288" t="n">
        <f aca="false">F27+H27+J27</f>
        <v>0</v>
      </c>
      <c r="E27" s="291"/>
      <c r="F27" s="288" t="n">
        <f aca="false">'[1]填表-總表'!X6</f>
        <v>0</v>
      </c>
      <c r="G27" s="291"/>
      <c r="H27" s="291" t="n">
        <f aca="false">'[1]填表-總表'!X7</f>
        <v>0</v>
      </c>
      <c r="I27" s="291"/>
      <c r="J27" s="291" t="n">
        <f aca="false">'[1]填表-總表'!X8+'[1]填表-總表'!X13+'[1]填表-總表'!X20</f>
        <v>0</v>
      </c>
    </row>
    <row r="28" customFormat="false" ht="22.5" hidden="false" customHeight="true" outlineLevel="0" collapsed="false">
      <c r="A28" s="292" t="s">
        <v>865</v>
      </c>
      <c r="B28" s="292"/>
      <c r="C28" s="287"/>
      <c r="D28" s="288" t="n">
        <f aca="false">F28+H28+J28</f>
        <v>0</v>
      </c>
      <c r="E28" s="293"/>
      <c r="F28" s="288" t="n">
        <f aca="false">'[1]填表-總表'!Y6</f>
        <v>0</v>
      </c>
      <c r="G28" s="293"/>
      <c r="H28" s="293" t="n">
        <f aca="false">'[1]填表-總表'!Y7</f>
        <v>0</v>
      </c>
      <c r="I28" s="293"/>
      <c r="J28" s="293" t="n">
        <f aca="false">'[1]填表-總表'!Y8+'[1]填表-總表'!Y13+'[1]填表-總表'!Y20</f>
        <v>0</v>
      </c>
    </row>
    <row r="29" customFormat="false" ht="22.5" hidden="false" customHeight="true" outlineLevel="0" collapsed="false">
      <c r="A29" s="292" t="s">
        <v>866</v>
      </c>
      <c r="B29" s="292"/>
      <c r="C29" s="287"/>
      <c r="D29" s="288" t="n">
        <f aca="false">F29+H29+J29</f>
        <v>0</v>
      </c>
      <c r="E29" s="293"/>
      <c r="F29" s="288" t="n">
        <f aca="false">'[1]填表-總表'!Z6</f>
        <v>0</v>
      </c>
      <c r="G29" s="293"/>
      <c r="H29" s="293" t="n">
        <f aca="false">'[1]填表-總表'!Z7</f>
        <v>0</v>
      </c>
      <c r="I29" s="293"/>
      <c r="J29" s="293" t="n">
        <f aca="false">'[1]填表-總表'!Z8+'[1]填表-總表'!Z13+'[1]填表-總表'!Z20</f>
        <v>0</v>
      </c>
    </row>
    <row r="30" customFormat="false" ht="36" hidden="false" customHeight="true" outlineLevel="0" collapsed="false">
      <c r="A30" s="292" t="s">
        <v>867</v>
      </c>
      <c r="B30" s="292"/>
      <c r="C30" s="287"/>
      <c r="D30" s="294" t="n">
        <f aca="false">F30+H30+J30</f>
        <v>0</v>
      </c>
      <c r="E30" s="293"/>
      <c r="F30" s="294" t="n">
        <f aca="false">'[1]填表-總表'!AA6</f>
        <v>0</v>
      </c>
      <c r="G30" s="293"/>
      <c r="H30" s="293" t="n">
        <f aca="false">'[1]填表-總表'!AA7</f>
        <v>0</v>
      </c>
      <c r="I30" s="293"/>
      <c r="J30" s="293" t="n">
        <f aca="false">'[1]填表-總表'!AA8+'[1]填表-總表'!AA13+'[1]填表-總表'!AA20</f>
        <v>0</v>
      </c>
    </row>
    <row r="31" customFormat="false" ht="37.5" hidden="false" customHeight="true" outlineLevel="0" collapsed="false">
      <c r="A31" s="292" t="s">
        <v>868</v>
      </c>
      <c r="B31" s="292"/>
      <c r="C31" s="287"/>
      <c r="D31" s="294" t="n">
        <f aca="false">F31+H31+J31</f>
        <v>0</v>
      </c>
      <c r="E31" s="293"/>
      <c r="F31" s="294" t="n">
        <f aca="false">'[1]填表-總表'!AB6</f>
        <v>0</v>
      </c>
      <c r="G31" s="293"/>
      <c r="H31" s="293" t="n">
        <f aca="false">'[1]填表-總表'!AB7</f>
        <v>0</v>
      </c>
      <c r="I31" s="293"/>
      <c r="J31" s="293" t="n">
        <f aca="false">'[1]填表-總表'!AB8+'[1]填表-總表'!AB13+'[1]填表-總表'!AB20</f>
        <v>0</v>
      </c>
    </row>
    <row r="32" customFormat="false" ht="22.5" hidden="false" customHeight="true" outlineLevel="0" collapsed="false">
      <c r="A32" s="292" t="s">
        <v>869</v>
      </c>
      <c r="B32" s="292"/>
      <c r="C32" s="287"/>
      <c r="D32" s="288" t="n">
        <f aca="false">F32+H32+J32</f>
        <v>0</v>
      </c>
      <c r="E32" s="293"/>
      <c r="F32" s="288" t="n">
        <f aca="false">'[1]填表-總表'!AC6</f>
        <v>0</v>
      </c>
      <c r="G32" s="293"/>
      <c r="H32" s="293" t="n">
        <f aca="false">'[1]填表-總表'!AC7</f>
        <v>0</v>
      </c>
      <c r="I32" s="293"/>
      <c r="J32" s="293" t="n">
        <f aca="false">'[1]填表-總表'!AC8+'[1]填表-總表'!AC13+'[1]填表-總表'!AC20</f>
        <v>0</v>
      </c>
    </row>
    <row r="33" customFormat="false" ht="22.5" hidden="false" customHeight="true" outlineLevel="0" collapsed="false">
      <c r="A33" s="292" t="s">
        <v>870</v>
      </c>
      <c r="B33" s="292"/>
      <c r="C33" s="287"/>
      <c r="D33" s="288" t="n">
        <f aca="false">F33+H33+J33</f>
        <v>0</v>
      </c>
      <c r="E33" s="293"/>
      <c r="F33" s="288" t="n">
        <f aca="false">'[1]填表-總表'!AD6</f>
        <v>0</v>
      </c>
      <c r="G33" s="293"/>
      <c r="H33" s="293" t="n">
        <f aca="false">'[1]填表-總表'!AD7</f>
        <v>0</v>
      </c>
      <c r="I33" s="293"/>
      <c r="J33" s="293" t="n">
        <f aca="false">'[1]填表-總表'!AD8+'[1]填表-總表'!AD13+'[1]填表-總表'!AD20</f>
        <v>0</v>
      </c>
    </row>
    <row r="34" customFormat="false" ht="22.5" hidden="false" customHeight="true" outlineLevel="0" collapsed="false">
      <c r="A34" s="295" t="s">
        <v>871</v>
      </c>
      <c r="B34" s="295"/>
      <c r="C34" s="296"/>
      <c r="D34" s="297" t="n">
        <f aca="false">F34+H34+J34</f>
        <v>0</v>
      </c>
      <c r="E34" s="298"/>
      <c r="F34" s="297" t="n">
        <f aca="false">'[1]填表-總表'!AE6</f>
        <v>0</v>
      </c>
      <c r="G34" s="298"/>
      <c r="H34" s="298" t="n">
        <f aca="false">'[1]填表-總表'!AE7</f>
        <v>0</v>
      </c>
      <c r="I34" s="298"/>
      <c r="J34" s="298" t="n">
        <f aca="false">'[1]填表-總表'!AE8+'[1]填表-總表'!AE13+'[1]填表-總表'!AE20</f>
        <v>0</v>
      </c>
    </row>
    <row r="35" customFormat="false" ht="16.5" hidden="false" customHeight="false" outlineLevel="0" collapsed="false">
      <c r="A35" s="299" t="s">
        <v>872</v>
      </c>
      <c r="B35" s="300" t="s">
        <v>828</v>
      </c>
      <c r="C35" s="301"/>
      <c r="D35" s="1" t="s">
        <v>829</v>
      </c>
      <c r="E35" s="301"/>
      <c r="F35" s="301"/>
      <c r="G35" s="301" t="s">
        <v>832</v>
      </c>
      <c r="I35" s="301" t="s">
        <v>873</v>
      </c>
      <c r="J35" s="301"/>
    </row>
    <row r="36" customFormat="false" ht="33.75" hidden="false" customHeight="true" outlineLevel="0" collapsed="false">
      <c r="A36" s="1"/>
      <c r="B36" s="1"/>
      <c r="E36" s="301"/>
      <c r="F36" s="301"/>
      <c r="J36" s="301"/>
    </row>
    <row r="37" customFormat="false" ht="16.5" hidden="false" customHeight="false" outlineLevel="0" collapsed="false">
      <c r="A37" s="1"/>
      <c r="B37" s="1"/>
      <c r="E37" s="301"/>
      <c r="F37" s="301"/>
      <c r="J37" s="301" t="s">
        <v>874</v>
      </c>
    </row>
    <row r="38" customFormat="false" ht="16.5" hidden="false" customHeight="false" outlineLevel="0" collapsed="false">
      <c r="A38" s="302" t="s">
        <v>875</v>
      </c>
      <c r="B38" s="303"/>
    </row>
    <row r="39" customFormat="false" ht="16.5" hidden="false" customHeight="false" outlineLevel="0" collapsed="false">
      <c r="A39" s="302" t="s">
        <v>876</v>
      </c>
      <c r="B39" s="303"/>
    </row>
    <row r="40" customFormat="false" ht="16.5" hidden="false" customHeight="false" outlineLevel="0" collapsed="false">
      <c r="A40" s="302" t="s">
        <v>877</v>
      </c>
      <c r="B40" s="303"/>
    </row>
    <row r="41" customFormat="false" ht="16.5" hidden="false" customHeight="false" outlineLevel="0" collapsed="false">
      <c r="A41" s="304"/>
    </row>
  </sheetData>
  <mergeCells count="37">
    <mergeCell ref="A1:B1"/>
    <mergeCell ref="H1:J1"/>
    <mergeCell ref="A2:B2"/>
    <mergeCell ref="H2:J2"/>
    <mergeCell ref="A3:J3"/>
    <mergeCell ref="A4:F4"/>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s>
  <hyperlinks>
    <hyperlink ref="K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 activeCellId="0" sqref="K1"/>
    </sheetView>
  </sheetViews>
  <sheetFormatPr defaultColWidth="8.00390625" defaultRowHeight="16.5" zeroHeight="false" outlineLevelRow="0" outlineLevelCol="0"/>
  <cols>
    <col collapsed="false" customWidth="true" hidden="false" outlineLevel="0" max="1" min="1" style="272" width="9.13"/>
    <col collapsed="false" customWidth="true" hidden="false" outlineLevel="0" max="2" min="2" style="272" width="10.12"/>
    <col collapsed="false" customWidth="true" hidden="false" outlineLevel="0" max="3" min="3" style="272" width="7.37"/>
    <col collapsed="false" customWidth="true" hidden="false" outlineLevel="0" max="4" min="4" style="272" width="9.63"/>
    <col collapsed="false" customWidth="true" hidden="false" outlineLevel="0" max="5" min="5" style="272" width="7.37"/>
    <col collapsed="false" customWidth="true" hidden="false" outlineLevel="0" max="7" min="6" style="272" width="8.63"/>
    <col collapsed="false" customWidth="true" hidden="false" outlineLevel="0" max="8" min="8" style="272" width="9.63"/>
    <col collapsed="false" customWidth="true" hidden="false" outlineLevel="0" max="9" min="9" style="272" width="7.37"/>
    <col collapsed="false" customWidth="true" hidden="false" outlineLevel="0" max="10" min="10" style="272" width="9.75"/>
    <col collapsed="false" customWidth="true" hidden="false" outlineLevel="0" max="256" min="11" style="272" width="7.63"/>
    <col collapsed="false" customWidth="true" hidden="false" outlineLevel="0" max="257" min="257" style="272" width="9.13"/>
    <col collapsed="false" customWidth="true" hidden="false" outlineLevel="0" max="258" min="258" style="272" width="10.12"/>
    <col collapsed="false" customWidth="true" hidden="false" outlineLevel="0" max="259" min="259" style="272" width="7.37"/>
    <col collapsed="false" customWidth="false" hidden="false" outlineLevel="0" max="260" min="260" style="272" width="8"/>
    <col collapsed="false" customWidth="true" hidden="false" outlineLevel="0" max="261" min="261" style="272" width="7.37"/>
    <col collapsed="false" customWidth="false" hidden="false" outlineLevel="0" max="262" min="262" style="272" width="8"/>
    <col collapsed="false" customWidth="true" hidden="false" outlineLevel="0" max="263" min="263" style="272" width="8.63"/>
    <col collapsed="false" customWidth="true" hidden="false" outlineLevel="0" max="265" min="264" style="272" width="7.37"/>
    <col collapsed="false" customWidth="false" hidden="false" outlineLevel="0" max="266" min="266" style="272" width="8"/>
    <col collapsed="false" customWidth="true" hidden="false" outlineLevel="0" max="512" min="267" style="272" width="7.63"/>
    <col collapsed="false" customWidth="true" hidden="false" outlineLevel="0" max="513" min="513" style="272" width="9.13"/>
    <col collapsed="false" customWidth="true" hidden="false" outlineLevel="0" max="514" min="514" style="272" width="10.12"/>
    <col collapsed="false" customWidth="true" hidden="false" outlineLevel="0" max="515" min="515" style="272" width="7.37"/>
    <col collapsed="false" customWidth="false" hidden="false" outlineLevel="0" max="516" min="516" style="272" width="8"/>
    <col collapsed="false" customWidth="true" hidden="false" outlineLevel="0" max="517" min="517" style="272" width="7.37"/>
    <col collapsed="false" customWidth="false" hidden="false" outlineLevel="0" max="518" min="518" style="272" width="8"/>
    <col collapsed="false" customWidth="true" hidden="false" outlineLevel="0" max="519" min="519" style="272" width="8.63"/>
    <col collapsed="false" customWidth="true" hidden="false" outlineLevel="0" max="521" min="520" style="272" width="7.37"/>
    <col collapsed="false" customWidth="false" hidden="false" outlineLevel="0" max="522" min="522" style="272" width="8"/>
    <col collapsed="false" customWidth="true" hidden="false" outlineLevel="0" max="768" min="523" style="272" width="7.63"/>
    <col collapsed="false" customWidth="true" hidden="false" outlineLevel="0" max="769" min="769" style="272" width="9.13"/>
    <col collapsed="false" customWidth="true" hidden="false" outlineLevel="0" max="770" min="770" style="272" width="10.12"/>
    <col collapsed="false" customWidth="true" hidden="false" outlineLevel="0" max="771" min="771" style="272" width="7.37"/>
    <col collapsed="false" customWidth="false" hidden="false" outlineLevel="0" max="772" min="772" style="272" width="8"/>
    <col collapsed="false" customWidth="true" hidden="false" outlineLevel="0" max="773" min="773" style="272" width="7.37"/>
    <col collapsed="false" customWidth="false" hidden="false" outlineLevel="0" max="774" min="774" style="272" width="8"/>
    <col collapsed="false" customWidth="true" hidden="false" outlineLevel="0" max="775" min="775" style="272" width="8.63"/>
    <col collapsed="false" customWidth="true" hidden="false" outlineLevel="0" max="777" min="776" style="272" width="7.37"/>
    <col collapsed="false" customWidth="false" hidden="false" outlineLevel="0" max="778" min="778" style="272" width="8"/>
    <col collapsed="false" customWidth="true" hidden="false" outlineLevel="0" max="1023" min="779" style="272" width="7.63"/>
    <col collapsed="false" customWidth="false" hidden="false" outlineLevel="0" max="1024" min="1024" style="272" width="8"/>
  </cols>
  <sheetData>
    <row r="1" customFormat="false" ht="16.5" hidden="false" customHeight="false" outlineLevel="0" collapsed="false">
      <c r="A1" s="273" t="s">
        <v>787</v>
      </c>
      <c r="B1" s="273"/>
      <c r="G1" s="273" t="s">
        <v>788</v>
      </c>
      <c r="H1" s="274" t="s">
        <v>835</v>
      </c>
      <c r="I1" s="274"/>
      <c r="J1" s="274"/>
      <c r="K1" s="127" t="s">
        <v>130</v>
      </c>
    </row>
    <row r="2" s="1" customFormat="true" ht="16.5" hidden="false" customHeight="false" outlineLevel="0" collapsed="false">
      <c r="A2" s="273" t="s">
        <v>836</v>
      </c>
      <c r="B2" s="273"/>
      <c r="C2" s="275" t="s">
        <v>837</v>
      </c>
      <c r="D2" s="276"/>
      <c r="E2" s="272"/>
      <c r="F2" s="272"/>
      <c r="G2" s="273" t="s">
        <v>838</v>
      </c>
      <c r="H2" s="273" t="s">
        <v>839</v>
      </c>
      <c r="I2" s="273"/>
      <c r="J2" s="273"/>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72"/>
      <c r="BR2" s="272"/>
      <c r="BS2" s="272"/>
      <c r="BT2" s="272"/>
      <c r="BU2" s="272"/>
      <c r="BV2" s="272"/>
      <c r="BW2" s="272"/>
      <c r="BX2" s="272"/>
      <c r="BY2" s="272"/>
      <c r="BZ2" s="272"/>
      <c r="CA2" s="272"/>
      <c r="CB2" s="272"/>
      <c r="CC2" s="272"/>
      <c r="CD2" s="272"/>
      <c r="CE2" s="272"/>
      <c r="CF2" s="272"/>
      <c r="CG2" s="272"/>
      <c r="CH2" s="272"/>
      <c r="CI2" s="272"/>
      <c r="CJ2" s="272"/>
      <c r="CK2" s="272"/>
      <c r="CL2" s="272"/>
      <c r="CM2" s="272"/>
      <c r="CN2" s="272"/>
      <c r="CO2" s="272"/>
      <c r="CP2" s="272"/>
      <c r="CQ2" s="272"/>
      <c r="CR2" s="272"/>
      <c r="CS2" s="272"/>
      <c r="CT2" s="272"/>
      <c r="CU2" s="272"/>
      <c r="CV2" s="272"/>
      <c r="CW2" s="272"/>
      <c r="CX2" s="272"/>
      <c r="CY2" s="272"/>
      <c r="CZ2" s="272"/>
      <c r="DA2" s="272"/>
      <c r="DB2" s="272"/>
      <c r="DC2" s="272"/>
      <c r="DD2" s="272"/>
      <c r="DE2" s="272"/>
      <c r="DF2" s="272"/>
      <c r="DG2" s="272"/>
      <c r="DH2" s="272"/>
      <c r="DI2" s="272"/>
      <c r="DJ2" s="272"/>
      <c r="DK2" s="272"/>
      <c r="DL2" s="272"/>
      <c r="DM2" s="272"/>
      <c r="DN2" s="272"/>
      <c r="DO2" s="272"/>
      <c r="DP2" s="272"/>
      <c r="DQ2" s="272"/>
      <c r="DR2" s="272"/>
      <c r="DS2" s="272"/>
      <c r="DT2" s="272"/>
      <c r="DU2" s="272"/>
      <c r="DV2" s="272"/>
      <c r="DW2" s="272"/>
      <c r="DX2" s="272"/>
      <c r="DY2" s="272"/>
      <c r="DZ2" s="272"/>
      <c r="EA2" s="272"/>
      <c r="EB2" s="272"/>
      <c r="EC2" s="272"/>
      <c r="ED2" s="272"/>
      <c r="EE2" s="272"/>
      <c r="EF2" s="272"/>
      <c r="EG2" s="272"/>
      <c r="EH2" s="272"/>
      <c r="EI2" s="272"/>
      <c r="EJ2" s="272"/>
      <c r="EK2" s="272"/>
      <c r="EL2" s="272"/>
      <c r="EM2" s="272"/>
      <c r="EN2" s="272"/>
      <c r="EO2" s="272"/>
      <c r="EP2" s="272"/>
      <c r="EQ2" s="272"/>
      <c r="ER2" s="272"/>
      <c r="ES2" s="272"/>
      <c r="ET2" s="272"/>
      <c r="EU2" s="272"/>
      <c r="EV2" s="272"/>
      <c r="EW2" s="272"/>
      <c r="EX2" s="272"/>
      <c r="EY2" s="272"/>
      <c r="EZ2" s="272"/>
      <c r="FA2" s="272"/>
      <c r="FB2" s="272"/>
      <c r="FC2" s="272"/>
      <c r="FD2" s="272"/>
      <c r="FE2" s="272"/>
      <c r="FF2" s="272"/>
      <c r="FG2" s="272"/>
      <c r="FH2" s="272"/>
      <c r="FI2" s="272"/>
      <c r="FJ2" s="272"/>
      <c r="FK2" s="272"/>
      <c r="FL2" s="272"/>
      <c r="FM2" s="272"/>
      <c r="FN2" s="272"/>
      <c r="FO2" s="272"/>
      <c r="FP2" s="272"/>
      <c r="FQ2" s="272"/>
      <c r="FR2" s="272"/>
      <c r="FS2" s="272"/>
      <c r="FT2" s="272"/>
      <c r="FU2" s="272"/>
      <c r="FV2" s="272"/>
      <c r="FW2" s="272"/>
      <c r="FX2" s="272"/>
      <c r="FY2" s="272"/>
      <c r="FZ2" s="272"/>
      <c r="GA2" s="272"/>
      <c r="GB2" s="272"/>
      <c r="GC2" s="272"/>
      <c r="GD2" s="272"/>
      <c r="GE2" s="272"/>
      <c r="GF2" s="272"/>
      <c r="GG2" s="272"/>
      <c r="GH2" s="272"/>
      <c r="GI2" s="272"/>
      <c r="GJ2" s="272"/>
      <c r="GK2" s="272"/>
      <c r="GL2" s="272"/>
      <c r="GM2" s="272"/>
      <c r="GN2" s="272"/>
      <c r="GO2" s="272"/>
      <c r="GP2" s="272"/>
      <c r="GQ2" s="272"/>
      <c r="GR2" s="272"/>
      <c r="GS2" s="272"/>
      <c r="GT2" s="272"/>
      <c r="GU2" s="272"/>
      <c r="GV2" s="272"/>
      <c r="GW2" s="272"/>
      <c r="GX2" s="272"/>
      <c r="GY2" s="272"/>
      <c r="GZ2" s="272"/>
      <c r="HA2" s="272"/>
      <c r="HB2" s="272"/>
      <c r="HC2" s="272"/>
      <c r="HD2" s="272"/>
      <c r="HE2" s="272"/>
      <c r="HF2" s="272"/>
      <c r="HG2" s="272"/>
      <c r="HH2" s="272"/>
      <c r="HI2" s="272"/>
      <c r="HJ2" s="272"/>
      <c r="HK2" s="272"/>
      <c r="HL2" s="272"/>
      <c r="HM2" s="272"/>
      <c r="HN2" s="272"/>
      <c r="HO2" s="272"/>
      <c r="HP2" s="272"/>
      <c r="HQ2" s="272"/>
      <c r="HR2" s="272"/>
      <c r="HS2" s="272"/>
      <c r="HT2" s="272"/>
      <c r="HU2" s="272"/>
      <c r="HV2" s="272"/>
      <c r="HW2" s="272"/>
      <c r="HX2" s="272"/>
      <c r="HY2" s="272"/>
      <c r="HZ2" s="272"/>
      <c r="IA2" s="272"/>
      <c r="IB2" s="272"/>
      <c r="IC2" s="272"/>
      <c r="ID2" s="272"/>
      <c r="IE2" s="272"/>
      <c r="IF2" s="272"/>
      <c r="IG2" s="272"/>
      <c r="IH2" s="272"/>
      <c r="II2" s="272"/>
      <c r="IJ2" s="272"/>
      <c r="IK2" s="272"/>
      <c r="IL2" s="272"/>
      <c r="IM2" s="272"/>
      <c r="IN2" s="272"/>
      <c r="IO2" s="272"/>
      <c r="IP2" s="272"/>
      <c r="IQ2" s="272"/>
      <c r="IR2" s="272"/>
      <c r="IS2" s="272"/>
      <c r="IT2" s="272"/>
      <c r="IU2" s="272"/>
      <c r="IV2" s="272"/>
      <c r="IW2" s="272"/>
      <c r="IX2" s="272"/>
      <c r="IY2" s="272"/>
      <c r="IZ2" s="272"/>
      <c r="JA2" s="272"/>
      <c r="JB2" s="272"/>
      <c r="JC2" s="272"/>
      <c r="JD2" s="272"/>
      <c r="JE2" s="272"/>
      <c r="JF2" s="272"/>
      <c r="JG2" s="272"/>
      <c r="JH2" s="272"/>
      <c r="JI2" s="272"/>
      <c r="JJ2" s="272"/>
      <c r="JK2" s="272"/>
      <c r="JL2" s="272"/>
      <c r="JM2" s="272"/>
      <c r="JN2" s="272"/>
      <c r="JO2" s="272"/>
      <c r="JP2" s="272"/>
      <c r="JQ2" s="272"/>
      <c r="JR2" s="272"/>
      <c r="JS2" s="272"/>
      <c r="JT2" s="272"/>
      <c r="JU2" s="272"/>
      <c r="JV2" s="272"/>
      <c r="JW2" s="272"/>
      <c r="JX2" s="272"/>
      <c r="JY2" s="272"/>
      <c r="JZ2" s="272"/>
      <c r="KA2" s="272"/>
      <c r="KB2" s="272"/>
      <c r="KC2" s="272"/>
      <c r="KD2" s="272"/>
      <c r="KE2" s="272"/>
      <c r="KF2" s="272"/>
      <c r="KG2" s="272"/>
      <c r="KH2" s="272"/>
      <c r="KI2" s="272"/>
      <c r="KJ2" s="272"/>
      <c r="KK2" s="272"/>
      <c r="KL2" s="272"/>
      <c r="KM2" s="272"/>
      <c r="KN2" s="272"/>
      <c r="KO2" s="272"/>
      <c r="KP2" s="272"/>
      <c r="KQ2" s="272"/>
      <c r="KR2" s="272"/>
      <c r="KS2" s="272"/>
      <c r="KT2" s="272"/>
      <c r="KU2" s="272"/>
      <c r="KV2" s="272"/>
      <c r="KW2" s="272"/>
      <c r="KX2" s="272"/>
      <c r="KY2" s="272"/>
      <c r="KZ2" s="272"/>
      <c r="LA2" s="272"/>
      <c r="LB2" s="272"/>
      <c r="LC2" s="272"/>
      <c r="LD2" s="272"/>
      <c r="LE2" s="272"/>
      <c r="LF2" s="272"/>
      <c r="LG2" s="272"/>
      <c r="LH2" s="272"/>
      <c r="LI2" s="272"/>
      <c r="LJ2" s="272"/>
      <c r="LK2" s="272"/>
      <c r="LL2" s="272"/>
      <c r="LM2" s="272"/>
      <c r="LN2" s="272"/>
      <c r="LO2" s="272"/>
      <c r="LP2" s="272"/>
      <c r="LQ2" s="272"/>
      <c r="LR2" s="272"/>
      <c r="LS2" s="272"/>
      <c r="LT2" s="272"/>
      <c r="LU2" s="272"/>
      <c r="LV2" s="272"/>
      <c r="LW2" s="272"/>
      <c r="LX2" s="272"/>
      <c r="LY2" s="272"/>
      <c r="LZ2" s="272"/>
      <c r="MA2" s="272"/>
      <c r="MB2" s="272"/>
      <c r="MC2" s="272"/>
      <c r="MD2" s="272"/>
      <c r="ME2" s="272"/>
      <c r="MF2" s="272"/>
      <c r="MG2" s="272"/>
      <c r="MH2" s="272"/>
      <c r="MI2" s="272"/>
      <c r="MJ2" s="272"/>
      <c r="MK2" s="272"/>
      <c r="ML2" s="272"/>
      <c r="MM2" s="272"/>
      <c r="MN2" s="272"/>
      <c r="MO2" s="272"/>
      <c r="MP2" s="272"/>
      <c r="MQ2" s="272"/>
      <c r="MR2" s="272"/>
      <c r="MS2" s="272"/>
      <c r="MT2" s="272"/>
      <c r="MU2" s="272"/>
      <c r="MV2" s="272"/>
      <c r="MW2" s="272"/>
      <c r="MX2" s="272"/>
      <c r="MY2" s="272"/>
      <c r="MZ2" s="272"/>
      <c r="NA2" s="272"/>
      <c r="NB2" s="272"/>
      <c r="NC2" s="272"/>
      <c r="ND2" s="272"/>
      <c r="NE2" s="272"/>
      <c r="NF2" s="272"/>
      <c r="NG2" s="272"/>
      <c r="NH2" s="272"/>
      <c r="NI2" s="272"/>
      <c r="NJ2" s="272"/>
      <c r="NK2" s="272"/>
      <c r="NL2" s="272"/>
      <c r="NM2" s="272"/>
      <c r="NN2" s="272"/>
      <c r="NO2" s="272"/>
      <c r="NP2" s="272"/>
      <c r="NQ2" s="272"/>
      <c r="NR2" s="272"/>
      <c r="NS2" s="272"/>
      <c r="NT2" s="272"/>
      <c r="NU2" s="272"/>
      <c r="NV2" s="272"/>
      <c r="NW2" s="272"/>
      <c r="NX2" s="272"/>
      <c r="NY2" s="272"/>
      <c r="NZ2" s="272"/>
      <c r="OA2" s="272"/>
      <c r="OB2" s="272"/>
      <c r="OC2" s="272"/>
      <c r="OD2" s="272"/>
      <c r="OE2" s="272"/>
      <c r="OF2" s="272"/>
      <c r="OG2" s="272"/>
      <c r="OH2" s="272"/>
      <c r="OI2" s="272"/>
      <c r="OJ2" s="272"/>
      <c r="OK2" s="272"/>
      <c r="OL2" s="272"/>
      <c r="OM2" s="272"/>
      <c r="ON2" s="272"/>
      <c r="OO2" s="272"/>
      <c r="OP2" s="272"/>
      <c r="OQ2" s="272"/>
      <c r="OR2" s="272"/>
      <c r="OS2" s="272"/>
      <c r="OT2" s="272"/>
      <c r="OU2" s="272"/>
      <c r="OV2" s="272"/>
      <c r="OW2" s="272"/>
      <c r="OX2" s="272"/>
      <c r="OY2" s="272"/>
      <c r="OZ2" s="272"/>
      <c r="PA2" s="272"/>
      <c r="PB2" s="272"/>
      <c r="PC2" s="272"/>
      <c r="PD2" s="272"/>
      <c r="PE2" s="272"/>
      <c r="PF2" s="272"/>
      <c r="PG2" s="272"/>
      <c r="PH2" s="272"/>
      <c r="PI2" s="272"/>
      <c r="PJ2" s="272"/>
      <c r="PK2" s="272"/>
      <c r="PL2" s="272"/>
      <c r="PM2" s="272"/>
      <c r="PN2" s="272"/>
      <c r="PO2" s="272"/>
      <c r="PP2" s="272"/>
      <c r="PQ2" s="272"/>
      <c r="PR2" s="272"/>
      <c r="PS2" s="272"/>
      <c r="PT2" s="272"/>
      <c r="PU2" s="272"/>
      <c r="PV2" s="272"/>
      <c r="PW2" s="272"/>
      <c r="PX2" s="272"/>
      <c r="PY2" s="272"/>
      <c r="PZ2" s="272"/>
      <c r="QA2" s="272"/>
      <c r="QB2" s="272"/>
      <c r="QC2" s="272"/>
      <c r="QD2" s="272"/>
      <c r="QE2" s="272"/>
      <c r="QF2" s="272"/>
      <c r="QG2" s="272"/>
      <c r="QH2" s="272"/>
      <c r="QI2" s="272"/>
      <c r="QJ2" s="272"/>
      <c r="QK2" s="272"/>
      <c r="QL2" s="272"/>
      <c r="QM2" s="272"/>
      <c r="QN2" s="272"/>
      <c r="QO2" s="272"/>
      <c r="QP2" s="272"/>
      <c r="QQ2" s="272"/>
      <c r="QR2" s="272"/>
      <c r="QS2" s="272"/>
      <c r="QT2" s="272"/>
      <c r="QU2" s="272"/>
      <c r="QV2" s="272"/>
      <c r="QW2" s="272"/>
      <c r="QX2" s="272"/>
      <c r="QY2" s="272"/>
      <c r="QZ2" s="272"/>
      <c r="RA2" s="272"/>
      <c r="RB2" s="272"/>
      <c r="RC2" s="272"/>
      <c r="RD2" s="272"/>
      <c r="RE2" s="272"/>
      <c r="RF2" s="272"/>
      <c r="RG2" s="272"/>
      <c r="RH2" s="272"/>
      <c r="RI2" s="272"/>
      <c r="RJ2" s="272"/>
      <c r="RK2" s="272"/>
      <c r="RL2" s="272"/>
      <c r="RM2" s="272"/>
      <c r="RN2" s="272"/>
      <c r="RO2" s="272"/>
      <c r="RP2" s="272"/>
      <c r="RQ2" s="272"/>
      <c r="RR2" s="272"/>
      <c r="RS2" s="272"/>
      <c r="RT2" s="272"/>
      <c r="RU2" s="272"/>
      <c r="RV2" s="272"/>
      <c r="RW2" s="272"/>
      <c r="RX2" s="272"/>
      <c r="RY2" s="272"/>
      <c r="RZ2" s="272"/>
      <c r="SA2" s="272"/>
      <c r="SB2" s="272"/>
      <c r="SC2" s="272"/>
      <c r="SD2" s="272"/>
      <c r="SE2" s="272"/>
      <c r="SF2" s="272"/>
      <c r="SG2" s="272"/>
      <c r="SH2" s="272"/>
      <c r="SI2" s="272"/>
      <c r="SJ2" s="272"/>
      <c r="SK2" s="272"/>
      <c r="SL2" s="272"/>
      <c r="SM2" s="272"/>
      <c r="SN2" s="272"/>
      <c r="SO2" s="272"/>
      <c r="SP2" s="272"/>
      <c r="SQ2" s="272"/>
      <c r="SR2" s="272"/>
      <c r="SS2" s="272"/>
      <c r="ST2" s="272"/>
      <c r="SU2" s="272"/>
      <c r="SV2" s="272"/>
      <c r="SW2" s="272"/>
      <c r="SX2" s="272"/>
      <c r="SY2" s="272"/>
      <c r="SZ2" s="272"/>
      <c r="TA2" s="272"/>
      <c r="TB2" s="272"/>
      <c r="TC2" s="272"/>
      <c r="TD2" s="272"/>
      <c r="TE2" s="272"/>
      <c r="TF2" s="272"/>
      <c r="TG2" s="272"/>
      <c r="TH2" s="272"/>
      <c r="TI2" s="272"/>
      <c r="TJ2" s="272"/>
      <c r="TK2" s="272"/>
      <c r="TL2" s="272"/>
      <c r="TM2" s="272"/>
      <c r="TN2" s="272"/>
      <c r="TO2" s="272"/>
      <c r="TP2" s="272"/>
      <c r="TQ2" s="272"/>
      <c r="TR2" s="272"/>
      <c r="TS2" s="272"/>
      <c r="TT2" s="272"/>
      <c r="TU2" s="272"/>
      <c r="TV2" s="272"/>
      <c r="TW2" s="272"/>
      <c r="TX2" s="272"/>
      <c r="TY2" s="272"/>
      <c r="TZ2" s="272"/>
      <c r="UA2" s="272"/>
      <c r="UB2" s="272"/>
      <c r="UC2" s="272"/>
      <c r="UD2" s="272"/>
      <c r="UE2" s="272"/>
      <c r="UF2" s="272"/>
      <c r="UG2" s="272"/>
      <c r="UH2" s="272"/>
      <c r="UI2" s="272"/>
      <c r="UJ2" s="272"/>
      <c r="UK2" s="272"/>
      <c r="UL2" s="272"/>
      <c r="UM2" s="272"/>
      <c r="UN2" s="272"/>
      <c r="UO2" s="272"/>
      <c r="UP2" s="272"/>
      <c r="UQ2" s="272"/>
      <c r="UR2" s="272"/>
      <c r="US2" s="272"/>
      <c r="UT2" s="272"/>
      <c r="UU2" s="272"/>
      <c r="UV2" s="272"/>
      <c r="UW2" s="272"/>
      <c r="UX2" s="272"/>
      <c r="UY2" s="272"/>
      <c r="UZ2" s="272"/>
      <c r="VA2" s="272"/>
      <c r="VB2" s="272"/>
      <c r="VC2" s="272"/>
      <c r="VD2" s="272"/>
      <c r="VE2" s="272"/>
      <c r="VF2" s="272"/>
      <c r="VG2" s="272"/>
      <c r="VH2" s="272"/>
      <c r="VI2" s="272"/>
      <c r="VJ2" s="272"/>
      <c r="VK2" s="272"/>
      <c r="VL2" s="272"/>
      <c r="VM2" s="272"/>
      <c r="VN2" s="272"/>
      <c r="VO2" s="272"/>
      <c r="VP2" s="272"/>
      <c r="VQ2" s="272"/>
      <c r="VR2" s="272"/>
      <c r="VS2" s="272"/>
      <c r="VT2" s="272"/>
      <c r="VU2" s="272"/>
      <c r="VV2" s="272"/>
      <c r="VW2" s="272"/>
      <c r="VX2" s="272"/>
      <c r="VY2" s="272"/>
      <c r="VZ2" s="272"/>
      <c r="WA2" s="272"/>
      <c r="WB2" s="272"/>
      <c r="WC2" s="272"/>
      <c r="WD2" s="272"/>
      <c r="WE2" s="272"/>
      <c r="WF2" s="272"/>
      <c r="WG2" s="272"/>
      <c r="WH2" s="272"/>
      <c r="WI2" s="272"/>
      <c r="WJ2" s="272"/>
      <c r="WK2" s="272"/>
      <c r="WL2" s="272"/>
      <c r="WM2" s="272"/>
      <c r="WN2" s="272"/>
      <c r="WO2" s="272"/>
      <c r="WP2" s="272"/>
      <c r="WQ2" s="272"/>
      <c r="WR2" s="272"/>
      <c r="WS2" s="272"/>
      <c r="WT2" s="272"/>
      <c r="WU2" s="272"/>
      <c r="WV2" s="272"/>
      <c r="WW2" s="272"/>
      <c r="WX2" s="272"/>
      <c r="WY2" s="272"/>
      <c r="WZ2" s="272"/>
      <c r="XA2" s="272"/>
      <c r="XB2" s="272"/>
      <c r="XC2" s="272"/>
      <c r="XD2" s="272"/>
      <c r="XE2" s="272"/>
      <c r="XF2" s="272"/>
      <c r="XG2" s="272"/>
      <c r="XH2" s="272"/>
      <c r="XI2" s="272"/>
      <c r="XJ2" s="272"/>
      <c r="XK2" s="272"/>
      <c r="XL2" s="272"/>
      <c r="XM2" s="272"/>
      <c r="XN2" s="272"/>
      <c r="XO2" s="272"/>
      <c r="XP2" s="272"/>
      <c r="XQ2" s="272"/>
      <c r="XR2" s="272"/>
      <c r="XS2" s="272"/>
      <c r="XT2" s="272"/>
      <c r="XU2" s="272"/>
      <c r="XV2" s="272"/>
      <c r="XW2" s="272"/>
      <c r="XX2" s="272"/>
      <c r="XY2" s="272"/>
      <c r="XZ2" s="272"/>
      <c r="YA2" s="272"/>
      <c r="YB2" s="272"/>
      <c r="YC2" s="272"/>
      <c r="YD2" s="272"/>
      <c r="YE2" s="272"/>
      <c r="YF2" s="272"/>
      <c r="YG2" s="272"/>
      <c r="YH2" s="272"/>
      <c r="YI2" s="272"/>
      <c r="YJ2" s="272"/>
      <c r="YK2" s="272"/>
      <c r="YL2" s="272"/>
      <c r="YM2" s="272"/>
      <c r="YN2" s="272"/>
      <c r="YO2" s="272"/>
      <c r="YP2" s="272"/>
      <c r="YQ2" s="272"/>
      <c r="YR2" s="272"/>
      <c r="YS2" s="272"/>
      <c r="YT2" s="272"/>
      <c r="YU2" s="272"/>
      <c r="YV2" s="272"/>
      <c r="YW2" s="272"/>
      <c r="YX2" s="272"/>
      <c r="YY2" s="272"/>
      <c r="YZ2" s="272"/>
      <c r="ZA2" s="272"/>
      <c r="ZB2" s="272"/>
      <c r="ZC2" s="272"/>
      <c r="ZD2" s="272"/>
      <c r="ZE2" s="272"/>
      <c r="ZF2" s="272"/>
      <c r="ZG2" s="272"/>
      <c r="ZH2" s="272"/>
      <c r="ZI2" s="272"/>
      <c r="ZJ2" s="272"/>
      <c r="ZK2" s="272"/>
      <c r="ZL2" s="272"/>
      <c r="ZM2" s="272"/>
      <c r="ZN2" s="272"/>
      <c r="ZO2" s="272"/>
      <c r="ZP2" s="272"/>
      <c r="ZQ2" s="272"/>
      <c r="ZR2" s="272"/>
      <c r="ZS2" s="272"/>
      <c r="ZT2" s="272"/>
      <c r="ZU2" s="272"/>
      <c r="ZV2" s="272"/>
      <c r="ZW2" s="272"/>
      <c r="ZX2" s="272"/>
      <c r="ZY2" s="272"/>
      <c r="ZZ2" s="272"/>
      <c r="AAA2" s="272"/>
      <c r="AAB2" s="272"/>
      <c r="AAC2" s="272"/>
      <c r="AAD2" s="272"/>
      <c r="AAE2" s="272"/>
      <c r="AAF2" s="272"/>
      <c r="AAG2" s="272"/>
      <c r="AAH2" s="272"/>
      <c r="AAI2" s="272"/>
      <c r="AAJ2" s="272"/>
      <c r="AAK2" s="272"/>
      <c r="AAL2" s="272"/>
      <c r="AAM2" s="272"/>
      <c r="AAN2" s="272"/>
      <c r="AAO2" s="272"/>
      <c r="AAP2" s="272"/>
      <c r="AAQ2" s="272"/>
      <c r="AAR2" s="272"/>
      <c r="AAS2" s="272"/>
      <c r="AAT2" s="272"/>
      <c r="AAU2" s="272"/>
      <c r="AAV2" s="272"/>
      <c r="AAW2" s="272"/>
      <c r="AAX2" s="272"/>
      <c r="AAY2" s="272"/>
      <c r="AAZ2" s="272"/>
      <c r="ABA2" s="272"/>
      <c r="ABB2" s="272"/>
      <c r="ABC2" s="272"/>
      <c r="ABD2" s="272"/>
      <c r="ABE2" s="272"/>
      <c r="ABF2" s="272"/>
      <c r="ABG2" s="272"/>
      <c r="ABH2" s="272"/>
      <c r="ABI2" s="272"/>
      <c r="ABJ2" s="272"/>
      <c r="ABK2" s="272"/>
      <c r="ABL2" s="272"/>
      <c r="ABM2" s="272"/>
      <c r="ABN2" s="272"/>
      <c r="ABO2" s="272"/>
      <c r="ABP2" s="272"/>
      <c r="ABQ2" s="272"/>
      <c r="ABR2" s="272"/>
      <c r="ABS2" s="272"/>
      <c r="ABT2" s="272"/>
      <c r="ABU2" s="272"/>
      <c r="ABV2" s="272"/>
      <c r="ABW2" s="272"/>
      <c r="ABX2" s="272"/>
      <c r="ABY2" s="272"/>
      <c r="ABZ2" s="272"/>
      <c r="ACA2" s="272"/>
      <c r="ACB2" s="272"/>
      <c r="ACC2" s="272"/>
      <c r="ACD2" s="272"/>
      <c r="ACE2" s="272"/>
      <c r="ACF2" s="272"/>
      <c r="ACG2" s="272"/>
      <c r="ACH2" s="272"/>
      <c r="ACI2" s="272"/>
      <c r="ACJ2" s="272"/>
      <c r="ACK2" s="272"/>
      <c r="ACL2" s="272"/>
      <c r="ACM2" s="272"/>
      <c r="ACN2" s="272"/>
      <c r="ACO2" s="272"/>
      <c r="ACP2" s="272"/>
      <c r="ACQ2" s="272"/>
      <c r="ACR2" s="272"/>
      <c r="ACS2" s="272"/>
      <c r="ACT2" s="272"/>
      <c r="ACU2" s="272"/>
      <c r="ACV2" s="272"/>
      <c r="ACW2" s="272"/>
      <c r="ACX2" s="272"/>
      <c r="ACY2" s="272"/>
      <c r="ACZ2" s="272"/>
      <c r="ADA2" s="272"/>
      <c r="ADB2" s="272"/>
      <c r="ADC2" s="272"/>
      <c r="ADD2" s="272"/>
      <c r="ADE2" s="272"/>
      <c r="ADF2" s="272"/>
      <c r="ADG2" s="272"/>
      <c r="ADH2" s="272"/>
      <c r="ADI2" s="272"/>
      <c r="ADJ2" s="272"/>
      <c r="ADK2" s="272"/>
      <c r="ADL2" s="272"/>
      <c r="ADM2" s="272"/>
      <c r="ADN2" s="272"/>
      <c r="ADO2" s="272"/>
      <c r="ADP2" s="272"/>
      <c r="ADQ2" s="272"/>
      <c r="ADR2" s="272"/>
      <c r="ADS2" s="272"/>
      <c r="ADT2" s="272"/>
      <c r="ADU2" s="272"/>
      <c r="ADV2" s="272"/>
      <c r="ADW2" s="272"/>
      <c r="ADX2" s="272"/>
      <c r="ADY2" s="272"/>
      <c r="ADZ2" s="272"/>
      <c r="AEA2" s="272"/>
      <c r="AEB2" s="272"/>
      <c r="AEC2" s="272"/>
      <c r="AED2" s="272"/>
      <c r="AEE2" s="272"/>
      <c r="AEF2" s="272"/>
      <c r="AEG2" s="272"/>
      <c r="AEH2" s="272"/>
      <c r="AEI2" s="272"/>
      <c r="AEJ2" s="272"/>
      <c r="AEK2" s="272"/>
      <c r="AEL2" s="272"/>
      <c r="AEM2" s="272"/>
      <c r="AEN2" s="272"/>
      <c r="AEO2" s="272"/>
      <c r="AEP2" s="272"/>
      <c r="AEQ2" s="272"/>
      <c r="AER2" s="272"/>
      <c r="AES2" s="272"/>
      <c r="AET2" s="272"/>
      <c r="AEU2" s="272"/>
      <c r="AEV2" s="272"/>
      <c r="AEW2" s="272"/>
      <c r="AEX2" s="272"/>
      <c r="AEY2" s="272"/>
      <c r="AEZ2" s="272"/>
      <c r="AFA2" s="272"/>
      <c r="AFB2" s="272"/>
      <c r="AFC2" s="272"/>
      <c r="AFD2" s="272"/>
      <c r="AFE2" s="272"/>
      <c r="AFF2" s="272"/>
      <c r="AFG2" s="272"/>
      <c r="AFH2" s="272"/>
      <c r="AFI2" s="272"/>
      <c r="AFJ2" s="272"/>
      <c r="AFK2" s="272"/>
      <c r="AFL2" s="272"/>
      <c r="AFM2" s="272"/>
      <c r="AFN2" s="272"/>
      <c r="AFO2" s="272"/>
      <c r="AFP2" s="272"/>
      <c r="AFQ2" s="272"/>
      <c r="AFR2" s="272"/>
      <c r="AFS2" s="272"/>
      <c r="AFT2" s="272"/>
      <c r="AFU2" s="272"/>
      <c r="AFV2" s="272"/>
      <c r="AFW2" s="272"/>
      <c r="AFX2" s="272"/>
      <c r="AFY2" s="272"/>
      <c r="AFZ2" s="272"/>
      <c r="AGA2" s="272"/>
      <c r="AGB2" s="272"/>
      <c r="AGC2" s="272"/>
      <c r="AGD2" s="272"/>
      <c r="AGE2" s="272"/>
      <c r="AGF2" s="272"/>
      <c r="AGG2" s="272"/>
      <c r="AGH2" s="272"/>
      <c r="AGI2" s="272"/>
      <c r="AGJ2" s="272"/>
      <c r="AGK2" s="272"/>
      <c r="AGL2" s="272"/>
      <c r="AGM2" s="272"/>
      <c r="AGN2" s="272"/>
      <c r="AGO2" s="272"/>
      <c r="AGP2" s="272"/>
      <c r="AGQ2" s="272"/>
      <c r="AGR2" s="272"/>
      <c r="AGS2" s="272"/>
      <c r="AGT2" s="272"/>
      <c r="AGU2" s="272"/>
      <c r="AGV2" s="272"/>
      <c r="AGW2" s="272"/>
      <c r="AGX2" s="272"/>
      <c r="AGY2" s="272"/>
      <c r="AGZ2" s="272"/>
      <c r="AHA2" s="272"/>
      <c r="AHB2" s="272"/>
      <c r="AHC2" s="272"/>
      <c r="AHD2" s="272"/>
      <c r="AHE2" s="272"/>
      <c r="AHF2" s="272"/>
      <c r="AHG2" s="272"/>
      <c r="AHH2" s="272"/>
      <c r="AHI2" s="272"/>
      <c r="AHJ2" s="272"/>
      <c r="AHK2" s="272"/>
      <c r="AHL2" s="272"/>
      <c r="AHM2" s="272"/>
      <c r="AHN2" s="272"/>
      <c r="AHO2" s="272"/>
      <c r="AHP2" s="272"/>
      <c r="AHQ2" s="272"/>
      <c r="AHR2" s="272"/>
      <c r="AHS2" s="272"/>
      <c r="AHT2" s="272"/>
      <c r="AHU2" s="272"/>
      <c r="AHV2" s="272"/>
      <c r="AHW2" s="272"/>
      <c r="AHX2" s="272"/>
      <c r="AHY2" s="272"/>
      <c r="AHZ2" s="272"/>
      <c r="AIA2" s="272"/>
      <c r="AIB2" s="272"/>
      <c r="AIC2" s="272"/>
      <c r="AID2" s="272"/>
      <c r="AIE2" s="272"/>
      <c r="AIF2" s="272"/>
      <c r="AIG2" s="272"/>
      <c r="AIH2" s="272"/>
      <c r="AII2" s="272"/>
      <c r="AIJ2" s="272"/>
      <c r="AIK2" s="272"/>
      <c r="AIL2" s="272"/>
      <c r="AIM2" s="272"/>
      <c r="AIN2" s="272"/>
      <c r="AIO2" s="272"/>
      <c r="AIP2" s="272"/>
      <c r="AIQ2" s="272"/>
      <c r="AIR2" s="272"/>
      <c r="AIS2" s="272"/>
      <c r="AIT2" s="272"/>
      <c r="AIU2" s="272"/>
      <c r="AIV2" s="272"/>
      <c r="AIW2" s="272"/>
      <c r="AIX2" s="272"/>
      <c r="AIY2" s="272"/>
      <c r="AIZ2" s="272"/>
      <c r="AJA2" s="272"/>
      <c r="AJB2" s="272"/>
      <c r="AJC2" s="272"/>
      <c r="AJD2" s="272"/>
      <c r="AJE2" s="272"/>
      <c r="AJF2" s="272"/>
      <c r="AJG2" s="272"/>
      <c r="AJH2" s="272"/>
      <c r="AJI2" s="272"/>
      <c r="AJJ2" s="272"/>
      <c r="AJK2" s="272"/>
      <c r="AJL2" s="272"/>
      <c r="AJM2" s="272"/>
      <c r="AJN2" s="272"/>
      <c r="AJO2" s="272"/>
      <c r="AJP2" s="272"/>
      <c r="AJQ2" s="272"/>
      <c r="AJR2" s="272"/>
      <c r="AJS2" s="272"/>
      <c r="AJT2" s="272"/>
      <c r="AJU2" s="272"/>
      <c r="AJV2" s="272"/>
      <c r="AJW2" s="272"/>
      <c r="AJX2" s="272"/>
      <c r="AJY2" s="272"/>
      <c r="AJZ2" s="272"/>
      <c r="AKA2" s="272"/>
      <c r="AKB2" s="272"/>
      <c r="AKC2" s="272"/>
      <c r="AKD2" s="272"/>
      <c r="AKE2" s="272"/>
      <c r="AKF2" s="272"/>
      <c r="AKG2" s="272"/>
      <c r="AKH2" s="272"/>
      <c r="AKI2" s="272"/>
      <c r="AKJ2" s="272"/>
      <c r="AKK2" s="272"/>
      <c r="AKL2" s="272"/>
      <c r="AKM2" s="272"/>
      <c r="AKN2" s="272"/>
      <c r="AKO2" s="272"/>
      <c r="AKP2" s="272"/>
      <c r="AKQ2" s="272"/>
      <c r="AKR2" s="272"/>
      <c r="AKS2" s="272"/>
      <c r="AKT2" s="272"/>
      <c r="AKU2" s="272"/>
      <c r="AKV2" s="272"/>
      <c r="AKW2" s="272"/>
      <c r="AKX2" s="272"/>
      <c r="AKY2" s="272"/>
      <c r="AKZ2" s="272"/>
      <c r="ALA2" s="272"/>
      <c r="ALB2" s="272"/>
      <c r="ALC2" s="272"/>
      <c r="ALD2" s="272"/>
      <c r="ALE2" s="272"/>
      <c r="ALF2" s="272"/>
      <c r="ALG2" s="272"/>
      <c r="ALH2" s="272"/>
      <c r="ALI2" s="272"/>
      <c r="ALJ2" s="272"/>
      <c r="ALK2" s="272"/>
      <c r="ALL2" s="272"/>
      <c r="ALM2" s="272"/>
      <c r="ALN2" s="272"/>
      <c r="ALO2" s="272"/>
      <c r="ALP2" s="272"/>
      <c r="ALQ2" s="272"/>
      <c r="ALR2" s="272"/>
      <c r="ALS2" s="272"/>
      <c r="ALT2" s="272"/>
      <c r="ALU2" s="272"/>
      <c r="ALV2" s="272"/>
      <c r="ALW2" s="272"/>
      <c r="ALX2" s="272"/>
      <c r="ALY2" s="272"/>
      <c r="ALZ2" s="272"/>
      <c r="AMA2" s="272"/>
      <c r="AMB2" s="272"/>
      <c r="AMC2" s="272"/>
      <c r="AMD2" s="272"/>
      <c r="AME2" s="272"/>
      <c r="AMF2" s="272"/>
      <c r="AMG2" s="272"/>
      <c r="AMH2" s="272"/>
      <c r="AMI2" s="272"/>
      <c r="AMJ2" s="272"/>
    </row>
    <row r="3" customFormat="false" ht="25.5" hidden="false" customHeight="false" outlineLevel="0" collapsed="false">
      <c r="A3" s="277" t="s">
        <v>840</v>
      </c>
      <c r="B3" s="277"/>
      <c r="C3" s="277"/>
      <c r="D3" s="277"/>
      <c r="E3" s="277"/>
      <c r="F3" s="277"/>
      <c r="G3" s="277"/>
      <c r="H3" s="277"/>
      <c r="I3" s="277"/>
      <c r="J3" s="27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customFormat="false" ht="16.5" hidden="false" customHeight="false" outlineLevel="0" collapsed="false">
      <c r="A4" s="278"/>
      <c r="B4" s="278"/>
      <c r="C4" s="278"/>
      <c r="D4" s="278"/>
      <c r="E4" s="278"/>
      <c r="F4" s="278"/>
    </row>
    <row r="5" s="280" customFormat="true" ht="18.75" hidden="false" customHeight="true" outlineLevel="0" collapsed="false">
      <c r="A5" s="279" t="s">
        <v>878</v>
      </c>
      <c r="B5" s="279"/>
      <c r="C5" s="279"/>
      <c r="D5" s="279"/>
      <c r="E5" s="279"/>
      <c r="F5" s="279"/>
      <c r="G5" s="279"/>
      <c r="H5" s="279"/>
      <c r="I5" s="279"/>
      <c r="J5" s="279"/>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c r="DE5" s="272"/>
      <c r="DF5" s="272"/>
      <c r="DG5" s="272"/>
      <c r="DH5" s="272"/>
      <c r="DI5" s="272"/>
      <c r="DJ5" s="272"/>
      <c r="DK5" s="272"/>
      <c r="DL5" s="272"/>
      <c r="DM5" s="272"/>
      <c r="DN5" s="272"/>
      <c r="DO5" s="272"/>
      <c r="DP5" s="272"/>
      <c r="DQ5" s="272"/>
      <c r="DR5" s="272"/>
      <c r="DS5" s="272"/>
      <c r="DT5" s="272"/>
      <c r="DU5" s="272"/>
      <c r="DV5" s="272"/>
      <c r="DW5" s="272"/>
      <c r="DX5" s="272"/>
      <c r="DY5" s="272"/>
      <c r="DZ5" s="272"/>
      <c r="EA5" s="272"/>
      <c r="EB5" s="272"/>
      <c r="EC5" s="272"/>
      <c r="ED5" s="272"/>
      <c r="EE5" s="272"/>
      <c r="EF5" s="272"/>
      <c r="EG5" s="272"/>
      <c r="EH5" s="272"/>
      <c r="EI5" s="272"/>
      <c r="EJ5" s="272"/>
      <c r="EK5" s="272"/>
      <c r="EL5" s="272"/>
      <c r="EM5" s="272"/>
      <c r="EN5" s="272"/>
      <c r="EO5" s="272"/>
      <c r="EP5" s="272"/>
      <c r="EQ5" s="272"/>
      <c r="ER5" s="272"/>
      <c r="ES5" s="272"/>
      <c r="ET5" s="272"/>
      <c r="EU5" s="272"/>
      <c r="EV5" s="272"/>
      <c r="EW5" s="272"/>
      <c r="EX5" s="272"/>
      <c r="EY5" s="272"/>
      <c r="EZ5" s="272"/>
      <c r="FA5" s="272"/>
      <c r="FB5" s="272"/>
      <c r="FC5" s="272"/>
      <c r="FD5" s="272"/>
      <c r="FE5" s="272"/>
      <c r="FF5" s="272"/>
      <c r="FG5" s="272"/>
      <c r="FH5" s="272"/>
      <c r="FI5" s="272"/>
      <c r="FJ5" s="272"/>
      <c r="FK5" s="272"/>
      <c r="FL5" s="272"/>
      <c r="FM5" s="272"/>
      <c r="FN5" s="272"/>
      <c r="FO5" s="272"/>
      <c r="FP5" s="272"/>
      <c r="FQ5" s="272"/>
      <c r="FR5" s="272"/>
      <c r="FS5" s="272"/>
      <c r="FT5" s="272"/>
      <c r="FU5" s="272"/>
      <c r="FV5" s="272"/>
      <c r="FW5" s="272"/>
      <c r="FX5" s="272"/>
      <c r="FY5" s="272"/>
      <c r="FZ5" s="272"/>
      <c r="GA5" s="272"/>
      <c r="GB5" s="272"/>
      <c r="GC5" s="272"/>
      <c r="GD5" s="272"/>
      <c r="GE5" s="272"/>
      <c r="GF5" s="272"/>
      <c r="GG5" s="272"/>
      <c r="GH5" s="272"/>
      <c r="GI5" s="272"/>
      <c r="GJ5" s="272"/>
      <c r="GK5" s="272"/>
      <c r="GL5" s="272"/>
      <c r="GM5" s="272"/>
      <c r="GN5" s="272"/>
      <c r="GO5" s="272"/>
      <c r="GP5" s="272"/>
      <c r="GQ5" s="272"/>
      <c r="GR5" s="272"/>
      <c r="GS5" s="272"/>
      <c r="GT5" s="272"/>
      <c r="GU5" s="272"/>
      <c r="GV5" s="272"/>
      <c r="GW5" s="272"/>
      <c r="GX5" s="272"/>
      <c r="GY5" s="272"/>
      <c r="GZ5" s="272"/>
      <c r="HA5" s="272"/>
      <c r="HB5" s="272"/>
      <c r="HC5" s="272"/>
      <c r="HD5" s="272"/>
      <c r="HE5" s="272"/>
      <c r="HF5" s="272"/>
      <c r="HG5" s="272"/>
      <c r="HH5" s="272"/>
      <c r="HI5" s="272"/>
      <c r="HJ5" s="272"/>
      <c r="HK5" s="272"/>
      <c r="HL5" s="272"/>
      <c r="HM5" s="272"/>
      <c r="HN5" s="272"/>
      <c r="HO5" s="272"/>
      <c r="HP5" s="272"/>
      <c r="HQ5" s="272"/>
      <c r="HR5" s="272"/>
      <c r="HS5" s="272"/>
      <c r="HT5" s="272"/>
      <c r="HU5" s="272"/>
      <c r="HV5" s="272"/>
      <c r="HW5" s="272"/>
      <c r="HX5" s="272"/>
      <c r="HY5" s="272"/>
      <c r="HZ5" s="272"/>
      <c r="IA5" s="272"/>
      <c r="IB5" s="272"/>
      <c r="IC5" s="272"/>
      <c r="ID5" s="272"/>
      <c r="IE5" s="272"/>
      <c r="IF5" s="272"/>
      <c r="IG5" s="272"/>
      <c r="IH5" s="272"/>
      <c r="II5" s="272"/>
      <c r="IJ5" s="272"/>
      <c r="IK5" s="272"/>
      <c r="IL5" s="272"/>
      <c r="IM5" s="272"/>
      <c r="IN5" s="272"/>
      <c r="IO5" s="272"/>
      <c r="IP5" s="272"/>
      <c r="IQ5" s="272"/>
      <c r="IR5" s="272"/>
      <c r="IS5" s="272"/>
      <c r="IT5" s="272"/>
      <c r="IU5" s="272"/>
      <c r="IV5" s="272"/>
      <c r="IW5" s="272"/>
      <c r="IX5" s="272"/>
      <c r="IY5" s="272"/>
      <c r="IZ5" s="272"/>
      <c r="JA5" s="272"/>
      <c r="JB5" s="272"/>
      <c r="JC5" s="272"/>
      <c r="JD5" s="272"/>
      <c r="JE5" s="272"/>
      <c r="JF5" s="272"/>
      <c r="JG5" s="272"/>
      <c r="JH5" s="272"/>
      <c r="JI5" s="272"/>
      <c r="JJ5" s="272"/>
      <c r="JK5" s="272"/>
      <c r="JL5" s="272"/>
      <c r="JM5" s="272"/>
      <c r="JN5" s="272"/>
      <c r="JO5" s="272"/>
      <c r="JP5" s="272"/>
      <c r="JQ5" s="272"/>
      <c r="JR5" s="272"/>
      <c r="JS5" s="272"/>
      <c r="JT5" s="272"/>
      <c r="JU5" s="272"/>
      <c r="JV5" s="272"/>
      <c r="JW5" s="272"/>
      <c r="JX5" s="272"/>
      <c r="JY5" s="272"/>
      <c r="JZ5" s="272"/>
      <c r="KA5" s="272"/>
      <c r="KB5" s="272"/>
      <c r="KC5" s="272"/>
      <c r="KD5" s="272"/>
      <c r="KE5" s="272"/>
      <c r="KF5" s="272"/>
      <c r="KG5" s="272"/>
      <c r="KH5" s="272"/>
      <c r="KI5" s="272"/>
      <c r="KJ5" s="272"/>
      <c r="KK5" s="272"/>
      <c r="KL5" s="272"/>
      <c r="KM5" s="272"/>
      <c r="KN5" s="272"/>
      <c r="KO5" s="272"/>
      <c r="KP5" s="272"/>
      <c r="KQ5" s="272"/>
      <c r="KR5" s="272"/>
      <c r="KS5" s="272"/>
      <c r="KT5" s="272"/>
      <c r="KU5" s="272"/>
      <c r="KV5" s="272"/>
      <c r="KW5" s="272"/>
      <c r="KX5" s="272"/>
      <c r="KY5" s="272"/>
      <c r="KZ5" s="272"/>
      <c r="LA5" s="272"/>
      <c r="LB5" s="272"/>
      <c r="LC5" s="272"/>
      <c r="LD5" s="272"/>
      <c r="LE5" s="272"/>
      <c r="LF5" s="272"/>
      <c r="LG5" s="272"/>
      <c r="LH5" s="272"/>
      <c r="LI5" s="272"/>
      <c r="LJ5" s="272"/>
      <c r="LK5" s="272"/>
      <c r="LL5" s="272"/>
      <c r="LM5" s="272"/>
      <c r="LN5" s="272"/>
      <c r="LO5" s="272"/>
      <c r="LP5" s="272"/>
      <c r="LQ5" s="272"/>
      <c r="LR5" s="272"/>
      <c r="LS5" s="272"/>
      <c r="LT5" s="272"/>
      <c r="LU5" s="272"/>
      <c r="LV5" s="272"/>
      <c r="LW5" s="272"/>
      <c r="LX5" s="272"/>
      <c r="LY5" s="272"/>
      <c r="LZ5" s="272"/>
      <c r="MA5" s="272"/>
      <c r="MB5" s="272"/>
      <c r="MC5" s="272"/>
      <c r="MD5" s="272"/>
      <c r="ME5" s="272"/>
      <c r="MF5" s="272"/>
      <c r="MG5" s="272"/>
      <c r="MH5" s="272"/>
      <c r="MI5" s="272"/>
      <c r="MJ5" s="272"/>
      <c r="MK5" s="272"/>
      <c r="ML5" s="272"/>
      <c r="MM5" s="272"/>
      <c r="MN5" s="272"/>
      <c r="MO5" s="272"/>
      <c r="MP5" s="272"/>
      <c r="MQ5" s="272"/>
      <c r="MR5" s="272"/>
      <c r="MS5" s="272"/>
      <c r="MT5" s="272"/>
      <c r="MU5" s="272"/>
      <c r="MV5" s="272"/>
      <c r="MW5" s="272"/>
      <c r="MX5" s="272"/>
      <c r="MY5" s="272"/>
      <c r="MZ5" s="272"/>
      <c r="NA5" s="272"/>
      <c r="NB5" s="272"/>
      <c r="NC5" s="272"/>
      <c r="ND5" s="272"/>
      <c r="NE5" s="272"/>
      <c r="NF5" s="272"/>
      <c r="NG5" s="272"/>
      <c r="NH5" s="272"/>
      <c r="NI5" s="272"/>
      <c r="NJ5" s="272"/>
      <c r="NK5" s="272"/>
      <c r="NL5" s="272"/>
      <c r="NM5" s="272"/>
      <c r="NN5" s="272"/>
      <c r="NO5" s="272"/>
      <c r="NP5" s="272"/>
      <c r="NQ5" s="272"/>
      <c r="NR5" s="272"/>
      <c r="NS5" s="272"/>
      <c r="NT5" s="272"/>
      <c r="NU5" s="272"/>
      <c r="NV5" s="272"/>
      <c r="NW5" s="272"/>
      <c r="NX5" s="272"/>
      <c r="NY5" s="272"/>
      <c r="NZ5" s="272"/>
      <c r="OA5" s="272"/>
      <c r="OB5" s="272"/>
      <c r="OC5" s="272"/>
      <c r="OD5" s="272"/>
      <c r="OE5" s="272"/>
      <c r="OF5" s="272"/>
      <c r="OG5" s="272"/>
      <c r="OH5" s="272"/>
      <c r="OI5" s="272"/>
      <c r="OJ5" s="272"/>
      <c r="OK5" s="272"/>
      <c r="OL5" s="272"/>
      <c r="OM5" s="272"/>
      <c r="ON5" s="272"/>
      <c r="OO5" s="272"/>
      <c r="OP5" s="272"/>
      <c r="OQ5" s="272"/>
      <c r="OR5" s="272"/>
      <c r="OS5" s="272"/>
      <c r="OT5" s="272"/>
      <c r="OU5" s="272"/>
      <c r="OV5" s="272"/>
      <c r="OW5" s="272"/>
      <c r="OX5" s="272"/>
      <c r="OY5" s="272"/>
      <c r="OZ5" s="272"/>
      <c r="PA5" s="272"/>
      <c r="PB5" s="272"/>
      <c r="PC5" s="272"/>
      <c r="PD5" s="272"/>
      <c r="PE5" s="272"/>
      <c r="PF5" s="272"/>
      <c r="PG5" s="272"/>
      <c r="PH5" s="272"/>
      <c r="PI5" s="272"/>
      <c r="PJ5" s="272"/>
      <c r="PK5" s="272"/>
      <c r="PL5" s="272"/>
      <c r="PM5" s="272"/>
      <c r="PN5" s="272"/>
      <c r="PO5" s="272"/>
      <c r="PP5" s="272"/>
      <c r="PQ5" s="272"/>
      <c r="PR5" s="272"/>
      <c r="PS5" s="272"/>
      <c r="PT5" s="272"/>
      <c r="PU5" s="272"/>
      <c r="PV5" s="272"/>
      <c r="PW5" s="272"/>
      <c r="PX5" s="272"/>
      <c r="PY5" s="272"/>
      <c r="PZ5" s="272"/>
      <c r="QA5" s="272"/>
      <c r="QB5" s="272"/>
      <c r="QC5" s="272"/>
      <c r="QD5" s="272"/>
      <c r="QE5" s="272"/>
      <c r="QF5" s="272"/>
      <c r="QG5" s="272"/>
      <c r="QH5" s="272"/>
      <c r="QI5" s="272"/>
      <c r="QJ5" s="272"/>
      <c r="QK5" s="272"/>
      <c r="QL5" s="272"/>
      <c r="QM5" s="272"/>
      <c r="QN5" s="272"/>
      <c r="QO5" s="272"/>
      <c r="QP5" s="272"/>
      <c r="QQ5" s="272"/>
      <c r="QR5" s="272"/>
      <c r="QS5" s="272"/>
      <c r="QT5" s="272"/>
      <c r="QU5" s="272"/>
      <c r="QV5" s="272"/>
      <c r="QW5" s="272"/>
      <c r="QX5" s="272"/>
      <c r="QY5" s="272"/>
      <c r="QZ5" s="272"/>
      <c r="RA5" s="272"/>
      <c r="RB5" s="272"/>
      <c r="RC5" s="272"/>
      <c r="RD5" s="272"/>
      <c r="RE5" s="272"/>
      <c r="RF5" s="272"/>
      <c r="RG5" s="272"/>
      <c r="RH5" s="272"/>
      <c r="RI5" s="272"/>
      <c r="RJ5" s="272"/>
      <c r="RK5" s="272"/>
      <c r="RL5" s="272"/>
      <c r="RM5" s="272"/>
      <c r="RN5" s="272"/>
      <c r="RO5" s="272"/>
      <c r="RP5" s="272"/>
      <c r="RQ5" s="272"/>
      <c r="RR5" s="272"/>
      <c r="RS5" s="272"/>
      <c r="RT5" s="272"/>
      <c r="RU5" s="272"/>
      <c r="RV5" s="272"/>
      <c r="RW5" s="272"/>
      <c r="RX5" s="272"/>
      <c r="RY5" s="272"/>
      <c r="RZ5" s="272"/>
      <c r="SA5" s="272"/>
      <c r="SB5" s="272"/>
      <c r="SC5" s="272"/>
      <c r="SD5" s="272"/>
      <c r="SE5" s="272"/>
      <c r="SF5" s="272"/>
      <c r="SG5" s="272"/>
      <c r="SH5" s="272"/>
      <c r="SI5" s="272"/>
      <c r="SJ5" s="272"/>
      <c r="SK5" s="272"/>
      <c r="SL5" s="272"/>
      <c r="SM5" s="272"/>
      <c r="SN5" s="272"/>
      <c r="SO5" s="272"/>
      <c r="SP5" s="272"/>
      <c r="SQ5" s="272"/>
      <c r="SR5" s="272"/>
      <c r="SS5" s="272"/>
      <c r="ST5" s="272"/>
      <c r="SU5" s="272"/>
      <c r="SV5" s="272"/>
      <c r="SW5" s="272"/>
      <c r="SX5" s="272"/>
      <c r="SY5" s="272"/>
      <c r="SZ5" s="272"/>
      <c r="TA5" s="272"/>
      <c r="TB5" s="272"/>
      <c r="TC5" s="272"/>
      <c r="TD5" s="272"/>
      <c r="TE5" s="272"/>
      <c r="TF5" s="272"/>
      <c r="TG5" s="272"/>
      <c r="TH5" s="272"/>
      <c r="TI5" s="272"/>
      <c r="TJ5" s="272"/>
      <c r="TK5" s="272"/>
      <c r="TL5" s="272"/>
      <c r="TM5" s="272"/>
      <c r="TN5" s="272"/>
      <c r="TO5" s="272"/>
      <c r="TP5" s="272"/>
      <c r="TQ5" s="272"/>
      <c r="TR5" s="272"/>
      <c r="TS5" s="272"/>
      <c r="TT5" s="272"/>
      <c r="TU5" s="272"/>
      <c r="TV5" s="272"/>
      <c r="TW5" s="272"/>
      <c r="TX5" s="272"/>
      <c r="TY5" s="272"/>
      <c r="TZ5" s="272"/>
      <c r="UA5" s="272"/>
      <c r="UB5" s="272"/>
      <c r="UC5" s="272"/>
      <c r="UD5" s="272"/>
      <c r="UE5" s="272"/>
      <c r="UF5" s="272"/>
      <c r="UG5" s="272"/>
      <c r="UH5" s="272"/>
      <c r="UI5" s="272"/>
      <c r="UJ5" s="272"/>
      <c r="UK5" s="272"/>
      <c r="UL5" s="272"/>
      <c r="UM5" s="272"/>
      <c r="UN5" s="272"/>
      <c r="UO5" s="272"/>
      <c r="UP5" s="272"/>
      <c r="UQ5" s="272"/>
      <c r="UR5" s="272"/>
      <c r="US5" s="272"/>
      <c r="UT5" s="272"/>
      <c r="UU5" s="272"/>
      <c r="UV5" s="272"/>
      <c r="UW5" s="272"/>
      <c r="UX5" s="272"/>
      <c r="UY5" s="272"/>
      <c r="UZ5" s="272"/>
      <c r="VA5" s="272"/>
      <c r="VB5" s="272"/>
      <c r="VC5" s="272"/>
      <c r="VD5" s="272"/>
      <c r="VE5" s="272"/>
      <c r="VF5" s="272"/>
      <c r="VG5" s="272"/>
      <c r="VH5" s="272"/>
      <c r="VI5" s="272"/>
      <c r="VJ5" s="272"/>
      <c r="VK5" s="272"/>
      <c r="VL5" s="272"/>
      <c r="VM5" s="272"/>
      <c r="VN5" s="272"/>
      <c r="VO5" s="272"/>
      <c r="VP5" s="272"/>
      <c r="VQ5" s="272"/>
      <c r="VR5" s="272"/>
      <c r="VS5" s="272"/>
      <c r="VT5" s="272"/>
      <c r="VU5" s="272"/>
      <c r="VV5" s="272"/>
      <c r="VW5" s="272"/>
      <c r="VX5" s="272"/>
      <c r="VY5" s="272"/>
      <c r="VZ5" s="272"/>
      <c r="WA5" s="272"/>
      <c r="WB5" s="272"/>
      <c r="WC5" s="272"/>
      <c r="WD5" s="272"/>
      <c r="WE5" s="272"/>
      <c r="WF5" s="272"/>
      <c r="WG5" s="272"/>
      <c r="WH5" s="272"/>
      <c r="WI5" s="272"/>
      <c r="WJ5" s="272"/>
      <c r="WK5" s="272"/>
      <c r="WL5" s="272"/>
      <c r="WM5" s="272"/>
      <c r="WN5" s="272"/>
      <c r="WO5" s="272"/>
      <c r="WP5" s="272"/>
      <c r="WQ5" s="272"/>
      <c r="WR5" s="272"/>
      <c r="WS5" s="272"/>
      <c r="WT5" s="272"/>
      <c r="WU5" s="272"/>
      <c r="WV5" s="272"/>
      <c r="WW5" s="272"/>
      <c r="WX5" s="272"/>
      <c r="WY5" s="272"/>
      <c r="WZ5" s="272"/>
      <c r="XA5" s="272"/>
      <c r="XB5" s="272"/>
      <c r="XC5" s="272"/>
      <c r="XD5" s="272"/>
      <c r="XE5" s="272"/>
      <c r="XF5" s="272"/>
      <c r="XG5" s="272"/>
      <c r="XH5" s="272"/>
      <c r="XI5" s="272"/>
      <c r="XJ5" s="272"/>
      <c r="XK5" s="272"/>
      <c r="XL5" s="272"/>
      <c r="XM5" s="272"/>
      <c r="XN5" s="272"/>
      <c r="XO5" s="272"/>
      <c r="XP5" s="272"/>
      <c r="XQ5" s="272"/>
      <c r="XR5" s="272"/>
      <c r="XS5" s="272"/>
      <c r="XT5" s="272"/>
      <c r="XU5" s="272"/>
      <c r="XV5" s="272"/>
      <c r="XW5" s="272"/>
      <c r="XX5" s="272"/>
      <c r="XY5" s="272"/>
      <c r="XZ5" s="272"/>
      <c r="YA5" s="272"/>
      <c r="YB5" s="272"/>
      <c r="YC5" s="272"/>
      <c r="YD5" s="272"/>
      <c r="YE5" s="272"/>
      <c r="YF5" s="272"/>
      <c r="YG5" s="272"/>
      <c r="YH5" s="272"/>
      <c r="YI5" s="272"/>
      <c r="YJ5" s="272"/>
      <c r="YK5" s="272"/>
      <c r="YL5" s="272"/>
      <c r="YM5" s="272"/>
      <c r="YN5" s="272"/>
      <c r="YO5" s="272"/>
      <c r="YP5" s="272"/>
      <c r="YQ5" s="272"/>
      <c r="YR5" s="272"/>
      <c r="YS5" s="272"/>
      <c r="YT5" s="272"/>
      <c r="YU5" s="272"/>
      <c r="YV5" s="272"/>
      <c r="YW5" s="272"/>
      <c r="YX5" s="272"/>
      <c r="YY5" s="272"/>
      <c r="YZ5" s="272"/>
      <c r="ZA5" s="272"/>
      <c r="ZB5" s="272"/>
      <c r="ZC5" s="272"/>
      <c r="ZD5" s="272"/>
      <c r="ZE5" s="272"/>
      <c r="ZF5" s="272"/>
      <c r="ZG5" s="272"/>
      <c r="ZH5" s="272"/>
      <c r="ZI5" s="272"/>
      <c r="ZJ5" s="272"/>
      <c r="ZK5" s="272"/>
      <c r="ZL5" s="272"/>
      <c r="ZM5" s="272"/>
      <c r="ZN5" s="272"/>
      <c r="ZO5" s="272"/>
      <c r="ZP5" s="272"/>
      <c r="ZQ5" s="272"/>
      <c r="ZR5" s="272"/>
      <c r="ZS5" s="272"/>
      <c r="ZT5" s="272"/>
      <c r="ZU5" s="272"/>
      <c r="ZV5" s="272"/>
      <c r="ZW5" s="272"/>
      <c r="ZX5" s="272"/>
      <c r="ZY5" s="272"/>
      <c r="ZZ5" s="272"/>
      <c r="AAA5" s="272"/>
      <c r="AAB5" s="272"/>
      <c r="AAC5" s="272"/>
      <c r="AAD5" s="272"/>
      <c r="AAE5" s="272"/>
      <c r="AAF5" s="272"/>
      <c r="AAG5" s="272"/>
      <c r="AAH5" s="272"/>
      <c r="AAI5" s="272"/>
      <c r="AAJ5" s="272"/>
      <c r="AAK5" s="272"/>
      <c r="AAL5" s="272"/>
      <c r="AAM5" s="272"/>
      <c r="AAN5" s="272"/>
      <c r="AAO5" s="272"/>
      <c r="AAP5" s="272"/>
      <c r="AAQ5" s="272"/>
      <c r="AAR5" s="272"/>
      <c r="AAS5" s="272"/>
      <c r="AAT5" s="272"/>
      <c r="AAU5" s="272"/>
      <c r="AAV5" s="272"/>
      <c r="AAW5" s="272"/>
      <c r="AAX5" s="272"/>
      <c r="AAY5" s="272"/>
      <c r="AAZ5" s="272"/>
      <c r="ABA5" s="272"/>
      <c r="ABB5" s="272"/>
      <c r="ABC5" s="272"/>
      <c r="ABD5" s="272"/>
      <c r="ABE5" s="272"/>
      <c r="ABF5" s="272"/>
      <c r="ABG5" s="272"/>
      <c r="ABH5" s="272"/>
      <c r="ABI5" s="272"/>
      <c r="ABJ5" s="272"/>
      <c r="ABK5" s="272"/>
      <c r="ABL5" s="272"/>
      <c r="ABM5" s="272"/>
      <c r="ABN5" s="272"/>
      <c r="ABO5" s="272"/>
      <c r="ABP5" s="272"/>
      <c r="ABQ5" s="272"/>
      <c r="ABR5" s="272"/>
      <c r="ABS5" s="272"/>
      <c r="ABT5" s="272"/>
      <c r="ABU5" s="272"/>
      <c r="ABV5" s="272"/>
      <c r="ABW5" s="272"/>
      <c r="ABX5" s="272"/>
      <c r="ABY5" s="272"/>
      <c r="ABZ5" s="272"/>
      <c r="ACA5" s="272"/>
      <c r="ACB5" s="272"/>
      <c r="ACC5" s="272"/>
      <c r="ACD5" s="272"/>
      <c r="ACE5" s="272"/>
      <c r="ACF5" s="272"/>
      <c r="ACG5" s="272"/>
      <c r="ACH5" s="272"/>
      <c r="ACI5" s="272"/>
      <c r="ACJ5" s="272"/>
      <c r="ACK5" s="272"/>
      <c r="ACL5" s="272"/>
      <c r="ACM5" s="272"/>
      <c r="ACN5" s="272"/>
      <c r="ACO5" s="272"/>
      <c r="ACP5" s="272"/>
      <c r="ACQ5" s="272"/>
      <c r="ACR5" s="272"/>
      <c r="ACS5" s="272"/>
      <c r="ACT5" s="272"/>
      <c r="ACU5" s="272"/>
      <c r="ACV5" s="272"/>
      <c r="ACW5" s="272"/>
      <c r="ACX5" s="272"/>
      <c r="ACY5" s="272"/>
      <c r="ACZ5" s="272"/>
      <c r="ADA5" s="272"/>
      <c r="ADB5" s="272"/>
      <c r="ADC5" s="272"/>
      <c r="ADD5" s="272"/>
      <c r="ADE5" s="272"/>
      <c r="ADF5" s="272"/>
      <c r="ADG5" s="272"/>
      <c r="ADH5" s="272"/>
      <c r="ADI5" s="272"/>
      <c r="ADJ5" s="272"/>
      <c r="ADK5" s="272"/>
      <c r="ADL5" s="272"/>
      <c r="ADM5" s="272"/>
      <c r="ADN5" s="272"/>
      <c r="ADO5" s="272"/>
      <c r="ADP5" s="272"/>
      <c r="ADQ5" s="272"/>
      <c r="ADR5" s="272"/>
      <c r="ADS5" s="272"/>
      <c r="ADT5" s="272"/>
      <c r="ADU5" s="272"/>
      <c r="ADV5" s="272"/>
      <c r="ADW5" s="272"/>
      <c r="ADX5" s="272"/>
      <c r="ADY5" s="272"/>
      <c r="ADZ5" s="272"/>
      <c r="AEA5" s="272"/>
      <c r="AEB5" s="272"/>
      <c r="AEC5" s="272"/>
      <c r="AED5" s="272"/>
      <c r="AEE5" s="272"/>
      <c r="AEF5" s="272"/>
      <c r="AEG5" s="272"/>
      <c r="AEH5" s="272"/>
      <c r="AEI5" s="272"/>
      <c r="AEJ5" s="272"/>
      <c r="AEK5" s="272"/>
      <c r="AEL5" s="272"/>
      <c r="AEM5" s="272"/>
      <c r="AEN5" s="272"/>
      <c r="AEO5" s="272"/>
      <c r="AEP5" s="272"/>
      <c r="AEQ5" s="272"/>
      <c r="AER5" s="272"/>
      <c r="AES5" s="272"/>
      <c r="AET5" s="272"/>
      <c r="AEU5" s="272"/>
      <c r="AEV5" s="272"/>
      <c r="AEW5" s="272"/>
      <c r="AEX5" s="272"/>
      <c r="AEY5" s="272"/>
      <c r="AEZ5" s="272"/>
      <c r="AFA5" s="272"/>
      <c r="AFB5" s="272"/>
      <c r="AFC5" s="272"/>
      <c r="AFD5" s="272"/>
      <c r="AFE5" s="272"/>
      <c r="AFF5" s="272"/>
      <c r="AFG5" s="272"/>
      <c r="AFH5" s="272"/>
      <c r="AFI5" s="272"/>
      <c r="AFJ5" s="272"/>
      <c r="AFK5" s="272"/>
      <c r="AFL5" s="272"/>
      <c r="AFM5" s="272"/>
      <c r="AFN5" s="272"/>
      <c r="AFO5" s="272"/>
      <c r="AFP5" s="272"/>
      <c r="AFQ5" s="272"/>
      <c r="AFR5" s="272"/>
      <c r="AFS5" s="272"/>
      <c r="AFT5" s="272"/>
      <c r="AFU5" s="272"/>
      <c r="AFV5" s="272"/>
      <c r="AFW5" s="272"/>
      <c r="AFX5" s="272"/>
      <c r="AFY5" s="272"/>
      <c r="AFZ5" s="272"/>
      <c r="AGA5" s="272"/>
      <c r="AGB5" s="272"/>
      <c r="AGC5" s="272"/>
      <c r="AGD5" s="272"/>
      <c r="AGE5" s="272"/>
      <c r="AGF5" s="272"/>
      <c r="AGG5" s="272"/>
      <c r="AGH5" s="272"/>
      <c r="AGI5" s="272"/>
      <c r="AGJ5" s="272"/>
      <c r="AGK5" s="272"/>
      <c r="AGL5" s="272"/>
      <c r="AGM5" s="272"/>
      <c r="AGN5" s="272"/>
      <c r="AGO5" s="272"/>
      <c r="AGP5" s="272"/>
      <c r="AGQ5" s="272"/>
      <c r="AGR5" s="272"/>
      <c r="AGS5" s="272"/>
      <c r="AGT5" s="272"/>
      <c r="AGU5" s="272"/>
      <c r="AGV5" s="272"/>
      <c r="AGW5" s="272"/>
      <c r="AGX5" s="272"/>
      <c r="AGY5" s="272"/>
      <c r="AGZ5" s="272"/>
      <c r="AHA5" s="272"/>
      <c r="AHB5" s="272"/>
      <c r="AHC5" s="272"/>
      <c r="AHD5" s="272"/>
      <c r="AHE5" s="272"/>
      <c r="AHF5" s="272"/>
      <c r="AHG5" s="272"/>
      <c r="AHH5" s="272"/>
      <c r="AHI5" s="272"/>
      <c r="AHJ5" s="272"/>
      <c r="AHK5" s="272"/>
      <c r="AHL5" s="272"/>
      <c r="AHM5" s="272"/>
      <c r="AHN5" s="272"/>
      <c r="AHO5" s="272"/>
      <c r="AHP5" s="272"/>
      <c r="AHQ5" s="272"/>
      <c r="AHR5" s="272"/>
      <c r="AHS5" s="272"/>
      <c r="AHT5" s="272"/>
      <c r="AHU5" s="272"/>
      <c r="AHV5" s="272"/>
      <c r="AHW5" s="272"/>
      <c r="AHX5" s="272"/>
      <c r="AHY5" s="272"/>
      <c r="AHZ5" s="272"/>
      <c r="AIA5" s="272"/>
      <c r="AIB5" s="272"/>
      <c r="AIC5" s="272"/>
      <c r="AID5" s="272"/>
      <c r="AIE5" s="272"/>
      <c r="AIF5" s="272"/>
      <c r="AIG5" s="272"/>
      <c r="AIH5" s="272"/>
      <c r="AII5" s="272"/>
      <c r="AIJ5" s="272"/>
      <c r="AIK5" s="272"/>
      <c r="AIL5" s="272"/>
      <c r="AIM5" s="272"/>
      <c r="AIN5" s="272"/>
      <c r="AIO5" s="272"/>
      <c r="AIP5" s="272"/>
      <c r="AIQ5" s="272"/>
      <c r="AIR5" s="272"/>
      <c r="AIS5" s="272"/>
      <c r="AIT5" s="272"/>
      <c r="AIU5" s="272"/>
      <c r="AIV5" s="272"/>
      <c r="AIW5" s="272"/>
      <c r="AIX5" s="272"/>
      <c r="AIY5" s="272"/>
      <c r="AIZ5" s="272"/>
      <c r="AJA5" s="272"/>
      <c r="AJB5" s="272"/>
      <c r="AJC5" s="272"/>
      <c r="AJD5" s="272"/>
      <c r="AJE5" s="272"/>
      <c r="AJF5" s="272"/>
      <c r="AJG5" s="272"/>
      <c r="AJH5" s="272"/>
      <c r="AJI5" s="272"/>
      <c r="AJJ5" s="272"/>
      <c r="AJK5" s="272"/>
      <c r="AJL5" s="272"/>
      <c r="AJM5" s="272"/>
      <c r="AJN5" s="272"/>
      <c r="AJO5" s="272"/>
      <c r="AJP5" s="272"/>
      <c r="AJQ5" s="272"/>
      <c r="AJR5" s="272"/>
      <c r="AJS5" s="272"/>
      <c r="AJT5" s="272"/>
      <c r="AJU5" s="272"/>
      <c r="AJV5" s="272"/>
      <c r="AJW5" s="272"/>
      <c r="AJX5" s="272"/>
      <c r="AJY5" s="272"/>
      <c r="AJZ5" s="272"/>
      <c r="AKA5" s="272"/>
      <c r="AKB5" s="272"/>
      <c r="AKC5" s="272"/>
      <c r="AKD5" s="272"/>
      <c r="AKE5" s="272"/>
      <c r="AKF5" s="272"/>
      <c r="AKG5" s="272"/>
      <c r="AKH5" s="272"/>
      <c r="AKI5" s="272"/>
      <c r="AKJ5" s="272"/>
      <c r="AKK5" s="272"/>
      <c r="AKL5" s="272"/>
      <c r="AKM5" s="272"/>
      <c r="AKN5" s="272"/>
      <c r="AKO5" s="272"/>
      <c r="AKP5" s="272"/>
      <c r="AKQ5" s="272"/>
      <c r="AKR5" s="272"/>
      <c r="AKS5" s="272"/>
      <c r="AKT5" s="272"/>
      <c r="AKU5" s="272"/>
      <c r="AKV5" s="272"/>
      <c r="AKW5" s="272"/>
      <c r="AKX5" s="272"/>
      <c r="AKY5" s="272"/>
      <c r="AKZ5" s="272"/>
      <c r="ALA5" s="272"/>
      <c r="ALB5" s="272"/>
      <c r="ALC5" s="272"/>
      <c r="ALD5" s="272"/>
      <c r="ALE5" s="272"/>
      <c r="ALF5" s="272"/>
      <c r="ALG5" s="272"/>
      <c r="ALH5" s="272"/>
      <c r="ALI5" s="272"/>
      <c r="ALJ5" s="272"/>
      <c r="ALK5" s="272"/>
      <c r="ALL5" s="272"/>
      <c r="ALM5" s="272"/>
      <c r="ALN5" s="272"/>
      <c r="ALO5" s="272"/>
      <c r="ALP5" s="272"/>
      <c r="ALQ5" s="272"/>
      <c r="ALR5" s="272"/>
      <c r="ALS5" s="272"/>
      <c r="ALT5" s="272"/>
      <c r="ALU5" s="272"/>
      <c r="ALV5" s="272"/>
      <c r="ALW5" s="272"/>
      <c r="ALX5" s="272"/>
      <c r="ALY5" s="272"/>
      <c r="ALZ5" s="272"/>
      <c r="AMA5" s="272"/>
      <c r="AMB5" s="272"/>
      <c r="AMC5" s="272"/>
      <c r="AMD5" s="272"/>
      <c r="AME5" s="272"/>
      <c r="AMF5" s="272"/>
      <c r="AMG5" s="272"/>
      <c r="AMH5" s="272"/>
      <c r="AMI5" s="272"/>
      <c r="AMJ5" s="272"/>
    </row>
    <row r="6" customFormat="false" ht="24" hidden="false" customHeight="true" outlineLevel="0" collapsed="false">
      <c r="A6" s="281" t="s">
        <v>842</v>
      </c>
      <c r="B6" s="281"/>
      <c r="C6" s="24" t="s">
        <v>843</v>
      </c>
      <c r="D6" s="24"/>
      <c r="E6" s="282" t="s">
        <v>844</v>
      </c>
      <c r="F6" s="282"/>
      <c r="G6" s="282"/>
      <c r="H6" s="282"/>
      <c r="I6" s="282"/>
      <c r="J6" s="282"/>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c r="HT6" s="280"/>
      <c r="HU6" s="280"/>
      <c r="HV6" s="280"/>
      <c r="HW6" s="280"/>
      <c r="HX6" s="280"/>
      <c r="HY6" s="280"/>
      <c r="HZ6" s="280"/>
      <c r="IA6" s="280"/>
      <c r="IB6" s="280"/>
      <c r="IC6" s="280"/>
      <c r="ID6" s="280"/>
      <c r="IE6" s="280"/>
      <c r="IF6" s="280"/>
      <c r="IG6" s="280"/>
      <c r="IH6" s="280"/>
      <c r="II6" s="280"/>
      <c r="IJ6" s="280"/>
      <c r="IK6" s="280"/>
      <c r="IL6" s="280"/>
      <c r="IM6" s="280"/>
      <c r="IN6" s="280"/>
      <c r="IO6" s="280"/>
      <c r="IP6" s="280"/>
      <c r="IQ6" s="280"/>
      <c r="IR6" s="280"/>
      <c r="IS6" s="280"/>
      <c r="IT6" s="280"/>
      <c r="IU6" s="280"/>
      <c r="IV6" s="280"/>
      <c r="IW6" s="280"/>
      <c r="IX6" s="280"/>
      <c r="IY6" s="280"/>
      <c r="IZ6" s="280"/>
      <c r="JA6" s="280"/>
      <c r="JB6" s="280"/>
      <c r="JC6" s="280"/>
      <c r="JD6" s="280"/>
      <c r="JE6" s="280"/>
      <c r="JF6" s="280"/>
      <c r="JG6" s="280"/>
      <c r="JH6" s="280"/>
      <c r="JI6" s="280"/>
      <c r="JJ6" s="280"/>
      <c r="JK6" s="280"/>
      <c r="JL6" s="280"/>
      <c r="JM6" s="280"/>
      <c r="JN6" s="280"/>
      <c r="JO6" s="280"/>
      <c r="JP6" s="280"/>
      <c r="JQ6" s="280"/>
      <c r="JR6" s="280"/>
      <c r="JS6" s="280"/>
      <c r="JT6" s="280"/>
      <c r="JU6" s="280"/>
      <c r="JV6" s="280"/>
      <c r="JW6" s="280"/>
      <c r="JX6" s="280"/>
      <c r="JY6" s="280"/>
      <c r="JZ6" s="280"/>
      <c r="KA6" s="280"/>
      <c r="KB6" s="280"/>
      <c r="KC6" s="280"/>
      <c r="KD6" s="280"/>
      <c r="KE6" s="280"/>
      <c r="KF6" s="280"/>
      <c r="KG6" s="280"/>
      <c r="KH6" s="280"/>
      <c r="KI6" s="280"/>
      <c r="KJ6" s="280"/>
      <c r="KK6" s="280"/>
      <c r="KL6" s="280"/>
      <c r="KM6" s="280"/>
      <c r="KN6" s="280"/>
      <c r="KO6" s="280"/>
      <c r="KP6" s="280"/>
      <c r="KQ6" s="280"/>
      <c r="KR6" s="280"/>
      <c r="KS6" s="280"/>
      <c r="KT6" s="280"/>
      <c r="KU6" s="280"/>
      <c r="KV6" s="280"/>
      <c r="KW6" s="280"/>
      <c r="KX6" s="280"/>
      <c r="KY6" s="280"/>
      <c r="KZ6" s="280"/>
      <c r="LA6" s="280"/>
      <c r="LB6" s="280"/>
      <c r="LC6" s="280"/>
      <c r="LD6" s="280"/>
      <c r="LE6" s="280"/>
      <c r="LF6" s="280"/>
      <c r="LG6" s="280"/>
      <c r="LH6" s="280"/>
      <c r="LI6" s="280"/>
      <c r="LJ6" s="280"/>
      <c r="LK6" s="280"/>
      <c r="LL6" s="280"/>
      <c r="LM6" s="280"/>
      <c r="LN6" s="280"/>
      <c r="LO6" s="280"/>
      <c r="LP6" s="280"/>
      <c r="LQ6" s="280"/>
      <c r="LR6" s="280"/>
      <c r="LS6" s="280"/>
      <c r="LT6" s="280"/>
      <c r="LU6" s="280"/>
      <c r="LV6" s="280"/>
      <c r="LW6" s="280"/>
      <c r="LX6" s="280"/>
      <c r="LY6" s="280"/>
      <c r="LZ6" s="280"/>
      <c r="MA6" s="280"/>
      <c r="MB6" s="280"/>
      <c r="MC6" s="280"/>
      <c r="MD6" s="280"/>
      <c r="ME6" s="280"/>
      <c r="MF6" s="280"/>
      <c r="MG6" s="280"/>
      <c r="MH6" s="280"/>
      <c r="MI6" s="280"/>
      <c r="MJ6" s="280"/>
      <c r="MK6" s="280"/>
      <c r="ML6" s="280"/>
      <c r="MM6" s="280"/>
      <c r="MN6" s="280"/>
      <c r="MO6" s="280"/>
      <c r="MP6" s="280"/>
      <c r="MQ6" s="280"/>
      <c r="MR6" s="280"/>
      <c r="MS6" s="280"/>
      <c r="MT6" s="280"/>
      <c r="MU6" s="280"/>
      <c r="MV6" s="280"/>
      <c r="MW6" s="280"/>
      <c r="MX6" s="280"/>
      <c r="MY6" s="280"/>
      <c r="MZ6" s="280"/>
      <c r="NA6" s="280"/>
      <c r="NB6" s="280"/>
      <c r="NC6" s="280"/>
      <c r="ND6" s="280"/>
      <c r="NE6" s="280"/>
      <c r="NF6" s="280"/>
      <c r="NG6" s="280"/>
      <c r="NH6" s="280"/>
      <c r="NI6" s="280"/>
      <c r="NJ6" s="280"/>
      <c r="NK6" s="280"/>
      <c r="NL6" s="280"/>
      <c r="NM6" s="280"/>
      <c r="NN6" s="280"/>
      <c r="NO6" s="280"/>
      <c r="NP6" s="280"/>
      <c r="NQ6" s="280"/>
      <c r="NR6" s="280"/>
      <c r="NS6" s="280"/>
      <c r="NT6" s="280"/>
      <c r="NU6" s="280"/>
      <c r="NV6" s="280"/>
      <c r="NW6" s="280"/>
      <c r="NX6" s="280"/>
      <c r="NY6" s="280"/>
      <c r="NZ6" s="280"/>
      <c r="OA6" s="280"/>
      <c r="OB6" s="280"/>
      <c r="OC6" s="280"/>
      <c r="OD6" s="280"/>
      <c r="OE6" s="280"/>
      <c r="OF6" s="280"/>
      <c r="OG6" s="280"/>
      <c r="OH6" s="280"/>
      <c r="OI6" s="280"/>
      <c r="OJ6" s="280"/>
      <c r="OK6" s="280"/>
      <c r="OL6" s="280"/>
      <c r="OM6" s="280"/>
      <c r="ON6" s="280"/>
      <c r="OO6" s="280"/>
      <c r="OP6" s="280"/>
      <c r="OQ6" s="280"/>
      <c r="OR6" s="280"/>
      <c r="OS6" s="280"/>
      <c r="OT6" s="280"/>
      <c r="OU6" s="280"/>
      <c r="OV6" s="280"/>
      <c r="OW6" s="280"/>
      <c r="OX6" s="280"/>
      <c r="OY6" s="280"/>
      <c r="OZ6" s="280"/>
      <c r="PA6" s="280"/>
      <c r="PB6" s="280"/>
      <c r="PC6" s="280"/>
      <c r="PD6" s="280"/>
      <c r="PE6" s="280"/>
      <c r="PF6" s="280"/>
      <c r="PG6" s="280"/>
      <c r="PH6" s="280"/>
      <c r="PI6" s="280"/>
      <c r="PJ6" s="280"/>
      <c r="PK6" s="280"/>
      <c r="PL6" s="280"/>
      <c r="PM6" s="280"/>
      <c r="PN6" s="280"/>
      <c r="PO6" s="280"/>
      <c r="PP6" s="280"/>
      <c r="PQ6" s="280"/>
      <c r="PR6" s="280"/>
      <c r="PS6" s="280"/>
      <c r="PT6" s="280"/>
      <c r="PU6" s="280"/>
      <c r="PV6" s="280"/>
      <c r="PW6" s="280"/>
      <c r="PX6" s="280"/>
      <c r="PY6" s="280"/>
      <c r="PZ6" s="280"/>
      <c r="QA6" s="280"/>
      <c r="QB6" s="280"/>
      <c r="QC6" s="280"/>
      <c r="QD6" s="280"/>
      <c r="QE6" s="280"/>
      <c r="QF6" s="280"/>
      <c r="QG6" s="280"/>
      <c r="QH6" s="280"/>
      <c r="QI6" s="280"/>
      <c r="QJ6" s="280"/>
      <c r="QK6" s="280"/>
      <c r="QL6" s="280"/>
      <c r="QM6" s="280"/>
      <c r="QN6" s="280"/>
      <c r="QO6" s="280"/>
      <c r="QP6" s="280"/>
      <c r="QQ6" s="280"/>
      <c r="QR6" s="280"/>
      <c r="QS6" s="280"/>
      <c r="QT6" s="280"/>
      <c r="QU6" s="280"/>
      <c r="QV6" s="280"/>
      <c r="QW6" s="280"/>
      <c r="QX6" s="280"/>
      <c r="QY6" s="280"/>
      <c r="QZ6" s="280"/>
      <c r="RA6" s="280"/>
      <c r="RB6" s="280"/>
      <c r="RC6" s="280"/>
      <c r="RD6" s="280"/>
      <c r="RE6" s="280"/>
      <c r="RF6" s="280"/>
      <c r="RG6" s="280"/>
      <c r="RH6" s="280"/>
      <c r="RI6" s="280"/>
      <c r="RJ6" s="280"/>
      <c r="RK6" s="280"/>
      <c r="RL6" s="280"/>
      <c r="RM6" s="280"/>
      <c r="RN6" s="280"/>
      <c r="RO6" s="280"/>
      <c r="RP6" s="280"/>
      <c r="RQ6" s="280"/>
      <c r="RR6" s="280"/>
      <c r="RS6" s="280"/>
      <c r="RT6" s="280"/>
      <c r="RU6" s="280"/>
      <c r="RV6" s="280"/>
      <c r="RW6" s="280"/>
      <c r="RX6" s="280"/>
      <c r="RY6" s="280"/>
      <c r="RZ6" s="280"/>
      <c r="SA6" s="280"/>
      <c r="SB6" s="280"/>
      <c r="SC6" s="280"/>
      <c r="SD6" s="280"/>
      <c r="SE6" s="280"/>
      <c r="SF6" s="280"/>
      <c r="SG6" s="280"/>
      <c r="SH6" s="280"/>
      <c r="SI6" s="280"/>
      <c r="SJ6" s="280"/>
      <c r="SK6" s="280"/>
      <c r="SL6" s="280"/>
      <c r="SM6" s="280"/>
      <c r="SN6" s="280"/>
      <c r="SO6" s="280"/>
      <c r="SP6" s="280"/>
      <c r="SQ6" s="280"/>
      <c r="SR6" s="280"/>
      <c r="SS6" s="280"/>
      <c r="ST6" s="280"/>
      <c r="SU6" s="280"/>
      <c r="SV6" s="280"/>
      <c r="SW6" s="280"/>
      <c r="SX6" s="280"/>
      <c r="SY6" s="280"/>
      <c r="SZ6" s="280"/>
      <c r="TA6" s="280"/>
      <c r="TB6" s="280"/>
      <c r="TC6" s="280"/>
      <c r="TD6" s="280"/>
      <c r="TE6" s="280"/>
      <c r="TF6" s="280"/>
      <c r="TG6" s="280"/>
      <c r="TH6" s="280"/>
      <c r="TI6" s="280"/>
      <c r="TJ6" s="280"/>
      <c r="TK6" s="280"/>
      <c r="TL6" s="280"/>
      <c r="TM6" s="280"/>
      <c r="TN6" s="280"/>
      <c r="TO6" s="280"/>
      <c r="TP6" s="280"/>
      <c r="TQ6" s="280"/>
      <c r="TR6" s="280"/>
      <c r="TS6" s="280"/>
      <c r="TT6" s="280"/>
      <c r="TU6" s="280"/>
      <c r="TV6" s="280"/>
      <c r="TW6" s="280"/>
      <c r="TX6" s="280"/>
      <c r="TY6" s="280"/>
      <c r="TZ6" s="280"/>
      <c r="UA6" s="280"/>
      <c r="UB6" s="280"/>
      <c r="UC6" s="280"/>
      <c r="UD6" s="280"/>
      <c r="UE6" s="280"/>
      <c r="UF6" s="280"/>
      <c r="UG6" s="280"/>
      <c r="UH6" s="280"/>
      <c r="UI6" s="280"/>
      <c r="UJ6" s="280"/>
      <c r="UK6" s="280"/>
      <c r="UL6" s="280"/>
      <c r="UM6" s="280"/>
      <c r="UN6" s="280"/>
      <c r="UO6" s="280"/>
      <c r="UP6" s="280"/>
      <c r="UQ6" s="280"/>
      <c r="UR6" s="280"/>
      <c r="US6" s="280"/>
      <c r="UT6" s="280"/>
      <c r="UU6" s="280"/>
      <c r="UV6" s="280"/>
      <c r="UW6" s="280"/>
      <c r="UX6" s="280"/>
      <c r="UY6" s="280"/>
      <c r="UZ6" s="280"/>
      <c r="VA6" s="280"/>
      <c r="VB6" s="280"/>
      <c r="VC6" s="280"/>
      <c r="VD6" s="280"/>
      <c r="VE6" s="280"/>
      <c r="VF6" s="280"/>
      <c r="VG6" s="280"/>
      <c r="VH6" s="280"/>
      <c r="VI6" s="280"/>
      <c r="VJ6" s="280"/>
      <c r="VK6" s="280"/>
      <c r="VL6" s="280"/>
      <c r="VM6" s="280"/>
      <c r="VN6" s="280"/>
      <c r="VO6" s="280"/>
      <c r="VP6" s="280"/>
      <c r="VQ6" s="280"/>
      <c r="VR6" s="280"/>
      <c r="VS6" s="280"/>
      <c r="VT6" s="280"/>
      <c r="VU6" s="280"/>
      <c r="VV6" s="280"/>
      <c r="VW6" s="280"/>
      <c r="VX6" s="280"/>
      <c r="VY6" s="280"/>
      <c r="VZ6" s="280"/>
      <c r="WA6" s="280"/>
      <c r="WB6" s="280"/>
      <c r="WC6" s="280"/>
      <c r="WD6" s="280"/>
      <c r="WE6" s="280"/>
      <c r="WF6" s="280"/>
      <c r="WG6" s="280"/>
      <c r="WH6" s="280"/>
      <c r="WI6" s="280"/>
      <c r="WJ6" s="280"/>
      <c r="WK6" s="280"/>
      <c r="WL6" s="280"/>
      <c r="WM6" s="280"/>
      <c r="WN6" s="280"/>
      <c r="WO6" s="280"/>
      <c r="WP6" s="280"/>
      <c r="WQ6" s="280"/>
      <c r="WR6" s="280"/>
      <c r="WS6" s="280"/>
      <c r="WT6" s="280"/>
      <c r="WU6" s="280"/>
      <c r="WV6" s="280"/>
      <c r="WW6" s="280"/>
      <c r="WX6" s="280"/>
      <c r="WY6" s="280"/>
      <c r="WZ6" s="280"/>
      <c r="XA6" s="280"/>
      <c r="XB6" s="280"/>
      <c r="XC6" s="280"/>
      <c r="XD6" s="280"/>
      <c r="XE6" s="280"/>
      <c r="XF6" s="280"/>
      <c r="XG6" s="280"/>
      <c r="XH6" s="280"/>
      <c r="XI6" s="280"/>
      <c r="XJ6" s="280"/>
      <c r="XK6" s="280"/>
      <c r="XL6" s="280"/>
      <c r="XM6" s="280"/>
      <c r="XN6" s="280"/>
      <c r="XO6" s="280"/>
      <c r="XP6" s="280"/>
      <c r="XQ6" s="280"/>
      <c r="XR6" s="280"/>
      <c r="XS6" s="280"/>
      <c r="XT6" s="280"/>
      <c r="XU6" s="280"/>
      <c r="XV6" s="280"/>
      <c r="XW6" s="280"/>
      <c r="XX6" s="280"/>
      <c r="XY6" s="280"/>
      <c r="XZ6" s="280"/>
      <c r="YA6" s="280"/>
      <c r="YB6" s="280"/>
      <c r="YC6" s="280"/>
      <c r="YD6" s="280"/>
      <c r="YE6" s="280"/>
      <c r="YF6" s="280"/>
      <c r="YG6" s="280"/>
      <c r="YH6" s="280"/>
      <c r="YI6" s="280"/>
      <c r="YJ6" s="280"/>
      <c r="YK6" s="280"/>
      <c r="YL6" s="280"/>
      <c r="YM6" s="280"/>
      <c r="YN6" s="280"/>
      <c r="YO6" s="280"/>
      <c r="YP6" s="280"/>
      <c r="YQ6" s="280"/>
      <c r="YR6" s="280"/>
      <c r="YS6" s="280"/>
      <c r="YT6" s="280"/>
      <c r="YU6" s="280"/>
      <c r="YV6" s="280"/>
      <c r="YW6" s="280"/>
      <c r="YX6" s="280"/>
      <c r="YY6" s="280"/>
      <c r="YZ6" s="280"/>
      <c r="ZA6" s="280"/>
      <c r="ZB6" s="280"/>
      <c r="ZC6" s="280"/>
      <c r="ZD6" s="280"/>
      <c r="ZE6" s="280"/>
      <c r="ZF6" s="280"/>
      <c r="ZG6" s="280"/>
      <c r="ZH6" s="280"/>
      <c r="ZI6" s="280"/>
      <c r="ZJ6" s="280"/>
      <c r="ZK6" s="280"/>
      <c r="ZL6" s="280"/>
      <c r="ZM6" s="280"/>
      <c r="ZN6" s="280"/>
      <c r="ZO6" s="280"/>
      <c r="ZP6" s="280"/>
      <c r="ZQ6" s="280"/>
      <c r="ZR6" s="280"/>
      <c r="ZS6" s="280"/>
      <c r="ZT6" s="280"/>
      <c r="ZU6" s="280"/>
      <c r="ZV6" s="280"/>
      <c r="ZW6" s="280"/>
      <c r="ZX6" s="280"/>
      <c r="ZY6" s="280"/>
      <c r="ZZ6" s="280"/>
      <c r="AAA6" s="280"/>
      <c r="AAB6" s="280"/>
      <c r="AAC6" s="280"/>
      <c r="AAD6" s="280"/>
      <c r="AAE6" s="280"/>
      <c r="AAF6" s="280"/>
      <c r="AAG6" s="280"/>
      <c r="AAH6" s="280"/>
      <c r="AAI6" s="280"/>
      <c r="AAJ6" s="280"/>
      <c r="AAK6" s="280"/>
      <c r="AAL6" s="280"/>
      <c r="AAM6" s="280"/>
      <c r="AAN6" s="280"/>
      <c r="AAO6" s="280"/>
      <c r="AAP6" s="280"/>
      <c r="AAQ6" s="280"/>
      <c r="AAR6" s="280"/>
      <c r="AAS6" s="280"/>
      <c r="AAT6" s="280"/>
      <c r="AAU6" s="280"/>
      <c r="AAV6" s="280"/>
      <c r="AAW6" s="280"/>
      <c r="AAX6" s="280"/>
      <c r="AAY6" s="280"/>
      <c r="AAZ6" s="280"/>
      <c r="ABA6" s="280"/>
      <c r="ABB6" s="280"/>
      <c r="ABC6" s="280"/>
      <c r="ABD6" s="280"/>
      <c r="ABE6" s="280"/>
      <c r="ABF6" s="280"/>
      <c r="ABG6" s="280"/>
      <c r="ABH6" s="280"/>
      <c r="ABI6" s="280"/>
      <c r="ABJ6" s="280"/>
      <c r="ABK6" s="280"/>
      <c r="ABL6" s="280"/>
      <c r="ABM6" s="280"/>
      <c r="ABN6" s="280"/>
      <c r="ABO6" s="280"/>
      <c r="ABP6" s="280"/>
      <c r="ABQ6" s="280"/>
      <c r="ABR6" s="280"/>
      <c r="ABS6" s="280"/>
      <c r="ABT6" s="280"/>
      <c r="ABU6" s="280"/>
      <c r="ABV6" s="280"/>
      <c r="ABW6" s="280"/>
      <c r="ABX6" s="280"/>
      <c r="ABY6" s="280"/>
      <c r="ABZ6" s="280"/>
      <c r="ACA6" s="280"/>
      <c r="ACB6" s="280"/>
      <c r="ACC6" s="280"/>
      <c r="ACD6" s="280"/>
      <c r="ACE6" s="280"/>
      <c r="ACF6" s="280"/>
      <c r="ACG6" s="280"/>
      <c r="ACH6" s="280"/>
      <c r="ACI6" s="280"/>
      <c r="ACJ6" s="280"/>
      <c r="ACK6" s="280"/>
      <c r="ACL6" s="280"/>
      <c r="ACM6" s="280"/>
      <c r="ACN6" s="280"/>
      <c r="ACO6" s="280"/>
      <c r="ACP6" s="280"/>
      <c r="ACQ6" s="280"/>
      <c r="ACR6" s="280"/>
      <c r="ACS6" s="280"/>
      <c r="ACT6" s="280"/>
      <c r="ACU6" s="280"/>
      <c r="ACV6" s="280"/>
      <c r="ACW6" s="280"/>
      <c r="ACX6" s="280"/>
      <c r="ACY6" s="280"/>
      <c r="ACZ6" s="280"/>
      <c r="ADA6" s="280"/>
      <c r="ADB6" s="280"/>
      <c r="ADC6" s="280"/>
      <c r="ADD6" s="280"/>
      <c r="ADE6" s="280"/>
      <c r="ADF6" s="280"/>
      <c r="ADG6" s="280"/>
      <c r="ADH6" s="280"/>
      <c r="ADI6" s="280"/>
      <c r="ADJ6" s="280"/>
      <c r="ADK6" s="280"/>
      <c r="ADL6" s="280"/>
      <c r="ADM6" s="280"/>
      <c r="ADN6" s="280"/>
      <c r="ADO6" s="280"/>
      <c r="ADP6" s="280"/>
      <c r="ADQ6" s="280"/>
      <c r="ADR6" s="280"/>
      <c r="ADS6" s="280"/>
      <c r="ADT6" s="280"/>
      <c r="ADU6" s="280"/>
      <c r="ADV6" s="280"/>
      <c r="ADW6" s="280"/>
      <c r="ADX6" s="280"/>
      <c r="ADY6" s="280"/>
      <c r="ADZ6" s="280"/>
      <c r="AEA6" s="280"/>
      <c r="AEB6" s="280"/>
      <c r="AEC6" s="280"/>
      <c r="AED6" s="280"/>
      <c r="AEE6" s="280"/>
      <c r="AEF6" s="280"/>
      <c r="AEG6" s="280"/>
      <c r="AEH6" s="280"/>
      <c r="AEI6" s="280"/>
      <c r="AEJ6" s="280"/>
      <c r="AEK6" s="280"/>
      <c r="AEL6" s="280"/>
      <c r="AEM6" s="280"/>
      <c r="AEN6" s="280"/>
      <c r="AEO6" s="280"/>
      <c r="AEP6" s="280"/>
      <c r="AEQ6" s="280"/>
      <c r="AER6" s="280"/>
      <c r="AES6" s="280"/>
      <c r="AET6" s="280"/>
      <c r="AEU6" s="280"/>
      <c r="AEV6" s="280"/>
      <c r="AEW6" s="280"/>
      <c r="AEX6" s="280"/>
      <c r="AEY6" s="280"/>
      <c r="AEZ6" s="280"/>
      <c r="AFA6" s="280"/>
      <c r="AFB6" s="280"/>
      <c r="AFC6" s="280"/>
      <c r="AFD6" s="280"/>
      <c r="AFE6" s="280"/>
      <c r="AFF6" s="280"/>
      <c r="AFG6" s="280"/>
      <c r="AFH6" s="280"/>
      <c r="AFI6" s="280"/>
      <c r="AFJ6" s="280"/>
      <c r="AFK6" s="280"/>
      <c r="AFL6" s="280"/>
      <c r="AFM6" s="280"/>
      <c r="AFN6" s="280"/>
      <c r="AFO6" s="280"/>
      <c r="AFP6" s="280"/>
      <c r="AFQ6" s="280"/>
      <c r="AFR6" s="280"/>
      <c r="AFS6" s="280"/>
      <c r="AFT6" s="280"/>
      <c r="AFU6" s="280"/>
      <c r="AFV6" s="280"/>
      <c r="AFW6" s="280"/>
      <c r="AFX6" s="280"/>
      <c r="AFY6" s="280"/>
      <c r="AFZ6" s="280"/>
      <c r="AGA6" s="280"/>
      <c r="AGB6" s="280"/>
      <c r="AGC6" s="280"/>
      <c r="AGD6" s="280"/>
      <c r="AGE6" s="280"/>
      <c r="AGF6" s="280"/>
      <c r="AGG6" s="280"/>
      <c r="AGH6" s="280"/>
      <c r="AGI6" s="280"/>
      <c r="AGJ6" s="280"/>
      <c r="AGK6" s="280"/>
      <c r="AGL6" s="280"/>
      <c r="AGM6" s="280"/>
      <c r="AGN6" s="280"/>
      <c r="AGO6" s="280"/>
      <c r="AGP6" s="280"/>
      <c r="AGQ6" s="280"/>
      <c r="AGR6" s="280"/>
      <c r="AGS6" s="280"/>
      <c r="AGT6" s="280"/>
      <c r="AGU6" s="280"/>
      <c r="AGV6" s="280"/>
      <c r="AGW6" s="280"/>
      <c r="AGX6" s="280"/>
      <c r="AGY6" s="280"/>
      <c r="AGZ6" s="280"/>
      <c r="AHA6" s="280"/>
      <c r="AHB6" s="280"/>
      <c r="AHC6" s="280"/>
      <c r="AHD6" s="280"/>
      <c r="AHE6" s="280"/>
      <c r="AHF6" s="280"/>
      <c r="AHG6" s="280"/>
      <c r="AHH6" s="280"/>
      <c r="AHI6" s="280"/>
      <c r="AHJ6" s="280"/>
      <c r="AHK6" s="280"/>
      <c r="AHL6" s="280"/>
      <c r="AHM6" s="280"/>
      <c r="AHN6" s="280"/>
      <c r="AHO6" s="280"/>
      <c r="AHP6" s="280"/>
      <c r="AHQ6" s="280"/>
      <c r="AHR6" s="280"/>
      <c r="AHS6" s="280"/>
      <c r="AHT6" s="280"/>
      <c r="AHU6" s="280"/>
      <c r="AHV6" s="280"/>
      <c r="AHW6" s="280"/>
      <c r="AHX6" s="280"/>
      <c r="AHY6" s="280"/>
      <c r="AHZ6" s="280"/>
      <c r="AIA6" s="280"/>
      <c r="AIB6" s="280"/>
      <c r="AIC6" s="280"/>
      <c r="AID6" s="280"/>
      <c r="AIE6" s="280"/>
      <c r="AIF6" s="280"/>
      <c r="AIG6" s="280"/>
      <c r="AIH6" s="280"/>
      <c r="AII6" s="280"/>
      <c r="AIJ6" s="280"/>
      <c r="AIK6" s="280"/>
      <c r="AIL6" s="280"/>
      <c r="AIM6" s="280"/>
      <c r="AIN6" s="280"/>
      <c r="AIO6" s="280"/>
      <c r="AIP6" s="280"/>
      <c r="AIQ6" s="280"/>
      <c r="AIR6" s="280"/>
      <c r="AIS6" s="280"/>
      <c r="AIT6" s="280"/>
      <c r="AIU6" s="280"/>
      <c r="AIV6" s="280"/>
      <c r="AIW6" s="280"/>
      <c r="AIX6" s="280"/>
      <c r="AIY6" s="280"/>
      <c r="AIZ6" s="280"/>
      <c r="AJA6" s="280"/>
      <c r="AJB6" s="280"/>
      <c r="AJC6" s="280"/>
      <c r="AJD6" s="280"/>
      <c r="AJE6" s="280"/>
      <c r="AJF6" s="280"/>
      <c r="AJG6" s="280"/>
      <c r="AJH6" s="280"/>
      <c r="AJI6" s="280"/>
      <c r="AJJ6" s="280"/>
      <c r="AJK6" s="280"/>
      <c r="AJL6" s="280"/>
      <c r="AJM6" s="280"/>
      <c r="AJN6" s="280"/>
      <c r="AJO6" s="280"/>
      <c r="AJP6" s="280"/>
      <c r="AJQ6" s="280"/>
      <c r="AJR6" s="280"/>
      <c r="AJS6" s="280"/>
      <c r="AJT6" s="280"/>
      <c r="AJU6" s="280"/>
      <c r="AJV6" s="280"/>
      <c r="AJW6" s="280"/>
      <c r="AJX6" s="280"/>
      <c r="AJY6" s="280"/>
      <c r="AJZ6" s="280"/>
      <c r="AKA6" s="280"/>
      <c r="AKB6" s="280"/>
      <c r="AKC6" s="280"/>
      <c r="AKD6" s="280"/>
      <c r="AKE6" s="280"/>
      <c r="AKF6" s="280"/>
      <c r="AKG6" s="280"/>
      <c r="AKH6" s="280"/>
      <c r="AKI6" s="280"/>
      <c r="AKJ6" s="280"/>
      <c r="AKK6" s="280"/>
      <c r="AKL6" s="280"/>
      <c r="AKM6" s="280"/>
      <c r="AKN6" s="280"/>
      <c r="AKO6" s="280"/>
      <c r="AKP6" s="280"/>
      <c r="AKQ6" s="280"/>
      <c r="AKR6" s="280"/>
      <c r="AKS6" s="280"/>
      <c r="AKT6" s="280"/>
      <c r="AKU6" s="280"/>
      <c r="AKV6" s="280"/>
      <c r="AKW6" s="280"/>
      <c r="AKX6" s="280"/>
      <c r="AKY6" s="280"/>
      <c r="AKZ6" s="280"/>
      <c r="ALA6" s="280"/>
      <c r="ALB6" s="280"/>
      <c r="ALC6" s="280"/>
      <c r="ALD6" s="280"/>
      <c r="ALE6" s="280"/>
      <c r="ALF6" s="280"/>
      <c r="ALG6" s="280"/>
      <c r="ALH6" s="280"/>
      <c r="ALI6" s="280"/>
      <c r="ALJ6" s="280"/>
      <c r="ALK6" s="280"/>
      <c r="ALL6" s="280"/>
      <c r="ALM6" s="280"/>
      <c r="ALN6" s="280"/>
      <c r="ALO6" s="280"/>
      <c r="ALP6" s="280"/>
      <c r="ALQ6" s="280"/>
      <c r="ALR6" s="280"/>
      <c r="ALS6" s="280"/>
      <c r="ALT6" s="280"/>
      <c r="ALU6" s="280"/>
      <c r="ALV6" s="280"/>
      <c r="ALW6" s="280"/>
      <c r="ALX6" s="280"/>
      <c r="ALY6" s="280"/>
      <c r="ALZ6" s="280"/>
      <c r="AMA6" s="280"/>
      <c r="AMB6" s="280"/>
      <c r="AMC6" s="280"/>
      <c r="AMD6" s="280"/>
      <c r="AME6" s="280"/>
      <c r="AMF6" s="280"/>
      <c r="AMG6" s="280"/>
      <c r="AMH6" s="280"/>
      <c r="AMI6" s="280"/>
      <c r="AMJ6" s="280"/>
    </row>
    <row r="7" customFormat="false" ht="15" hidden="false" customHeight="true" outlineLevel="0" collapsed="false">
      <c r="A7" s="281"/>
      <c r="B7" s="281"/>
      <c r="C7" s="24"/>
      <c r="D7" s="24"/>
      <c r="E7" s="283" t="s">
        <v>845</v>
      </c>
      <c r="F7" s="283"/>
      <c r="G7" s="283" t="s">
        <v>846</v>
      </c>
      <c r="H7" s="283"/>
      <c r="I7" s="284" t="s">
        <v>847</v>
      </c>
      <c r="J7" s="284"/>
      <c r="K7" s="280"/>
    </row>
    <row r="8" customFormat="false" ht="18" hidden="false" customHeight="true" outlineLevel="0" collapsed="false">
      <c r="A8" s="281"/>
      <c r="B8" s="281"/>
      <c r="C8" s="24"/>
      <c r="D8" s="24"/>
      <c r="E8" s="283"/>
      <c r="F8" s="283"/>
      <c r="G8" s="283"/>
      <c r="H8" s="283"/>
      <c r="I8" s="284"/>
      <c r="J8" s="284"/>
      <c r="K8" s="280"/>
    </row>
    <row r="9" s="280" customFormat="true" ht="17.25" hidden="false" customHeight="true" outlineLevel="0" collapsed="false">
      <c r="A9" s="281"/>
      <c r="B9" s="281"/>
      <c r="C9" s="24"/>
      <c r="D9" s="24"/>
      <c r="E9" s="283"/>
      <c r="F9" s="283"/>
      <c r="G9" s="283"/>
      <c r="H9" s="283"/>
      <c r="I9" s="284"/>
      <c r="J9" s="284"/>
      <c r="L9" s="272"/>
      <c r="M9" s="272"/>
      <c r="N9" s="285"/>
      <c r="O9" s="285"/>
      <c r="P9" s="285"/>
      <c r="Q9" s="285"/>
      <c r="R9" s="285"/>
      <c r="S9" s="285"/>
      <c r="T9" s="285"/>
      <c r="U9" s="285"/>
      <c r="V9" s="285"/>
      <c r="W9" s="285"/>
      <c r="X9" s="285"/>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2"/>
      <c r="CG9" s="272"/>
      <c r="CH9" s="272"/>
      <c r="CI9" s="272"/>
      <c r="CJ9" s="272"/>
      <c r="CK9" s="272"/>
      <c r="CL9" s="272"/>
      <c r="CM9" s="272"/>
      <c r="CN9" s="272"/>
      <c r="CO9" s="272"/>
      <c r="CP9" s="272"/>
      <c r="CQ9" s="272"/>
      <c r="CR9" s="272"/>
      <c r="CS9" s="272"/>
      <c r="CT9" s="272"/>
      <c r="CU9" s="272"/>
      <c r="CV9" s="272"/>
      <c r="CW9" s="272"/>
      <c r="CX9" s="272"/>
      <c r="CY9" s="272"/>
      <c r="CZ9" s="272"/>
      <c r="DA9" s="272"/>
      <c r="DB9" s="272"/>
      <c r="DC9" s="272"/>
      <c r="DD9" s="272"/>
      <c r="DE9" s="272"/>
      <c r="DF9" s="272"/>
      <c r="DG9" s="272"/>
      <c r="DH9" s="272"/>
      <c r="DI9" s="272"/>
      <c r="DJ9" s="272"/>
      <c r="DK9" s="272"/>
      <c r="DL9" s="272"/>
      <c r="DM9" s="272"/>
      <c r="DN9" s="272"/>
      <c r="DO9" s="272"/>
      <c r="DP9" s="272"/>
      <c r="DQ9" s="272"/>
      <c r="DR9" s="272"/>
      <c r="DS9" s="272"/>
      <c r="DT9" s="272"/>
      <c r="DU9" s="272"/>
      <c r="DV9" s="272"/>
      <c r="DW9" s="272"/>
      <c r="DX9" s="272"/>
      <c r="DY9" s="272"/>
      <c r="DZ9" s="272"/>
      <c r="EA9" s="272"/>
      <c r="EB9" s="272"/>
      <c r="EC9" s="272"/>
      <c r="ED9" s="272"/>
      <c r="EE9" s="272"/>
      <c r="EF9" s="272"/>
      <c r="EG9" s="272"/>
      <c r="EH9" s="272"/>
      <c r="EI9" s="272"/>
      <c r="EJ9" s="272"/>
      <c r="EK9" s="272"/>
      <c r="EL9" s="272"/>
      <c r="EM9" s="272"/>
      <c r="EN9" s="272"/>
      <c r="EO9" s="272"/>
      <c r="EP9" s="272"/>
      <c r="EQ9" s="272"/>
      <c r="ER9" s="272"/>
      <c r="ES9" s="272"/>
      <c r="ET9" s="272"/>
      <c r="EU9" s="272"/>
      <c r="EV9" s="272"/>
      <c r="EW9" s="272"/>
      <c r="EX9" s="272"/>
      <c r="EY9" s="272"/>
      <c r="EZ9" s="272"/>
      <c r="FA9" s="272"/>
      <c r="FB9" s="272"/>
      <c r="FC9" s="272"/>
      <c r="FD9" s="272"/>
      <c r="FE9" s="272"/>
      <c r="FF9" s="272"/>
      <c r="FG9" s="272"/>
      <c r="FH9" s="272"/>
      <c r="FI9" s="272"/>
      <c r="FJ9" s="272"/>
      <c r="FK9" s="272"/>
      <c r="FL9" s="272"/>
      <c r="FM9" s="272"/>
      <c r="FN9" s="272"/>
      <c r="FO9" s="272"/>
      <c r="FP9" s="272"/>
      <c r="FQ9" s="272"/>
      <c r="FR9" s="272"/>
      <c r="FS9" s="272"/>
      <c r="FT9" s="272"/>
      <c r="FU9" s="272"/>
      <c r="FV9" s="272"/>
      <c r="FW9" s="272"/>
      <c r="FX9" s="272"/>
      <c r="FY9" s="272"/>
      <c r="FZ9" s="272"/>
      <c r="GA9" s="272"/>
      <c r="GB9" s="272"/>
      <c r="GC9" s="272"/>
      <c r="GD9" s="272"/>
      <c r="GE9" s="272"/>
      <c r="GF9" s="272"/>
      <c r="GG9" s="272"/>
      <c r="GH9" s="272"/>
      <c r="GI9" s="272"/>
      <c r="GJ9" s="272"/>
      <c r="GK9" s="272"/>
      <c r="GL9" s="272"/>
      <c r="GM9" s="272"/>
      <c r="GN9" s="272"/>
      <c r="GO9" s="272"/>
      <c r="GP9" s="272"/>
      <c r="GQ9" s="272"/>
      <c r="GR9" s="272"/>
      <c r="GS9" s="272"/>
      <c r="GT9" s="272"/>
      <c r="GU9" s="272"/>
      <c r="GV9" s="272"/>
      <c r="GW9" s="272"/>
      <c r="GX9" s="272"/>
      <c r="GY9" s="272"/>
      <c r="GZ9" s="272"/>
      <c r="HA9" s="272"/>
      <c r="HB9" s="272"/>
      <c r="HC9" s="272"/>
      <c r="HD9" s="272"/>
      <c r="HE9" s="272"/>
      <c r="HF9" s="272"/>
      <c r="HG9" s="272"/>
      <c r="HH9" s="272"/>
      <c r="HI9" s="272"/>
      <c r="HJ9" s="272"/>
      <c r="HK9" s="272"/>
      <c r="HL9" s="272"/>
      <c r="HM9" s="272"/>
      <c r="HN9" s="272"/>
      <c r="HO9" s="272"/>
      <c r="HP9" s="272"/>
      <c r="HQ9" s="272"/>
      <c r="HR9" s="272"/>
      <c r="HS9" s="272"/>
      <c r="HT9" s="272"/>
      <c r="HU9" s="272"/>
      <c r="HV9" s="272"/>
      <c r="HW9" s="272"/>
      <c r="HX9" s="272"/>
      <c r="HY9" s="272"/>
      <c r="HZ9" s="272"/>
      <c r="IA9" s="272"/>
      <c r="IB9" s="272"/>
      <c r="IC9" s="272"/>
      <c r="ID9" s="272"/>
      <c r="IE9" s="272"/>
      <c r="IF9" s="272"/>
      <c r="IG9" s="272"/>
      <c r="IH9" s="272"/>
      <c r="II9" s="272"/>
      <c r="IJ9" s="272"/>
      <c r="IK9" s="272"/>
      <c r="IL9" s="272"/>
      <c r="IM9" s="272"/>
      <c r="IN9" s="272"/>
      <c r="IO9" s="272"/>
      <c r="IP9" s="272"/>
      <c r="IQ9" s="272"/>
      <c r="IR9" s="272"/>
      <c r="IS9" s="272"/>
      <c r="IT9" s="272"/>
      <c r="IU9" s="272"/>
      <c r="IV9" s="272"/>
      <c r="IW9" s="272"/>
      <c r="IX9" s="272"/>
      <c r="IY9" s="272"/>
      <c r="IZ9" s="272"/>
      <c r="JA9" s="272"/>
      <c r="JB9" s="272"/>
      <c r="JC9" s="272"/>
      <c r="JD9" s="272"/>
      <c r="JE9" s="272"/>
      <c r="JF9" s="272"/>
      <c r="JG9" s="272"/>
      <c r="JH9" s="272"/>
      <c r="JI9" s="272"/>
      <c r="JJ9" s="272"/>
      <c r="JK9" s="272"/>
      <c r="JL9" s="272"/>
      <c r="JM9" s="272"/>
      <c r="JN9" s="272"/>
      <c r="JO9" s="272"/>
      <c r="JP9" s="272"/>
      <c r="JQ9" s="272"/>
      <c r="JR9" s="272"/>
      <c r="JS9" s="272"/>
      <c r="JT9" s="272"/>
      <c r="JU9" s="272"/>
      <c r="JV9" s="272"/>
      <c r="JW9" s="272"/>
      <c r="JX9" s="272"/>
      <c r="JY9" s="272"/>
      <c r="JZ9" s="272"/>
      <c r="KA9" s="272"/>
      <c r="KB9" s="272"/>
      <c r="KC9" s="272"/>
      <c r="KD9" s="272"/>
      <c r="KE9" s="272"/>
      <c r="KF9" s="272"/>
      <c r="KG9" s="272"/>
      <c r="KH9" s="272"/>
      <c r="KI9" s="272"/>
      <c r="KJ9" s="272"/>
      <c r="KK9" s="272"/>
      <c r="KL9" s="272"/>
      <c r="KM9" s="272"/>
      <c r="KN9" s="272"/>
      <c r="KO9" s="272"/>
      <c r="KP9" s="272"/>
      <c r="KQ9" s="272"/>
      <c r="KR9" s="272"/>
      <c r="KS9" s="272"/>
      <c r="KT9" s="272"/>
      <c r="KU9" s="272"/>
      <c r="KV9" s="272"/>
      <c r="KW9" s="272"/>
      <c r="KX9" s="272"/>
      <c r="KY9" s="272"/>
      <c r="KZ9" s="272"/>
      <c r="LA9" s="272"/>
      <c r="LB9" s="272"/>
      <c r="LC9" s="272"/>
      <c r="LD9" s="272"/>
      <c r="LE9" s="272"/>
      <c r="LF9" s="272"/>
      <c r="LG9" s="272"/>
      <c r="LH9" s="272"/>
      <c r="LI9" s="272"/>
      <c r="LJ9" s="272"/>
      <c r="LK9" s="272"/>
      <c r="LL9" s="272"/>
      <c r="LM9" s="272"/>
      <c r="LN9" s="272"/>
      <c r="LO9" s="272"/>
      <c r="LP9" s="272"/>
      <c r="LQ9" s="272"/>
      <c r="LR9" s="272"/>
      <c r="LS9" s="272"/>
      <c r="LT9" s="272"/>
      <c r="LU9" s="272"/>
      <c r="LV9" s="272"/>
      <c r="LW9" s="272"/>
      <c r="LX9" s="272"/>
      <c r="LY9" s="272"/>
      <c r="LZ9" s="272"/>
      <c r="MA9" s="272"/>
      <c r="MB9" s="272"/>
      <c r="MC9" s="272"/>
      <c r="MD9" s="272"/>
      <c r="ME9" s="272"/>
      <c r="MF9" s="272"/>
      <c r="MG9" s="272"/>
      <c r="MH9" s="272"/>
      <c r="MI9" s="272"/>
      <c r="MJ9" s="272"/>
      <c r="MK9" s="272"/>
      <c r="ML9" s="272"/>
      <c r="MM9" s="272"/>
      <c r="MN9" s="272"/>
      <c r="MO9" s="272"/>
      <c r="MP9" s="272"/>
      <c r="MQ9" s="272"/>
      <c r="MR9" s="272"/>
      <c r="MS9" s="272"/>
      <c r="MT9" s="272"/>
      <c r="MU9" s="272"/>
      <c r="MV9" s="272"/>
      <c r="MW9" s="272"/>
      <c r="MX9" s="272"/>
      <c r="MY9" s="272"/>
      <c r="MZ9" s="272"/>
      <c r="NA9" s="272"/>
      <c r="NB9" s="272"/>
      <c r="NC9" s="272"/>
      <c r="ND9" s="272"/>
      <c r="NE9" s="272"/>
      <c r="NF9" s="272"/>
      <c r="NG9" s="272"/>
      <c r="NH9" s="272"/>
      <c r="NI9" s="272"/>
      <c r="NJ9" s="272"/>
      <c r="NK9" s="272"/>
      <c r="NL9" s="272"/>
      <c r="NM9" s="272"/>
      <c r="NN9" s="272"/>
      <c r="NO9" s="272"/>
      <c r="NP9" s="272"/>
      <c r="NQ9" s="272"/>
      <c r="NR9" s="272"/>
      <c r="NS9" s="272"/>
      <c r="NT9" s="272"/>
      <c r="NU9" s="272"/>
      <c r="NV9" s="272"/>
      <c r="NW9" s="272"/>
      <c r="NX9" s="272"/>
      <c r="NY9" s="272"/>
      <c r="NZ9" s="272"/>
      <c r="OA9" s="272"/>
      <c r="OB9" s="272"/>
      <c r="OC9" s="272"/>
      <c r="OD9" s="272"/>
      <c r="OE9" s="272"/>
      <c r="OF9" s="272"/>
      <c r="OG9" s="272"/>
      <c r="OH9" s="272"/>
      <c r="OI9" s="272"/>
      <c r="OJ9" s="272"/>
      <c r="OK9" s="272"/>
      <c r="OL9" s="272"/>
      <c r="OM9" s="272"/>
      <c r="ON9" s="272"/>
      <c r="OO9" s="272"/>
      <c r="OP9" s="272"/>
      <c r="OQ9" s="272"/>
      <c r="OR9" s="272"/>
      <c r="OS9" s="272"/>
      <c r="OT9" s="272"/>
      <c r="OU9" s="272"/>
      <c r="OV9" s="272"/>
      <c r="OW9" s="272"/>
      <c r="OX9" s="272"/>
      <c r="OY9" s="272"/>
      <c r="OZ9" s="272"/>
      <c r="PA9" s="272"/>
      <c r="PB9" s="272"/>
      <c r="PC9" s="272"/>
      <c r="PD9" s="272"/>
      <c r="PE9" s="272"/>
      <c r="PF9" s="272"/>
      <c r="PG9" s="272"/>
      <c r="PH9" s="272"/>
      <c r="PI9" s="272"/>
      <c r="PJ9" s="272"/>
      <c r="PK9" s="272"/>
      <c r="PL9" s="272"/>
      <c r="PM9" s="272"/>
      <c r="PN9" s="272"/>
      <c r="PO9" s="272"/>
      <c r="PP9" s="272"/>
      <c r="PQ9" s="272"/>
      <c r="PR9" s="272"/>
      <c r="PS9" s="272"/>
      <c r="PT9" s="272"/>
      <c r="PU9" s="272"/>
      <c r="PV9" s="272"/>
      <c r="PW9" s="272"/>
      <c r="PX9" s="272"/>
      <c r="PY9" s="272"/>
      <c r="PZ9" s="272"/>
      <c r="QA9" s="272"/>
      <c r="QB9" s="272"/>
      <c r="QC9" s="272"/>
      <c r="QD9" s="272"/>
      <c r="QE9" s="272"/>
      <c r="QF9" s="272"/>
      <c r="QG9" s="272"/>
      <c r="QH9" s="272"/>
      <c r="QI9" s="272"/>
      <c r="QJ9" s="272"/>
      <c r="QK9" s="272"/>
      <c r="QL9" s="272"/>
      <c r="QM9" s="272"/>
      <c r="QN9" s="272"/>
      <c r="QO9" s="272"/>
      <c r="QP9" s="272"/>
      <c r="QQ9" s="272"/>
      <c r="QR9" s="272"/>
      <c r="QS9" s="272"/>
      <c r="QT9" s="272"/>
      <c r="QU9" s="272"/>
      <c r="QV9" s="272"/>
      <c r="QW9" s="272"/>
      <c r="QX9" s="272"/>
      <c r="QY9" s="272"/>
      <c r="QZ9" s="272"/>
      <c r="RA9" s="272"/>
      <c r="RB9" s="272"/>
      <c r="RC9" s="272"/>
      <c r="RD9" s="272"/>
      <c r="RE9" s="272"/>
      <c r="RF9" s="272"/>
      <c r="RG9" s="272"/>
      <c r="RH9" s="272"/>
      <c r="RI9" s="272"/>
      <c r="RJ9" s="272"/>
      <c r="RK9" s="272"/>
      <c r="RL9" s="272"/>
      <c r="RM9" s="272"/>
      <c r="RN9" s="272"/>
      <c r="RO9" s="272"/>
      <c r="RP9" s="272"/>
      <c r="RQ9" s="272"/>
      <c r="RR9" s="272"/>
      <c r="RS9" s="272"/>
      <c r="RT9" s="272"/>
      <c r="RU9" s="272"/>
      <c r="RV9" s="272"/>
      <c r="RW9" s="272"/>
      <c r="RX9" s="272"/>
      <c r="RY9" s="272"/>
      <c r="RZ9" s="272"/>
      <c r="SA9" s="272"/>
      <c r="SB9" s="272"/>
      <c r="SC9" s="272"/>
      <c r="SD9" s="272"/>
      <c r="SE9" s="272"/>
      <c r="SF9" s="272"/>
      <c r="SG9" s="272"/>
      <c r="SH9" s="272"/>
      <c r="SI9" s="272"/>
      <c r="SJ9" s="272"/>
      <c r="SK9" s="272"/>
      <c r="SL9" s="272"/>
      <c r="SM9" s="272"/>
      <c r="SN9" s="272"/>
      <c r="SO9" s="272"/>
      <c r="SP9" s="272"/>
      <c r="SQ9" s="272"/>
      <c r="SR9" s="272"/>
      <c r="SS9" s="272"/>
      <c r="ST9" s="272"/>
      <c r="SU9" s="272"/>
      <c r="SV9" s="272"/>
      <c r="SW9" s="272"/>
      <c r="SX9" s="272"/>
      <c r="SY9" s="272"/>
      <c r="SZ9" s="272"/>
      <c r="TA9" s="272"/>
      <c r="TB9" s="272"/>
      <c r="TC9" s="272"/>
      <c r="TD9" s="272"/>
      <c r="TE9" s="272"/>
      <c r="TF9" s="272"/>
      <c r="TG9" s="272"/>
      <c r="TH9" s="272"/>
      <c r="TI9" s="272"/>
      <c r="TJ9" s="272"/>
      <c r="TK9" s="272"/>
      <c r="TL9" s="272"/>
      <c r="TM9" s="272"/>
      <c r="TN9" s="272"/>
      <c r="TO9" s="272"/>
      <c r="TP9" s="272"/>
      <c r="TQ9" s="272"/>
      <c r="TR9" s="272"/>
      <c r="TS9" s="272"/>
      <c r="TT9" s="272"/>
      <c r="TU9" s="272"/>
      <c r="TV9" s="272"/>
      <c r="TW9" s="272"/>
      <c r="TX9" s="272"/>
      <c r="TY9" s="272"/>
      <c r="TZ9" s="272"/>
      <c r="UA9" s="272"/>
      <c r="UB9" s="272"/>
      <c r="UC9" s="272"/>
      <c r="UD9" s="272"/>
      <c r="UE9" s="272"/>
      <c r="UF9" s="272"/>
      <c r="UG9" s="272"/>
      <c r="UH9" s="272"/>
      <c r="UI9" s="272"/>
      <c r="UJ9" s="272"/>
      <c r="UK9" s="272"/>
      <c r="UL9" s="272"/>
      <c r="UM9" s="272"/>
      <c r="UN9" s="272"/>
      <c r="UO9" s="272"/>
      <c r="UP9" s="272"/>
      <c r="UQ9" s="272"/>
      <c r="UR9" s="272"/>
      <c r="US9" s="272"/>
      <c r="UT9" s="272"/>
      <c r="UU9" s="272"/>
      <c r="UV9" s="272"/>
      <c r="UW9" s="272"/>
      <c r="UX9" s="272"/>
      <c r="UY9" s="272"/>
      <c r="UZ9" s="272"/>
      <c r="VA9" s="272"/>
      <c r="VB9" s="272"/>
      <c r="VC9" s="272"/>
      <c r="VD9" s="272"/>
      <c r="VE9" s="272"/>
      <c r="VF9" s="272"/>
      <c r="VG9" s="272"/>
      <c r="VH9" s="272"/>
      <c r="VI9" s="272"/>
      <c r="VJ9" s="272"/>
      <c r="VK9" s="272"/>
      <c r="VL9" s="272"/>
      <c r="VM9" s="272"/>
      <c r="VN9" s="272"/>
      <c r="VO9" s="272"/>
      <c r="VP9" s="272"/>
      <c r="VQ9" s="272"/>
      <c r="VR9" s="272"/>
      <c r="VS9" s="272"/>
      <c r="VT9" s="272"/>
      <c r="VU9" s="272"/>
      <c r="VV9" s="272"/>
      <c r="VW9" s="272"/>
      <c r="VX9" s="272"/>
      <c r="VY9" s="272"/>
      <c r="VZ9" s="272"/>
      <c r="WA9" s="272"/>
      <c r="WB9" s="272"/>
      <c r="WC9" s="272"/>
      <c r="WD9" s="272"/>
      <c r="WE9" s="272"/>
      <c r="WF9" s="272"/>
      <c r="WG9" s="272"/>
      <c r="WH9" s="272"/>
      <c r="WI9" s="272"/>
      <c r="WJ9" s="272"/>
      <c r="WK9" s="272"/>
      <c r="WL9" s="272"/>
      <c r="WM9" s="272"/>
      <c r="WN9" s="272"/>
      <c r="WO9" s="272"/>
      <c r="WP9" s="272"/>
      <c r="WQ9" s="272"/>
      <c r="WR9" s="272"/>
      <c r="WS9" s="272"/>
      <c r="WT9" s="272"/>
      <c r="WU9" s="272"/>
      <c r="WV9" s="272"/>
      <c r="WW9" s="272"/>
      <c r="WX9" s="272"/>
      <c r="WY9" s="272"/>
      <c r="WZ9" s="272"/>
      <c r="XA9" s="272"/>
      <c r="XB9" s="272"/>
      <c r="XC9" s="272"/>
      <c r="XD9" s="272"/>
      <c r="XE9" s="272"/>
      <c r="XF9" s="272"/>
      <c r="XG9" s="272"/>
      <c r="XH9" s="272"/>
      <c r="XI9" s="272"/>
      <c r="XJ9" s="272"/>
      <c r="XK9" s="272"/>
      <c r="XL9" s="272"/>
      <c r="XM9" s="272"/>
      <c r="XN9" s="272"/>
      <c r="XO9" s="272"/>
      <c r="XP9" s="272"/>
      <c r="XQ9" s="272"/>
      <c r="XR9" s="272"/>
      <c r="XS9" s="272"/>
      <c r="XT9" s="272"/>
      <c r="XU9" s="272"/>
      <c r="XV9" s="272"/>
      <c r="XW9" s="272"/>
      <c r="XX9" s="272"/>
      <c r="XY9" s="272"/>
      <c r="XZ9" s="272"/>
      <c r="YA9" s="272"/>
      <c r="YB9" s="272"/>
      <c r="YC9" s="272"/>
      <c r="YD9" s="272"/>
      <c r="YE9" s="272"/>
      <c r="YF9" s="272"/>
      <c r="YG9" s="272"/>
      <c r="YH9" s="272"/>
      <c r="YI9" s="272"/>
      <c r="YJ9" s="272"/>
      <c r="YK9" s="272"/>
      <c r="YL9" s="272"/>
      <c r="YM9" s="272"/>
      <c r="YN9" s="272"/>
      <c r="YO9" s="272"/>
      <c r="YP9" s="272"/>
      <c r="YQ9" s="272"/>
      <c r="YR9" s="272"/>
      <c r="YS9" s="272"/>
      <c r="YT9" s="272"/>
      <c r="YU9" s="272"/>
      <c r="YV9" s="272"/>
      <c r="YW9" s="272"/>
      <c r="YX9" s="272"/>
      <c r="YY9" s="272"/>
      <c r="YZ9" s="272"/>
      <c r="ZA9" s="272"/>
      <c r="ZB9" s="272"/>
      <c r="ZC9" s="272"/>
      <c r="ZD9" s="272"/>
      <c r="ZE9" s="272"/>
      <c r="ZF9" s="272"/>
      <c r="ZG9" s="272"/>
      <c r="ZH9" s="272"/>
      <c r="ZI9" s="272"/>
      <c r="ZJ9" s="272"/>
      <c r="ZK9" s="272"/>
      <c r="ZL9" s="272"/>
      <c r="ZM9" s="272"/>
      <c r="ZN9" s="272"/>
      <c r="ZO9" s="272"/>
      <c r="ZP9" s="272"/>
      <c r="ZQ9" s="272"/>
      <c r="ZR9" s="272"/>
      <c r="ZS9" s="272"/>
      <c r="ZT9" s="272"/>
      <c r="ZU9" s="272"/>
      <c r="ZV9" s="272"/>
      <c r="ZW9" s="272"/>
      <c r="ZX9" s="272"/>
      <c r="ZY9" s="272"/>
      <c r="ZZ9" s="272"/>
      <c r="AAA9" s="272"/>
      <c r="AAB9" s="272"/>
      <c r="AAC9" s="272"/>
      <c r="AAD9" s="272"/>
      <c r="AAE9" s="272"/>
      <c r="AAF9" s="272"/>
      <c r="AAG9" s="272"/>
      <c r="AAH9" s="272"/>
      <c r="AAI9" s="272"/>
      <c r="AAJ9" s="272"/>
      <c r="AAK9" s="272"/>
      <c r="AAL9" s="272"/>
      <c r="AAM9" s="272"/>
      <c r="AAN9" s="272"/>
      <c r="AAO9" s="272"/>
      <c r="AAP9" s="272"/>
      <c r="AAQ9" s="272"/>
      <c r="AAR9" s="272"/>
      <c r="AAS9" s="272"/>
      <c r="AAT9" s="272"/>
      <c r="AAU9" s="272"/>
      <c r="AAV9" s="272"/>
      <c r="AAW9" s="272"/>
      <c r="AAX9" s="272"/>
      <c r="AAY9" s="272"/>
      <c r="AAZ9" s="272"/>
      <c r="ABA9" s="272"/>
      <c r="ABB9" s="272"/>
      <c r="ABC9" s="272"/>
      <c r="ABD9" s="272"/>
      <c r="ABE9" s="272"/>
      <c r="ABF9" s="272"/>
      <c r="ABG9" s="272"/>
      <c r="ABH9" s="272"/>
      <c r="ABI9" s="272"/>
      <c r="ABJ9" s="272"/>
      <c r="ABK9" s="272"/>
      <c r="ABL9" s="272"/>
      <c r="ABM9" s="272"/>
      <c r="ABN9" s="272"/>
      <c r="ABO9" s="272"/>
      <c r="ABP9" s="272"/>
      <c r="ABQ9" s="272"/>
      <c r="ABR9" s="272"/>
      <c r="ABS9" s="272"/>
      <c r="ABT9" s="272"/>
      <c r="ABU9" s="272"/>
      <c r="ABV9" s="272"/>
      <c r="ABW9" s="272"/>
      <c r="ABX9" s="272"/>
      <c r="ABY9" s="272"/>
      <c r="ABZ9" s="272"/>
      <c r="ACA9" s="272"/>
      <c r="ACB9" s="272"/>
      <c r="ACC9" s="272"/>
      <c r="ACD9" s="272"/>
      <c r="ACE9" s="272"/>
      <c r="ACF9" s="272"/>
      <c r="ACG9" s="272"/>
      <c r="ACH9" s="272"/>
      <c r="ACI9" s="272"/>
      <c r="ACJ9" s="272"/>
      <c r="ACK9" s="272"/>
      <c r="ACL9" s="272"/>
      <c r="ACM9" s="272"/>
      <c r="ACN9" s="272"/>
      <c r="ACO9" s="272"/>
      <c r="ACP9" s="272"/>
      <c r="ACQ9" s="272"/>
      <c r="ACR9" s="272"/>
      <c r="ACS9" s="272"/>
      <c r="ACT9" s="272"/>
      <c r="ACU9" s="272"/>
      <c r="ACV9" s="272"/>
      <c r="ACW9" s="272"/>
      <c r="ACX9" s="272"/>
      <c r="ACY9" s="272"/>
      <c r="ACZ9" s="272"/>
      <c r="ADA9" s="272"/>
      <c r="ADB9" s="272"/>
      <c r="ADC9" s="272"/>
      <c r="ADD9" s="272"/>
      <c r="ADE9" s="272"/>
      <c r="ADF9" s="272"/>
      <c r="ADG9" s="272"/>
      <c r="ADH9" s="272"/>
      <c r="ADI9" s="272"/>
      <c r="ADJ9" s="272"/>
      <c r="ADK9" s="272"/>
      <c r="ADL9" s="272"/>
      <c r="ADM9" s="272"/>
      <c r="ADN9" s="272"/>
      <c r="ADO9" s="272"/>
      <c r="ADP9" s="272"/>
      <c r="ADQ9" s="272"/>
      <c r="ADR9" s="272"/>
      <c r="ADS9" s="272"/>
      <c r="ADT9" s="272"/>
      <c r="ADU9" s="272"/>
      <c r="ADV9" s="272"/>
      <c r="ADW9" s="272"/>
      <c r="ADX9" s="272"/>
      <c r="ADY9" s="272"/>
      <c r="ADZ9" s="272"/>
      <c r="AEA9" s="272"/>
      <c r="AEB9" s="272"/>
      <c r="AEC9" s="272"/>
      <c r="AED9" s="272"/>
      <c r="AEE9" s="272"/>
      <c r="AEF9" s="272"/>
      <c r="AEG9" s="272"/>
      <c r="AEH9" s="272"/>
      <c r="AEI9" s="272"/>
      <c r="AEJ9" s="272"/>
      <c r="AEK9" s="272"/>
      <c r="AEL9" s="272"/>
      <c r="AEM9" s="272"/>
      <c r="AEN9" s="272"/>
      <c r="AEO9" s="272"/>
      <c r="AEP9" s="272"/>
      <c r="AEQ9" s="272"/>
      <c r="AER9" s="272"/>
      <c r="AES9" s="272"/>
      <c r="AET9" s="272"/>
      <c r="AEU9" s="272"/>
      <c r="AEV9" s="272"/>
      <c r="AEW9" s="272"/>
      <c r="AEX9" s="272"/>
      <c r="AEY9" s="272"/>
      <c r="AEZ9" s="272"/>
      <c r="AFA9" s="272"/>
      <c r="AFB9" s="272"/>
      <c r="AFC9" s="272"/>
      <c r="AFD9" s="272"/>
      <c r="AFE9" s="272"/>
      <c r="AFF9" s="272"/>
      <c r="AFG9" s="272"/>
      <c r="AFH9" s="272"/>
      <c r="AFI9" s="272"/>
      <c r="AFJ9" s="272"/>
      <c r="AFK9" s="272"/>
      <c r="AFL9" s="272"/>
      <c r="AFM9" s="272"/>
      <c r="AFN9" s="272"/>
      <c r="AFO9" s="272"/>
      <c r="AFP9" s="272"/>
      <c r="AFQ9" s="272"/>
      <c r="AFR9" s="272"/>
      <c r="AFS9" s="272"/>
      <c r="AFT9" s="272"/>
      <c r="AFU9" s="272"/>
      <c r="AFV9" s="272"/>
      <c r="AFW9" s="272"/>
      <c r="AFX9" s="272"/>
      <c r="AFY9" s="272"/>
      <c r="AFZ9" s="272"/>
      <c r="AGA9" s="272"/>
      <c r="AGB9" s="272"/>
      <c r="AGC9" s="272"/>
      <c r="AGD9" s="272"/>
      <c r="AGE9" s="272"/>
      <c r="AGF9" s="272"/>
      <c r="AGG9" s="272"/>
      <c r="AGH9" s="272"/>
      <c r="AGI9" s="272"/>
      <c r="AGJ9" s="272"/>
      <c r="AGK9" s="272"/>
      <c r="AGL9" s="272"/>
      <c r="AGM9" s="272"/>
      <c r="AGN9" s="272"/>
      <c r="AGO9" s="272"/>
      <c r="AGP9" s="272"/>
      <c r="AGQ9" s="272"/>
      <c r="AGR9" s="272"/>
      <c r="AGS9" s="272"/>
      <c r="AGT9" s="272"/>
      <c r="AGU9" s="272"/>
      <c r="AGV9" s="272"/>
      <c r="AGW9" s="272"/>
      <c r="AGX9" s="272"/>
      <c r="AGY9" s="272"/>
      <c r="AGZ9" s="272"/>
      <c r="AHA9" s="272"/>
      <c r="AHB9" s="272"/>
      <c r="AHC9" s="272"/>
      <c r="AHD9" s="272"/>
      <c r="AHE9" s="272"/>
      <c r="AHF9" s="272"/>
      <c r="AHG9" s="272"/>
      <c r="AHH9" s="272"/>
      <c r="AHI9" s="272"/>
      <c r="AHJ9" s="272"/>
      <c r="AHK9" s="272"/>
      <c r="AHL9" s="272"/>
      <c r="AHM9" s="272"/>
      <c r="AHN9" s="272"/>
      <c r="AHO9" s="272"/>
      <c r="AHP9" s="272"/>
      <c r="AHQ9" s="272"/>
      <c r="AHR9" s="272"/>
      <c r="AHS9" s="272"/>
      <c r="AHT9" s="272"/>
      <c r="AHU9" s="272"/>
      <c r="AHV9" s="272"/>
      <c r="AHW9" s="272"/>
      <c r="AHX9" s="272"/>
      <c r="AHY9" s="272"/>
      <c r="AHZ9" s="272"/>
      <c r="AIA9" s="272"/>
      <c r="AIB9" s="272"/>
      <c r="AIC9" s="272"/>
      <c r="AID9" s="272"/>
      <c r="AIE9" s="272"/>
      <c r="AIF9" s="272"/>
      <c r="AIG9" s="272"/>
      <c r="AIH9" s="272"/>
      <c r="AII9" s="272"/>
      <c r="AIJ9" s="272"/>
      <c r="AIK9" s="272"/>
      <c r="AIL9" s="272"/>
      <c r="AIM9" s="272"/>
      <c r="AIN9" s="272"/>
      <c r="AIO9" s="272"/>
      <c r="AIP9" s="272"/>
      <c r="AIQ9" s="272"/>
      <c r="AIR9" s="272"/>
      <c r="AIS9" s="272"/>
      <c r="AIT9" s="272"/>
      <c r="AIU9" s="272"/>
      <c r="AIV9" s="272"/>
      <c r="AIW9" s="272"/>
      <c r="AIX9" s="272"/>
      <c r="AIY9" s="272"/>
      <c r="AIZ9" s="272"/>
      <c r="AJA9" s="272"/>
      <c r="AJB9" s="272"/>
      <c r="AJC9" s="272"/>
      <c r="AJD9" s="272"/>
      <c r="AJE9" s="272"/>
      <c r="AJF9" s="272"/>
      <c r="AJG9" s="272"/>
      <c r="AJH9" s="272"/>
      <c r="AJI9" s="272"/>
      <c r="AJJ9" s="272"/>
      <c r="AJK9" s="272"/>
      <c r="AJL9" s="272"/>
      <c r="AJM9" s="272"/>
      <c r="AJN9" s="272"/>
      <c r="AJO9" s="272"/>
      <c r="AJP9" s="272"/>
      <c r="AJQ9" s="272"/>
      <c r="AJR9" s="272"/>
      <c r="AJS9" s="272"/>
      <c r="AJT9" s="272"/>
      <c r="AJU9" s="272"/>
      <c r="AJV9" s="272"/>
      <c r="AJW9" s="272"/>
      <c r="AJX9" s="272"/>
      <c r="AJY9" s="272"/>
      <c r="AJZ9" s="272"/>
      <c r="AKA9" s="272"/>
      <c r="AKB9" s="272"/>
      <c r="AKC9" s="272"/>
      <c r="AKD9" s="272"/>
      <c r="AKE9" s="272"/>
      <c r="AKF9" s="272"/>
      <c r="AKG9" s="272"/>
      <c r="AKH9" s="272"/>
      <c r="AKI9" s="272"/>
      <c r="AKJ9" s="272"/>
      <c r="AKK9" s="272"/>
      <c r="AKL9" s="272"/>
      <c r="AKM9" s="272"/>
      <c r="AKN9" s="272"/>
      <c r="AKO9" s="272"/>
      <c r="AKP9" s="272"/>
      <c r="AKQ9" s="272"/>
      <c r="AKR9" s="272"/>
      <c r="AKS9" s="272"/>
      <c r="AKT9" s="272"/>
      <c r="AKU9" s="272"/>
      <c r="AKV9" s="272"/>
      <c r="AKW9" s="272"/>
      <c r="AKX9" s="272"/>
      <c r="AKY9" s="272"/>
      <c r="AKZ9" s="272"/>
      <c r="ALA9" s="272"/>
      <c r="ALB9" s="272"/>
      <c r="ALC9" s="272"/>
      <c r="ALD9" s="272"/>
      <c r="ALE9" s="272"/>
      <c r="ALF9" s="272"/>
      <c r="ALG9" s="272"/>
      <c r="ALH9" s="272"/>
      <c r="ALI9" s="272"/>
      <c r="ALJ9" s="272"/>
      <c r="ALK9" s="272"/>
      <c r="ALL9" s="272"/>
      <c r="ALM9" s="272"/>
      <c r="ALN9" s="272"/>
      <c r="ALO9" s="272"/>
      <c r="ALP9" s="272"/>
      <c r="ALQ9" s="272"/>
      <c r="ALR9" s="272"/>
      <c r="ALS9" s="272"/>
      <c r="ALT9" s="272"/>
      <c r="ALU9" s="272"/>
      <c r="ALV9" s="272"/>
      <c r="ALW9" s="272"/>
      <c r="ALX9" s="272"/>
      <c r="ALY9" s="272"/>
      <c r="ALZ9" s="272"/>
      <c r="AMA9" s="272"/>
      <c r="AMB9" s="272"/>
      <c r="AMC9" s="272"/>
      <c r="AMD9" s="272"/>
      <c r="AME9" s="272"/>
      <c r="AMF9" s="272"/>
      <c r="AMG9" s="272"/>
      <c r="AMH9" s="272"/>
      <c r="AMI9" s="272"/>
      <c r="AMJ9" s="272"/>
    </row>
    <row r="10" customFormat="false" ht="15" hidden="false" customHeight="true" outlineLevel="0" collapsed="false">
      <c r="A10" s="281"/>
      <c r="B10" s="281"/>
      <c r="C10" s="24"/>
      <c r="D10" s="24"/>
      <c r="E10" s="283"/>
      <c r="F10" s="283"/>
      <c r="G10" s="283"/>
      <c r="H10" s="283"/>
      <c r="I10" s="284"/>
      <c r="J10" s="284"/>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c r="GZ10" s="280"/>
      <c r="HA10" s="280"/>
      <c r="HB10" s="280"/>
      <c r="HC10" s="280"/>
      <c r="HD10" s="280"/>
      <c r="HE10" s="280"/>
      <c r="HF10" s="280"/>
      <c r="HG10" s="280"/>
      <c r="HH10" s="280"/>
      <c r="HI10" s="280"/>
      <c r="HJ10" s="280"/>
      <c r="HK10" s="280"/>
      <c r="HL10" s="280"/>
      <c r="HM10" s="280"/>
      <c r="HN10" s="280"/>
      <c r="HO10" s="280"/>
      <c r="HP10" s="280"/>
      <c r="HQ10" s="280"/>
      <c r="HR10" s="280"/>
      <c r="HS10" s="280"/>
      <c r="HT10" s="280"/>
      <c r="HU10" s="280"/>
      <c r="HV10" s="280"/>
      <c r="HW10" s="280"/>
      <c r="HX10" s="280"/>
      <c r="HY10" s="280"/>
      <c r="HZ10" s="280"/>
      <c r="IA10" s="280"/>
      <c r="IB10" s="280"/>
      <c r="IC10" s="280"/>
      <c r="ID10" s="280"/>
      <c r="IE10" s="280"/>
      <c r="IF10" s="280"/>
      <c r="IG10" s="280"/>
      <c r="IH10" s="280"/>
      <c r="II10" s="280"/>
      <c r="IJ10" s="280"/>
      <c r="IK10" s="280"/>
      <c r="IL10" s="280"/>
      <c r="IM10" s="280"/>
      <c r="IN10" s="280"/>
      <c r="IO10" s="280"/>
      <c r="IP10" s="280"/>
      <c r="IQ10" s="280"/>
      <c r="IR10" s="280"/>
      <c r="IS10" s="280"/>
      <c r="IT10" s="280"/>
      <c r="IU10" s="280"/>
      <c r="IV10" s="280"/>
      <c r="IW10" s="280"/>
      <c r="IX10" s="280"/>
      <c r="IY10" s="280"/>
      <c r="IZ10" s="280"/>
      <c r="JA10" s="280"/>
      <c r="JB10" s="280"/>
      <c r="JC10" s="280"/>
      <c r="JD10" s="280"/>
      <c r="JE10" s="280"/>
      <c r="JF10" s="280"/>
      <c r="JG10" s="280"/>
      <c r="JH10" s="280"/>
      <c r="JI10" s="280"/>
      <c r="JJ10" s="280"/>
      <c r="JK10" s="280"/>
      <c r="JL10" s="280"/>
      <c r="JM10" s="280"/>
      <c r="JN10" s="280"/>
      <c r="JO10" s="280"/>
      <c r="JP10" s="280"/>
      <c r="JQ10" s="280"/>
      <c r="JR10" s="280"/>
      <c r="JS10" s="280"/>
      <c r="JT10" s="280"/>
      <c r="JU10" s="280"/>
      <c r="JV10" s="280"/>
      <c r="JW10" s="280"/>
      <c r="JX10" s="280"/>
      <c r="JY10" s="280"/>
      <c r="JZ10" s="280"/>
      <c r="KA10" s="280"/>
      <c r="KB10" s="280"/>
      <c r="KC10" s="280"/>
      <c r="KD10" s="280"/>
      <c r="KE10" s="280"/>
      <c r="KF10" s="280"/>
      <c r="KG10" s="280"/>
      <c r="KH10" s="280"/>
      <c r="KI10" s="280"/>
      <c r="KJ10" s="280"/>
      <c r="KK10" s="280"/>
      <c r="KL10" s="280"/>
      <c r="KM10" s="280"/>
      <c r="KN10" s="280"/>
      <c r="KO10" s="280"/>
      <c r="KP10" s="280"/>
      <c r="KQ10" s="280"/>
      <c r="KR10" s="280"/>
      <c r="KS10" s="280"/>
      <c r="KT10" s="280"/>
      <c r="KU10" s="280"/>
      <c r="KV10" s="280"/>
      <c r="KW10" s="280"/>
      <c r="KX10" s="280"/>
      <c r="KY10" s="280"/>
      <c r="KZ10" s="280"/>
      <c r="LA10" s="280"/>
      <c r="LB10" s="280"/>
      <c r="LC10" s="280"/>
      <c r="LD10" s="280"/>
      <c r="LE10" s="280"/>
      <c r="LF10" s="280"/>
      <c r="LG10" s="280"/>
      <c r="LH10" s="280"/>
      <c r="LI10" s="280"/>
      <c r="LJ10" s="280"/>
      <c r="LK10" s="280"/>
      <c r="LL10" s="280"/>
      <c r="LM10" s="280"/>
      <c r="LN10" s="280"/>
      <c r="LO10" s="280"/>
      <c r="LP10" s="280"/>
      <c r="LQ10" s="280"/>
      <c r="LR10" s="280"/>
      <c r="LS10" s="280"/>
      <c r="LT10" s="280"/>
      <c r="LU10" s="280"/>
      <c r="LV10" s="280"/>
      <c r="LW10" s="280"/>
      <c r="LX10" s="280"/>
      <c r="LY10" s="280"/>
      <c r="LZ10" s="280"/>
      <c r="MA10" s="280"/>
      <c r="MB10" s="280"/>
      <c r="MC10" s="280"/>
      <c r="MD10" s="280"/>
      <c r="ME10" s="280"/>
      <c r="MF10" s="280"/>
      <c r="MG10" s="280"/>
      <c r="MH10" s="280"/>
      <c r="MI10" s="280"/>
      <c r="MJ10" s="280"/>
      <c r="MK10" s="280"/>
      <c r="ML10" s="280"/>
      <c r="MM10" s="280"/>
      <c r="MN10" s="280"/>
      <c r="MO10" s="280"/>
      <c r="MP10" s="280"/>
      <c r="MQ10" s="280"/>
      <c r="MR10" s="280"/>
      <c r="MS10" s="280"/>
      <c r="MT10" s="280"/>
      <c r="MU10" s="280"/>
      <c r="MV10" s="280"/>
      <c r="MW10" s="280"/>
      <c r="MX10" s="280"/>
      <c r="MY10" s="280"/>
      <c r="MZ10" s="280"/>
      <c r="NA10" s="280"/>
      <c r="NB10" s="280"/>
      <c r="NC10" s="280"/>
      <c r="ND10" s="280"/>
      <c r="NE10" s="280"/>
      <c r="NF10" s="280"/>
      <c r="NG10" s="280"/>
      <c r="NH10" s="280"/>
      <c r="NI10" s="280"/>
      <c r="NJ10" s="280"/>
      <c r="NK10" s="280"/>
      <c r="NL10" s="280"/>
      <c r="NM10" s="280"/>
      <c r="NN10" s="280"/>
      <c r="NO10" s="280"/>
      <c r="NP10" s="280"/>
      <c r="NQ10" s="280"/>
      <c r="NR10" s="280"/>
      <c r="NS10" s="280"/>
      <c r="NT10" s="280"/>
      <c r="NU10" s="280"/>
      <c r="NV10" s="280"/>
      <c r="NW10" s="280"/>
      <c r="NX10" s="280"/>
      <c r="NY10" s="280"/>
      <c r="NZ10" s="280"/>
      <c r="OA10" s="280"/>
      <c r="OB10" s="280"/>
      <c r="OC10" s="280"/>
      <c r="OD10" s="280"/>
      <c r="OE10" s="280"/>
      <c r="OF10" s="280"/>
      <c r="OG10" s="280"/>
      <c r="OH10" s="280"/>
      <c r="OI10" s="280"/>
      <c r="OJ10" s="280"/>
      <c r="OK10" s="280"/>
      <c r="OL10" s="280"/>
      <c r="OM10" s="280"/>
      <c r="ON10" s="280"/>
      <c r="OO10" s="280"/>
      <c r="OP10" s="280"/>
      <c r="OQ10" s="280"/>
      <c r="OR10" s="280"/>
      <c r="OS10" s="280"/>
      <c r="OT10" s="280"/>
      <c r="OU10" s="280"/>
      <c r="OV10" s="280"/>
      <c r="OW10" s="280"/>
      <c r="OX10" s="280"/>
      <c r="OY10" s="280"/>
      <c r="OZ10" s="280"/>
      <c r="PA10" s="280"/>
      <c r="PB10" s="280"/>
      <c r="PC10" s="280"/>
      <c r="PD10" s="280"/>
      <c r="PE10" s="280"/>
      <c r="PF10" s="280"/>
      <c r="PG10" s="280"/>
      <c r="PH10" s="280"/>
      <c r="PI10" s="280"/>
      <c r="PJ10" s="280"/>
      <c r="PK10" s="280"/>
      <c r="PL10" s="280"/>
      <c r="PM10" s="280"/>
      <c r="PN10" s="280"/>
      <c r="PO10" s="280"/>
      <c r="PP10" s="280"/>
      <c r="PQ10" s="280"/>
      <c r="PR10" s="280"/>
      <c r="PS10" s="280"/>
      <c r="PT10" s="280"/>
      <c r="PU10" s="280"/>
      <c r="PV10" s="280"/>
      <c r="PW10" s="280"/>
      <c r="PX10" s="280"/>
      <c r="PY10" s="280"/>
      <c r="PZ10" s="280"/>
      <c r="QA10" s="280"/>
      <c r="QB10" s="280"/>
      <c r="QC10" s="280"/>
      <c r="QD10" s="280"/>
      <c r="QE10" s="280"/>
      <c r="QF10" s="280"/>
      <c r="QG10" s="280"/>
      <c r="QH10" s="280"/>
      <c r="QI10" s="280"/>
      <c r="QJ10" s="280"/>
      <c r="QK10" s="280"/>
      <c r="QL10" s="280"/>
      <c r="QM10" s="280"/>
      <c r="QN10" s="280"/>
      <c r="QO10" s="280"/>
      <c r="QP10" s="280"/>
      <c r="QQ10" s="280"/>
      <c r="QR10" s="280"/>
      <c r="QS10" s="280"/>
      <c r="QT10" s="280"/>
      <c r="QU10" s="280"/>
      <c r="QV10" s="280"/>
      <c r="QW10" s="280"/>
      <c r="QX10" s="280"/>
      <c r="QY10" s="280"/>
      <c r="QZ10" s="280"/>
      <c r="RA10" s="280"/>
      <c r="RB10" s="280"/>
      <c r="RC10" s="280"/>
      <c r="RD10" s="280"/>
      <c r="RE10" s="280"/>
      <c r="RF10" s="280"/>
      <c r="RG10" s="280"/>
      <c r="RH10" s="280"/>
      <c r="RI10" s="280"/>
      <c r="RJ10" s="280"/>
      <c r="RK10" s="280"/>
      <c r="RL10" s="280"/>
      <c r="RM10" s="280"/>
      <c r="RN10" s="280"/>
      <c r="RO10" s="280"/>
      <c r="RP10" s="280"/>
      <c r="RQ10" s="280"/>
      <c r="RR10" s="280"/>
      <c r="RS10" s="280"/>
      <c r="RT10" s="280"/>
      <c r="RU10" s="280"/>
      <c r="RV10" s="280"/>
      <c r="RW10" s="280"/>
      <c r="RX10" s="280"/>
      <c r="RY10" s="280"/>
      <c r="RZ10" s="280"/>
      <c r="SA10" s="280"/>
      <c r="SB10" s="280"/>
      <c r="SC10" s="280"/>
      <c r="SD10" s="280"/>
      <c r="SE10" s="280"/>
      <c r="SF10" s="280"/>
      <c r="SG10" s="280"/>
      <c r="SH10" s="280"/>
      <c r="SI10" s="280"/>
      <c r="SJ10" s="280"/>
      <c r="SK10" s="280"/>
      <c r="SL10" s="280"/>
      <c r="SM10" s="280"/>
      <c r="SN10" s="280"/>
      <c r="SO10" s="280"/>
      <c r="SP10" s="280"/>
      <c r="SQ10" s="280"/>
      <c r="SR10" s="280"/>
      <c r="SS10" s="280"/>
      <c r="ST10" s="280"/>
      <c r="SU10" s="280"/>
      <c r="SV10" s="280"/>
      <c r="SW10" s="280"/>
      <c r="SX10" s="280"/>
      <c r="SY10" s="280"/>
      <c r="SZ10" s="280"/>
      <c r="TA10" s="280"/>
      <c r="TB10" s="280"/>
      <c r="TC10" s="280"/>
      <c r="TD10" s="280"/>
      <c r="TE10" s="280"/>
      <c r="TF10" s="280"/>
      <c r="TG10" s="280"/>
      <c r="TH10" s="280"/>
      <c r="TI10" s="280"/>
      <c r="TJ10" s="280"/>
      <c r="TK10" s="280"/>
      <c r="TL10" s="280"/>
      <c r="TM10" s="280"/>
      <c r="TN10" s="280"/>
      <c r="TO10" s="280"/>
      <c r="TP10" s="280"/>
      <c r="TQ10" s="280"/>
      <c r="TR10" s="280"/>
      <c r="TS10" s="280"/>
      <c r="TT10" s="280"/>
      <c r="TU10" s="280"/>
      <c r="TV10" s="280"/>
      <c r="TW10" s="280"/>
      <c r="TX10" s="280"/>
      <c r="TY10" s="280"/>
      <c r="TZ10" s="280"/>
      <c r="UA10" s="280"/>
      <c r="UB10" s="280"/>
      <c r="UC10" s="280"/>
      <c r="UD10" s="280"/>
      <c r="UE10" s="280"/>
      <c r="UF10" s="280"/>
      <c r="UG10" s="280"/>
      <c r="UH10" s="280"/>
      <c r="UI10" s="280"/>
      <c r="UJ10" s="280"/>
      <c r="UK10" s="280"/>
      <c r="UL10" s="280"/>
      <c r="UM10" s="280"/>
      <c r="UN10" s="280"/>
      <c r="UO10" s="280"/>
      <c r="UP10" s="280"/>
      <c r="UQ10" s="280"/>
      <c r="UR10" s="280"/>
      <c r="US10" s="280"/>
      <c r="UT10" s="280"/>
      <c r="UU10" s="280"/>
      <c r="UV10" s="280"/>
      <c r="UW10" s="280"/>
      <c r="UX10" s="280"/>
      <c r="UY10" s="280"/>
      <c r="UZ10" s="280"/>
      <c r="VA10" s="280"/>
      <c r="VB10" s="280"/>
      <c r="VC10" s="280"/>
      <c r="VD10" s="280"/>
      <c r="VE10" s="280"/>
      <c r="VF10" s="280"/>
      <c r="VG10" s="280"/>
      <c r="VH10" s="280"/>
      <c r="VI10" s="280"/>
      <c r="VJ10" s="280"/>
      <c r="VK10" s="280"/>
      <c r="VL10" s="280"/>
      <c r="VM10" s="280"/>
      <c r="VN10" s="280"/>
      <c r="VO10" s="280"/>
      <c r="VP10" s="280"/>
      <c r="VQ10" s="280"/>
      <c r="VR10" s="280"/>
      <c r="VS10" s="280"/>
      <c r="VT10" s="280"/>
      <c r="VU10" s="280"/>
      <c r="VV10" s="280"/>
      <c r="VW10" s="280"/>
      <c r="VX10" s="280"/>
      <c r="VY10" s="280"/>
      <c r="VZ10" s="280"/>
      <c r="WA10" s="280"/>
      <c r="WB10" s="280"/>
      <c r="WC10" s="280"/>
      <c r="WD10" s="280"/>
      <c r="WE10" s="280"/>
      <c r="WF10" s="280"/>
      <c r="WG10" s="280"/>
      <c r="WH10" s="280"/>
      <c r="WI10" s="280"/>
      <c r="WJ10" s="280"/>
      <c r="WK10" s="280"/>
      <c r="WL10" s="280"/>
      <c r="WM10" s="280"/>
      <c r="WN10" s="280"/>
      <c r="WO10" s="280"/>
      <c r="WP10" s="280"/>
      <c r="WQ10" s="280"/>
      <c r="WR10" s="280"/>
      <c r="WS10" s="280"/>
      <c r="WT10" s="280"/>
      <c r="WU10" s="280"/>
      <c r="WV10" s="280"/>
      <c r="WW10" s="280"/>
      <c r="WX10" s="280"/>
      <c r="WY10" s="280"/>
      <c r="WZ10" s="280"/>
      <c r="XA10" s="280"/>
      <c r="XB10" s="280"/>
      <c r="XC10" s="280"/>
      <c r="XD10" s="280"/>
      <c r="XE10" s="280"/>
      <c r="XF10" s="280"/>
      <c r="XG10" s="280"/>
      <c r="XH10" s="280"/>
      <c r="XI10" s="280"/>
      <c r="XJ10" s="280"/>
      <c r="XK10" s="280"/>
      <c r="XL10" s="280"/>
      <c r="XM10" s="280"/>
      <c r="XN10" s="280"/>
      <c r="XO10" s="280"/>
      <c r="XP10" s="280"/>
      <c r="XQ10" s="280"/>
      <c r="XR10" s="280"/>
      <c r="XS10" s="280"/>
      <c r="XT10" s="280"/>
      <c r="XU10" s="280"/>
      <c r="XV10" s="280"/>
      <c r="XW10" s="280"/>
      <c r="XX10" s="280"/>
      <c r="XY10" s="280"/>
      <c r="XZ10" s="280"/>
      <c r="YA10" s="280"/>
      <c r="YB10" s="280"/>
      <c r="YC10" s="280"/>
      <c r="YD10" s="280"/>
      <c r="YE10" s="280"/>
      <c r="YF10" s="280"/>
      <c r="YG10" s="280"/>
      <c r="YH10" s="280"/>
      <c r="YI10" s="280"/>
      <c r="YJ10" s="280"/>
      <c r="YK10" s="280"/>
      <c r="YL10" s="280"/>
      <c r="YM10" s="280"/>
      <c r="YN10" s="280"/>
      <c r="YO10" s="280"/>
      <c r="YP10" s="280"/>
      <c r="YQ10" s="280"/>
      <c r="YR10" s="280"/>
      <c r="YS10" s="280"/>
      <c r="YT10" s="280"/>
      <c r="YU10" s="280"/>
      <c r="YV10" s="280"/>
      <c r="YW10" s="280"/>
      <c r="YX10" s="280"/>
      <c r="YY10" s="280"/>
      <c r="YZ10" s="280"/>
      <c r="ZA10" s="280"/>
      <c r="ZB10" s="280"/>
      <c r="ZC10" s="280"/>
      <c r="ZD10" s="280"/>
      <c r="ZE10" s="280"/>
      <c r="ZF10" s="280"/>
      <c r="ZG10" s="280"/>
      <c r="ZH10" s="280"/>
      <c r="ZI10" s="280"/>
      <c r="ZJ10" s="280"/>
      <c r="ZK10" s="280"/>
      <c r="ZL10" s="280"/>
      <c r="ZM10" s="280"/>
      <c r="ZN10" s="280"/>
      <c r="ZO10" s="280"/>
      <c r="ZP10" s="280"/>
      <c r="ZQ10" s="280"/>
      <c r="ZR10" s="280"/>
      <c r="ZS10" s="280"/>
      <c r="ZT10" s="280"/>
      <c r="ZU10" s="280"/>
      <c r="ZV10" s="280"/>
      <c r="ZW10" s="280"/>
      <c r="ZX10" s="280"/>
      <c r="ZY10" s="280"/>
      <c r="ZZ10" s="280"/>
      <c r="AAA10" s="280"/>
      <c r="AAB10" s="280"/>
      <c r="AAC10" s="280"/>
      <c r="AAD10" s="280"/>
      <c r="AAE10" s="280"/>
      <c r="AAF10" s="280"/>
      <c r="AAG10" s="280"/>
      <c r="AAH10" s="280"/>
      <c r="AAI10" s="280"/>
      <c r="AAJ10" s="280"/>
      <c r="AAK10" s="280"/>
      <c r="AAL10" s="280"/>
      <c r="AAM10" s="280"/>
      <c r="AAN10" s="280"/>
      <c r="AAO10" s="280"/>
      <c r="AAP10" s="280"/>
      <c r="AAQ10" s="280"/>
      <c r="AAR10" s="280"/>
      <c r="AAS10" s="280"/>
      <c r="AAT10" s="280"/>
      <c r="AAU10" s="280"/>
      <c r="AAV10" s="280"/>
      <c r="AAW10" s="280"/>
      <c r="AAX10" s="280"/>
      <c r="AAY10" s="280"/>
      <c r="AAZ10" s="280"/>
      <c r="ABA10" s="280"/>
      <c r="ABB10" s="280"/>
      <c r="ABC10" s="280"/>
      <c r="ABD10" s="280"/>
      <c r="ABE10" s="280"/>
      <c r="ABF10" s="280"/>
      <c r="ABG10" s="280"/>
      <c r="ABH10" s="280"/>
      <c r="ABI10" s="280"/>
      <c r="ABJ10" s="280"/>
      <c r="ABK10" s="280"/>
      <c r="ABL10" s="280"/>
      <c r="ABM10" s="280"/>
      <c r="ABN10" s="280"/>
      <c r="ABO10" s="280"/>
      <c r="ABP10" s="280"/>
      <c r="ABQ10" s="280"/>
      <c r="ABR10" s="280"/>
      <c r="ABS10" s="280"/>
      <c r="ABT10" s="280"/>
      <c r="ABU10" s="280"/>
      <c r="ABV10" s="280"/>
      <c r="ABW10" s="280"/>
      <c r="ABX10" s="280"/>
      <c r="ABY10" s="280"/>
      <c r="ABZ10" s="280"/>
      <c r="ACA10" s="280"/>
      <c r="ACB10" s="280"/>
      <c r="ACC10" s="280"/>
      <c r="ACD10" s="280"/>
      <c r="ACE10" s="280"/>
      <c r="ACF10" s="280"/>
      <c r="ACG10" s="280"/>
      <c r="ACH10" s="280"/>
      <c r="ACI10" s="280"/>
      <c r="ACJ10" s="280"/>
      <c r="ACK10" s="280"/>
      <c r="ACL10" s="280"/>
      <c r="ACM10" s="280"/>
      <c r="ACN10" s="280"/>
      <c r="ACO10" s="280"/>
      <c r="ACP10" s="280"/>
      <c r="ACQ10" s="280"/>
      <c r="ACR10" s="280"/>
      <c r="ACS10" s="280"/>
      <c r="ACT10" s="280"/>
      <c r="ACU10" s="280"/>
      <c r="ACV10" s="280"/>
      <c r="ACW10" s="280"/>
      <c r="ACX10" s="280"/>
      <c r="ACY10" s="280"/>
      <c r="ACZ10" s="280"/>
      <c r="ADA10" s="280"/>
      <c r="ADB10" s="280"/>
      <c r="ADC10" s="280"/>
      <c r="ADD10" s="280"/>
      <c r="ADE10" s="280"/>
      <c r="ADF10" s="280"/>
      <c r="ADG10" s="280"/>
      <c r="ADH10" s="280"/>
      <c r="ADI10" s="280"/>
      <c r="ADJ10" s="280"/>
      <c r="ADK10" s="280"/>
      <c r="ADL10" s="280"/>
      <c r="ADM10" s="280"/>
      <c r="ADN10" s="280"/>
      <c r="ADO10" s="280"/>
      <c r="ADP10" s="280"/>
      <c r="ADQ10" s="280"/>
      <c r="ADR10" s="280"/>
      <c r="ADS10" s="280"/>
      <c r="ADT10" s="280"/>
      <c r="ADU10" s="280"/>
      <c r="ADV10" s="280"/>
      <c r="ADW10" s="280"/>
      <c r="ADX10" s="280"/>
      <c r="ADY10" s="280"/>
      <c r="ADZ10" s="280"/>
      <c r="AEA10" s="280"/>
      <c r="AEB10" s="280"/>
      <c r="AEC10" s="280"/>
      <c r="AED10" s="280"/>
      <c r="AEE10" s="280"/>
      <c r="AEF10" s="280"/>
      <c r="AEG10" s="280"/>
      <c r="AEH10" s="280"/>
      <c r="AEI10" s="280"/>
      <c r="AEJ10" s="280"/>
      <c r="AEK10" s="280"/>
      <c r="AEL10" s="280"/>
      <c r="AEM10" s="280"/>
      <c r="AEN10" s="280"/>
      <c r="AEO10" s="280"/>
      <c r="AEP10" s="280"/>
      <c r="AEQ10" s="280"/>
      <c r="AER10" s="280"/>
      <c r="AES10" s="280"/>
      <c r="AET10" s="280"/>
      <c r="AEU10" s="280"/>
      <c r="AEV10" s="280"/>
      <c r="AEW10" s="280"/>
      <c r="AEX10" s="280"/>
      <c r="AEY10" s="280"/>
      <c r="AEZ10" s="280"/>
      <c r="AFA10" s="280"/>
      <c r="AFB10" s="280"/>
      <c r="AFC10" s="280"/>
      <c r="AFD10" s="280"/>
      <c r="AFE10" s="280"/>
      <c r="AFF10" s="280"/>
      <c r="AFG10" s="280"/>
      <c r="AFH10" s="280"/>
      <c r="AFI10" s="280"/>
      <c r="AFJ10" s="280"/>
      <c r="AFK10" s="280"/>
      <c r="AFL10" s="280"/>
      <c r="AFM10" s="280"/>
      <c r="AFN10" s="280"/>
      <c r="AFO10" s="280"/>
      <c r="AFP10" s="280"/>
      <c r="AFQ10" s="280"/>
      <c r="AFR10" s="280"/>
      <c r="AFS10" s="280"/>
      <c r="AFT10" s="280"/>
      <c r="AFU10" s="280"/>
      <c r="AFV10" s="280"/>
      <c r="AFW10" s="280"/>
      <c r="AFX10" s="280"/>
      <c r="AFY10" s="280"/>
      <c r="AFZ10" s="280"/>
      <c r="AGA10" s="280"/>
      <c r="AGB10" s="280"/>
      <c r="AGC10" s="280"/>
      <c r="AGD10" s="280"/>
      <c r="AGE10" s="280"/>
      <c r="AGF10" s="280"/>
      <c r="AGG10" s="280"/>
      <c r="AGH10" s="280"/>
      <c r="AGI10" s="280"/>
      <c r="AGJ10" s="280"/>
      <c r="AGK10" s="280"/>
      <c r="AGL10" s="280"/>
      <c r="AGM10" s="280"/>
      <c r="AGN10" s="280"/>
      <c r="AGO10" s="280"/>
      <c r="AGP10" s="280"/>
      <c r="AGQ10" s="280"/>
      <c r="AGR10" s="280"/>
      <c r="AGS10" s="280"/>
      <c r="AGT10" s="280"/>
      <c r="AGU10" s="280"/>
      <c r="AGV10" s="280"/>
      <c r="AGW10" s="280"/>
      <c r="AGX10" s="280"/>
      <c r="AGY10" s="280"/>
      <c r="AGZ10" s="280"/>
      <c r="AHA10" s="280"/>
      <c r="AHB10" s="280"/>
      <c r="AHC10" s="280"/>
      <c r="AHD10" s="280"/>
      <c r="AHE10" s="280"/>
      <c r="AHF10" s="280"/>
      <c r="AHG10" s="280"/>
      <c r="AHH10" s="280"/>
      <c r="AHI10" s="280"/>
      <c r="AHJ10" s="280"/>
      <c r="AHK10" s="280"/>
      <c r="AHL10" s="280"/>
      <c r="AHM10" s="280"/>
      <c r="AHN10" s="280"/>
      <c r="AHO10" s="280"/>
      <c r="AHP10" s="280"/>
      <c r="AHQ10" s="280"/>
      <c r="AHR10" s="280"/>
      <c r="AHS10" s="280"/>
      <c r="AHT10" s="280"/>
      <c r="AHU10" s="280"/>
      <c r="AHV10" s="280"/>
      <c r="AHW10" s="280"/>
      <c r="AHX10" s="280"/>
      <c r="AHY10" s="280"/>
      <c r="AHZ10" s="280"/>
      <c r="AIA10" s="280"/>
      <c r="AIB10" s="280"/>
      <c r="AIC10" s="280"/>
      <c r="AID10" s="280"/>
      <c r="AIE10" s="280"/>
      <c r="AIF10" s="280"/>
      <c r="AIG10" s="280"/>
      <c r="AIH10" s="280"/>
      <c r="AII10" s="280"/>
      <c r="AIJ10" s="280"/>
      <c r="AIK10" s="280"/>
      <c r="AIL10" s="280"/>
      <c r="AIM10" s="280"/>
      <c r="AIN10" s="280"/>
      <c r="AIO10" s="280"/>
      <c r="AIP10" s="280"/>
      <c r="AIQ10" s="280"/>
      <c r="AIR10" s="280"/>
      <c r="AIS10" s="280"/>
      <c r="AIT10" s="280"/>
      <c r="AIU10" s="280"/>
      <c r="AIV10" s="280"/>
      <c r="AIW10" s="280"/>
      <c r="AIX10" s="280"/>
      <c r="AIY10" s="280"/>
      <c r="AIZ10" s="280"/>
      <c r="AJA10" s="280"/>
      <c r="AJB10" s="280"/>
      <c r="AJC10" s="280"/>
      <c r="AJD10" s="280"/>
      <c r="AJE10" s="280"/>
      <c r="AJF10" s="280"/>
      <c r="AJG10" s="280"/>
      <c r="AJH10" s="280"/>
      <c r="AJI10" s="280"/>
      <c r="AJJ10" s="280"/>
      <c r="AJK10" s="280"/>
      <c r="AJL10" s="280"/>
      <c r="AJM10" s="280"/>
      <c r="AJN10" s="280"/>
      <c r="AJO10" s="280"/>
      <c r="AJP10" s="280"/>
      <c r="AJQ10" s="280"/>
      <c r="AJR10" s="280"/>
      <c r="AJS10" s="280"/>
      <c r="AJT10" s="280"/>
      <c r="AJU10" s="280"/>
      <c r="AJV10" s="280"/>
      <c r="AJW10" s="280"/>
      <c r="AJX10" s="280"/>
      <c r="AJY10" s="280"/>
      <c r="AJZ10" s="280"/>
      <c r="AKA10" s="280"/>
      <c r="AKB10" s="280"/>
      <c r="AKC10" s="280"/>
      <c r="AKD10" s="280"/>
      <c r="AKE10" s="280"/>
      <c r="AKF10" s="280"/>
      <c r="AKG10" s="280"/>
      <c r="AKH10" s="280"/>
      <c r="AKI10" s="280"/>
      <c r="AKJ10" s="280"/>
      <c r="AKK10" s="280"/>
      <c r="AKL10" s="280"/>
      <c r="AKM10" s="280"/>
      <c r="AKN10" s="280"/>
      <c r="AKO10" s="280"/>
      <c r="AKP10" s="280"/>
      <c r="AKQ10" s="280"/>
      <c r="AKR10" s="280"/>
      <c r="AKS10" s="280"/>
      <c r="AKT10" s="280"/>
      <c r="AKU10" s="280"/>
      <c r="AKV10" s="280"/>
      <c r="AKW10" s="280"/>
      <c r="AKX10" s="280"/>
      <c r="AKY10" s="280"/>
      <c r="AKZ10" s="280"/>
      <c r="ALA10" s="280"/>
      <c r="ALB10" s="280"/>
      <c r="ALC10" s="280"/>
      <c r="ALD10" s="280"/>
      <c r="ALE10" s="280"/>
      <c r="ALF10" s="280"/>
      <c r="ALG10" s="280"/>
      <c r="ALH10" s="280"/>
      <c r="ALI10" s="280"/>
      <c r="ALJ10" s="280"/>
      <c r="ALK10" s="280"/>
      <c r="ALL10" s="280"/>
      <c r="ALM10" s="280"/>
      <c r="ALN10" s="280"/>
      <c r="ALO10" s="280"/>
      <c r="ALP10" s="280"/>
      <c r="ALQ10" s="280"/>
      <c r="ALR10" s="280"/>
      <c r="ALS10" s="280"/>
      <c r="ALT10" s="280"/>
      <c r="ALU10" s="280"/>
      <c r="ALV10" s="280"/>
      <c r="ALW10" s="280"/>
      <c r="ALX10" s="280"/>
      <c r="ALY10" s="280"/>
      <c r="ALZ10" s="280"/>
      <c r="AMA10" s="280"/>
      <c r="AMB10" s="280"/>
      <c r="AMC10" s="280"/>
      <c r="AMD10" s="280"/>
      <c r="AME10" s="280"/>
      <c r="AMF10" s="280"/>
      <c r="AMG10" s="280"/>
      <c r="AMH10" s="280"/>
      <c r="AMI10" s="280"/>
      <c r="AMJ10" s="280"/>
    </row>
    <row r="11" customFormat="false" ht="22.5" hidden="false" customHeight="true" outlineLevel="0" collapsed="false">
      <c r="A11" s="286" t="s">
        <v>848</v>
      </c>
      <c r="B11" s="286"/>
      <c r="C11" s="287"/>
      <c r="D11" s="288" t="n">
        <f aca="false">F11+H11+J11</f>
        <v>0</v>
      </c>
      <c r="E11" s="288"/>
      <c r="F11" s="288" t="n">
        <f aca="false">SUM(F12:F34)</f>
        <v>0</v>
      </c>
      <c r="G11" s="288"/>
      <c r="H11" s="288" t="n">
        <f aca="false">SUM(H12:H34)</f>
        <v>0</v>
      </c>
      <c r="I11" s="288"/>
      <c r="J11" s="288" t="n">
        <f aca="false">SUM(J12:J34)</f>
        <v>0</v>
      </c>
    </row>
    <row r="12" customFormat="false" ht="22.5" hidden="false" customHeight="true" outlineLevel="0" collapsed="false">
      <c r="A12" s="289" t="s">
        <v>849</v>
      </c>
      <c r="B12" s="289"/>
      <c r="C12" s="287"/>
      <c r="D12" s="288" t="n">
        <f aca="false">F12+H12+J12</f>
        <v>0</v>
      </c>
      <c r="E12" s="290"/>
      <c r="F12" s="288" t="n">
        <f aca="false">'[2]填表-總表'!F6</f>
        <v>0</v>
      </c>
      <c r="G12" s="290"/>
      <c r="H12" s="288" t="n">
        <f aca="false">'[2]填表-總表'!F7</f>
        <v>0</v>
      </c>
      <c r="I12" s="290"/>
      <c r="J12" s="288" t="n">
        <f aca="false">'[2]填表-總表'!F8+'[2]填表-總表'!F13+'[2]填表-總表'!F20</f>
        <v>0</v>
      </c>
    </row>
    <row r="13" customFormat="false" ht="22.5" hidden="false" customHeight="true" outlineLevel="0" collapsed="false">
      <c r="A13" s="289" t="s">
        <v>850</v>
      </c>
      <c r="B13" s="289"/>
      <c r="C13" s="287"/>
      <c r="D13" s="288" t="n">
        <f aca="false">F13+H13+J13</f>
        <v>0</v>
      </c>
      <c r="E13" s="291"/>
      <c r="F13" s="288" t="n">
        <f aca="false">'[2]填表-總表'!G6</f>
        <v>0</v>
      </c>
      <c r="G13" s="291"/>
      <c r="H13" s="288" t="n">
        <f aca="false">'[2]填表-總表'!G7</f>
        <v>0</v>
      </c>
      <c r="I13" s="291"/>
      <c r="J13" s="288" t="n">
        <f aca="false">'[2]填表-總表'!G8+'[2]填表-總表'!G13+'[2]填表-總表'!G20</f>
        <v>0</v>
      </c>
    </row>
    <row r="14" customFormat="false" ht="22.5" hidden="false" customHeight="true" outlineLevel="0" collapsed="false">
      <c r="A14" s="289" t="s">
        <v>851</v>
      </c>
      <c r="B14" s="289"/>
      <c r="C14" s="287"/>
      <c r="D14" s="288" t="n">
        <f aca="false">F14+H14+J14</f>
        <v>0</v>
      </c>
      <c r="E14" s="291"/>
      <c r="F14" s="288" t="n">
        <f aca="false">'[2]填表-總表'!H6</f>
        <v>0</v>
      </c>
      <c r="G14" s="291"/>
      <c r="H14" s="288" t="n">
        <f aca="false">'[2]填表-總表'!H7</f>
        <v>0</v>
      </c>
      <c r="I14" s="291"/>
      <c r="J14" s="288" t="n">
        <f aca="false">'[2]填表-總表'!H8+'[2]填表-總表'!H13+'[2]填表-總表'!H20</f>
        <v>0</v>
      </c>
    </row>
    <row r="15" customFormat="false" ht="22.5" hidden="false" customHeight="true" outlineLevel="0" collapsed="false">
      <c r="A15" s="289" t="s">
        <v>852</v>
      </c>
      <c r="B15" s="289"/>
      <c r="C15" s="287"/>
      <c r="D15" s="288" t="n">
        <f aca="false">F15+H15+J15</f>
        <v>0</v>
      </c>
      <c r="E15" s="291"/>
      <c r="F15" s="288" t="n">
        <f aca="false">'[2]填表-總表'!I6</f>
        <v>0</v>
      </c>
      <c r="G15" s="291"/>
      <c r="H15" s="288" t="n">
        <f aca="false">'[2]填表-總表'!I7</f>
        <v>0</v>
      </c>
      <c r="I15" s="291"/>
      <c r="J15" s="288" t="n">
        <f aca="false">'[2]填表-總表'!I8+'[2]填表-總表'!I13+'[2]填表-總表'!I20</f>
        <v>0</v>
      </c>
    </row>
    <row r="16" customFormat="false" ht="22.5" hidden="false" customHeight="true" outlineLevel="0" collapsed="false">
      <c r="A16" s="289" t="s">
        <v>853</v>
      </c>
      <c r="B16" s="289"/>
      <c r="C16" s="287"/>
      <c r="D16" s="288" t="n">
        <f aca="false">F16+H16+J16</f>
        <v>0</v>
      </c>
      <c r="E16" s="291"/>
      <c r="F16" s="288" t="n">
        <f aca="false">'[2]填表-總表'!J6</f>
        <v>0</v>
      </c>
      <c r="G16" s="291"/>
      <c r="H16" s="288" t="n">
        <f aca="false">'[2]填表-總表'!J7</f>
        <v>0</v>
      </c>
      <c r="I16" s="291"/>
      <c r="J16" s="288" t="n">
        <f aca="false">'[2]填表-總表'!J8+'[2]填表-總表'!J13+'[2]填表-總表'!J20</f>
        <v>0</v>
      </c>
    </row>
    <row r="17" customFormat="false" ht="22.5" hidden="false" customHeight="true" outlineLevel="0" collapsed="false">
      <c r="A17" s="289" t="s">
        <v>854</v>
      </c>
      <c r="B17" s="289"/>
      <c r="C17" s="287"/>
      <c r="D17" s="288" t="n">
        <f aca="false">F17+H17+J17</f>
        <v>0</v>
      </c>
      <c r="E17" s="291"/>
      <c r="F17" s="288" t="n">
        <f aca="false">'[2]填表-總表'!K6</f>
        <v>0</v>
      </c>
      <c r="G17" s="291"/>
      <c r="H17" s="288" t="n">
        <f aca="false">'[2]填表-總表'!K7</f>
        <v>0</v>
      </c>
      <c r="I17" s="291"/>
      <c r="J17" s="288" t="n">
        <f aca="false">'[2]填表-總表'!K8+'[2]填表-總表'!K13+'[2]填表-總表'!K20</f>
        <v>0</v>
      </c>
      <c r="K17" s="280"/>
    </row>
    <row r="18" customFormat="false" ht="22.5" hidden="false" customHeight="true" outlineLevel="0" collapsed="false">
      <c r="A18" s="289" t="s">
        <v>855</v>
      </c>
      <c r="B18" s="289"/>
      <c r="C18" s="287"/>
      <c r="D18" s="288" t="n">
        <f aca="false">F18+H18+J18</f>
        <v>0</v>
      </c>
      <c r="E18" s="291"/>
      <c r="F18" s="288" t="n">
        <f aca="false">'[2]填表-總表'!L6</f>
        <v>0</v>
      </c>
      <c r="G18" s="291"/>
      <c r="H18" s="288" t="n">
        <f aca="false">'[2]填表-總表'!L7</f>
        <v>0</v>
      </c>
      <c r="I18" s="291"/>
      <c r="J18" s="288" t="n">
        <f aca="false">'[2]填表-總表'!L8+'[2]填表-總表'!L13+'[2]填表-總表'!L20</f>
        <v>0</v>
      </c>
      <c r="K18" s="280"/>
    </row>
    <row r="19" customFormat="false" ht="22.5" hidden="false" customHeight="true" outlineLevel="0" collapsed="false">
      <c r="A19" s="289" t="s">
        <v>856</v>
      </c>
      <c r="B19" s="289"/>
      <c r="C19" s="287"/>
      <c r="D19" s="288" t="n">
        <f aca="false">F19+H19+J19</f>
        <v>0</v>
      </c>
      <c r="E19" s="291"/>
      <c r="F19" s="288" t="n">
        <f aca="false">'[2]填表-總表'!M6</f>
        <v>0</v>
      </c>
      <c r="G19" s="291"/>
      <c r="H19" s="288" t="n">
        <f aca="false">'[2]填表-總表'!M7</f>
        <v>0</v>
      </c>
      <c r="I19" s="291"/>
      <c r="J19" s="288" t="n">
        <f aca="false">'[2]填表-總表'!M8+'[2]填表-總表'!M13+'[2]填表-總表'!M20</f>
        <v>0</v>
      </c>
    </row>
    <row r="20" customFormat="false" ht="22.5" hidden="false" customHeight="true" outlineLevel="0" collapsed="false">
      <c r="A20" s="289" t="s">
        <v>857</v>
      </c>
      <c r="B20" s="289"/>
      <c r="C20" s="287"/>
      <c r="D20" s="288" t="n">
        <f aca="false">F20+H20+J20</f>
        <v>0</v>
      </c>
      <c r="E20" s="291"/>
      <c r="F20" s="288" t="n">
        <f aca="false">'[2]填表-總表'!N6</f>
        <v>0</v>
      </c>
      <c r="G20" s="291"/>
      <c r="H20" s="288" t="n">
        <f aca="false">'[2]填表-總表'!N7</f>
        <v>0</v>
      </c>
      <c r="I20" s="291"/>
      <c r="J20" s="288" t="n">
        <f aca="false">'[2]填表-總表'!N8+'[2]填表-總表'!N13+'[2]填表-總表'!N20</f>
        <v>0</v>
      </c>
    </row>
    <row r="21" customFormat="false" ht="22.5" hidden="false" customHeight="true" outlineLevel="0" collapsed="false">
      <c r="A21" s="289" t="s">
        <v>858</v>
      </c>
      <c r="B21" s="289"/>
      <c r="C21" s="287"/>
      <c r="D21" s="288" t="n">
        <f aca="false">F21+H21+J21</f>
        <v>0</v>
      </c>
      <c r="E21" s="291"/>
      <c r="F21" s="288" t="n">
        <f aca="false">'[2]填表-總表'!O6</f>
        <v>0</v>
      </c>
      <c r="G21" s="291"/>
      <c r="H21" s="288" t="n">
        <f aca="false">'[2]填表-總表'!O7</f>
        <v>0</v>
      </c>
      <c r="I21" s="291"/>
      <c r="J21" s="288" t="n">
        <f aca="false">'[2]填表-總表'!O8+'[2]填表-總表'!O13+'[2]填表-總表'!O20</f>
        <v>0</v>
      </c>
    </row>
    <row r="22" customFormat="false" ht="22.5" hidden="false" customHeight="true" outlineLevel="0" collapsed="false">
      <c r="A22" s="292" t="s">
        <v>859</v>
      </c>
      <c r="B22" s="292"/>
      <c r="C22" s="287"/>
      <c r="D22" s="288" t="n">
        <f aca="false">F22+H22+J22</f>
        <v>0</v>
      </c>
      <c r="E22" s="291"/>
      <c r="F22" s="288" t="n">
        <f aca="false">'[2]填表-總表'!P6+'[2]填表-總表'!Q6+'[2]填表-總表'!R6+'[2]填表-總表'!S6</f>
        <v>0</v>
      </c>
      <c r="G22" s="291"/>
      <c r="H22" s="288" t="n">
        <f aca="false">'[2]填表-總表'!P7+'[2]填表-總表'!Q7+'[2]填表-總表'!R7+'[2]填表-總表'!S7</f>
        <v>0</v>
      </c>
      <c r="I22" s="291"/>
      <c r="J22" s="288" t="n">
        <f aca="false">'[2]填表-總表'!P8+'[2]填表-總表'!Q8+'[2]填表-總表'!R8+'[2]填表-總表'!S8+'[2]填表-總表'!P13+'[2]填表-總表'!Q13+'[2]填表-總表'!R13+'[2]填表-總表'!S13+'[2]填表-總表'!P20+'[2]填表-總表'!Q20+'[2]填表-總表'!R20+'[2]填表-總表'!S20</f>
        <v>0</v>
      </c>
    </row>
    <row r="23" customFormat="false" ht="22.5" hidden="false" customHeight="true" outlineLevel="0" collapsed="false">
      <c r="A23" s="292" t="s">
        <v>860</v>
      </c>
      <c r="B23" s="292"/>
      <c r="C23" s="287"/>
      <c r="D23" s="288" t="n">
        <f aca="false">F23+H23+J23</f>
        <v>0</v>
      </c>
      <c r="E23" s="291"/>
      <c r="F23" s="288" t="n">
        <f aca="false">'[2]填表-總表'!T6</f>
        <v>0</v>
      </c>
      <c r="G23" s="291"/>
      <c r="H23" s="288" t="n">
        <f aca="false">'[2]填表-總表'!T7</f>
        <v>0</v>
      </c>
      <c r="I23" s="291"/>
      <c r="J23" s="288" t="n">
        <f aca="false">'[2]填表-總表'!T8+'[2]填表-總表'!T13+'[2]填表-總表'!T20</f>
        <v>0</v>
      </c>
    </row>
    <row r="24" customFormat="false" ht="22.5" hidden="false" customHeight="true" outlineLevel="0" collapsed="false">
      <c r="A24" s="292" t="s">
        <v>861</v>
      </c>
      <c r="B24" s="292"/>
      <c r="C24" s="287"/>
      <c r="D24" s="288" t="n">
        <f aca="false">F24+H24+J24</f>
        <v>0</v>
      </c>
      <c r="E24" s="291"/>
      <c r="F24" s="288" t="n">
        <f aca="false">'[2]填表-總表'!U6</f>
        <v>0</v>
      </c>
      <c r="G24" s="291"/>
      <c r="H24" s="288" t="n">
        <f aca="false">'[2]填表-總表'!U7</f>
        <v>0</v>
      </c>
      <c r="I24" s="291"/>
      <c r="J24" s="288" t="n">
        <f aca="false">'[2]填表-總表'!U8+'[2]填表-總表'!U13+'[2]填表-總表'!U20</f>
        <v>0</v>
      </c>
    </row>
    <row r="25" customFormat="false" ht="22.5" hidden="false" customHeight="true" outlineLevel="0" collapsed="false">
      <c r="A25" s="292" t="s">
        <v>862</v>
      </c>
      <c r="B25" s="292"/>
      <c r="C25" s="287"/>
      <c r="D25" s="288" t="n">
        <f aca="false">F25+H25+J25</f>
        <v>0</v>
      </c>
      <c r="E25" s="291"/>
      <c r="F25" s="288" t="n">
        <f aca="false">'[2]填表-總表'!V6</f>
        <v>0</v>
      </c>
      <c r="G25" s="291"/>
      <c r="H25" s="291" t="n">
        <f aca="false">'[2]填表-總表'!V7</f>
        <v>0</v>
      </c>
      <c r="I25" s="291"/>
      <c r="J25" s="291" t="n">
        <f aca="false">'[2]填表-總表'!V8+'[2]填表-總表'!V13+'[2]填表-總表'!V20</f>
        <v>0</v>
      </c>
    </row>
    <row r="26" customFormat="false" ht="22.5" hidden="false" customHeight="true" outlineLevel="0" collapsed="false">
      <c r="A26" s="292" t="s">
        <v>863</v>
      </c>
      <c r="B26" s="292"/>
      <c r="C26" s="287"/>
      <c r="D26" s="288" t="n">
        <f aca="false">F26+H26+J26</f>
        <v>0</v>
      </c>
      <c r="E26" s="291"/>
      <c r="F26" s="288" t="n">
        <f aca="false">'[2]填表-總表'!W6</f>
        <v>0</v>
      </c>
      <c r="G26" s="291"/>
      <c r="H26" s="291" t="n">
        <f aca="false">'[2]填表-總表'!W7</f>
        <v>0</v>
      </c>
      <c r="I26" s="291"/>
      <c r="J26" s="291" t="n">
        <f aca="false">'[2]填表-總表'!W8+'[2]填表-總表'!W13+'[2]填表-總表'!W20</f>
        <v>0</v>
      </c>
    </row>
    <row r="27" customFormat="false" ht="22.5" hidden="false" customHeight="true" outlineLevel="0" collapsed="false">
      <c r="A27" s="292" t="s">
        <v>864</v>
      </c>
      <c r="B27" s="292"/>
      <c r="C27" s="287"/>
      <c r="D27" s="288" t="n">
        <f aca="false">F27+H27+J27</f>
        <v>0</v>
      </c>
      <c r="E27" s="291"/>
      <c r="F27" s="288" t="n">
        <f aca="false">'[2]填表-總表'!X6</f>
        <v>0</v>
      </c>
      <c r="G27" s="291"/>
      <c r="H27" s="291" t="n">
        <f aca="false">'[2]填表-總表'!X7</f>
        <v>0</v>
      </c>
      <c r="I27" s="291"/>
      <c r="J27" s="291" t="n">
        <f aca="false">'[2]填表-總表'!X8+'[2]填表-總表'!X13+'[2]填表-總表'!X20</f>
        <v>0</v>
      </c>
    </row>
    <row r="28" customFormat="false" ht="22.5" hidden="false" customHeight="true" outlineLevel="0" collapsed="false">
      <c r="A28" s="292" t="s">
        <v>865</v>
      </c>
      <c r="B28" s="292"/>
      <c r="C28" s="287"/>
      <c r="D28" s="288" t="n">
        <f aca="false">F28+H28+J28</f>
        <v>0</v>
      </c>
      <c r="E28" s="293"/>
      <c r="F28" s="288" t="n">
        <f aca="false">'[2]填表-總表'!Y6</f>
        <v>0</v>
      </c>
      <c r="G28" s="293"/>
      <c r="H28" s="293" t="n">
        <f aca="false">'[2]填表-總表'!Y7</f>
        <v>0</v>
      </c>
      <c r="I28" s="293"/>
      <c r="J28" s="293" t="n">
        <f aca="false">'[2]填表-總表'!Y8+'[2]填表-總表'!Y13+'[2]填表-總表'!Y20</f>
        <v>0</v>
      </c>
    </row>
    <row r="29" customFormat="false" ht="22.5" hidden="false" customHeight="true" outlineLevel="0" collapsed="false">
      <c r="A29" s="292" t="s">
        <v>866</v>
      </c>
      <c r="B29" s="292"/>
      <c r="C29" s="287"/>
      <c r="D29" s="288" t="n">
        <f aca="false">F29+H29+J29</f>
        <v>0</v>
      </c>
      <c r="E29" s="293"/>
      <c r="F29" s="288" t="n">
        <f aca="false">'[2]填表-總表'!Z6</f>
        <v>0</v>
      </c>
      <c r="G29" s="293"/>
      <c r="H29" s="293" t="n">
        <f aca="false">'[2]填表-總表'!Z7</f>
        <v>0</v>
      </c>
      <c r="I29" s="293"/>
      <c r="J29" s="293" t="n">
        <f aca="false">'[2]填表-總表'!Z8+'[2]填表-總表'!Z13+'[2]填表-總表'!Z20</f>
        <v>0</v>
      </c>
    </row>
    <row r="30" customFormat="false" ht="36" hidden="false" customHeight="true" outlineLevel="0" collapsed="false">
      <c r="A30" s="292" t="s">
        <v>867</v>
      </c>
      <c r="B30" s="292"/>
      <c r="C30" s="287"/>
      <c r="D30" s="294" t="n">
        <f aca="false">F30+H30+J30</f>
        <v>0</v>
      </c>
      <c r="E30" s="293"/>
      <c r="F30" s="294" t="n">
        <f aca="false">'[2]填表-總表'!AA6</f>
        <v>0</v>
      </c>
      <c r="G30" s="293"/>
      <c r="H30" s="293" t="n">
        <f aca="false">'[2]填表-總表'!AA7</f>
        <v>0</v>
      </c>
      <c r="I30" s="293"/>
      <c r="J30" s="293" t="n">
        <f aca="false">'[2]填表-總表'!AA8+'[2]填表-總表'!AA13+'[2]填表-總表'!AA20</f>
        <v>0</v>
      </c>
    </row>
    <row r="31" customFormat="false" ht="37.5" hidden="false" customHeight="true" outlineLevel="0" collapsed="false">
      <c r="A31" s="292" t="s">
        <v>868</v>
      </c>
      <c r="B31" s="292"/>
      <c r="C31" s="287"/>
      <c r="D31" s="294" t="n">
        <f aca="false">F31+H31+J31</f>
        <v>0</v>
      </c>
      <c r="E31" s="293"/>
      <c r="F31" s="294" t="n">
        <f aca="false">'[2]填表-總表'!AB6</f>
        <v>0</v>
      </c>
      <c r="G31" s="293"/>
      <c r="H31" s="293" t="n">
        <f aca="false">'[2]填表-總表'!AB7</f>
        <v>0</v>
      </c>
      <c r="I31" s="293"/>
      <c r="J31" s="293" t="n">
        <f aca="false">'[2]填表-總表'!AB8+'[2]填表-總表'!AB13+'[2]填表-總表'!AB20</f>
        <v>0</v>
      </c>
    </row>
    <row r="32" customFormat="false" ht="22.5" hidden="false" customHeight="true" outlineLevel="0" collapsed="false">
      <c r="A32" s="292" t="s">
        <v>869</v>
      </c>
      <c r="B32" s="292"/>
      <c r="C32" s="287"/>
      <c r="D32" s="288" t="n">
        <f aca="false">F32+H32+J32</f>
        <v>0</v>
      </c>
      <c r="E32" s="293"/>
      <c r="F32" s="288" t="n">
        <f aca="false">'[2]填表-總表'!AC6</f>
        <v>0</v>
      </c>
      <c r="G32" s="293"/>
      <c r="H32" s="293" t="n">
        <f aca="false">'[2]填表-總表'!AC7</f>
        <v>0</v>
      </c>
      <c r="I32" s="293"/>
      <c r="J32" s="293" t="n">
        <f aca="false">'[2]填表-總表'!AC8+'[2]填表-總表'!AC13+'[2]填表-總表'!AC20</f>
        <v>0</v>
      </c>
    </row>
    <row r="33" customFormat="false" ht="22.5" hidden="false" customHeight="true" outlineLevel="0" collapsed="false">
      <c r="A33" s="292" t="s">
        <v>870</v>
      </c>
      <c r="B33" s="292"/>
      <c r="C33" s="287"/>
      <c r="D33" s="288" t="n">
        <f aca="false">F33+H33+J33</f>
        <v>0</v>
      </c>
      <c r="E33" s="293"/>
      <c r="F33" s="288" t="n">
        <f aca="false">'[2]填表-總表'!AD6</f>
        <v>0</v>
      </c>
      <c r="G33" s="293"/>
      <c r="H33" s="293" t="n">
        <f aca="false">'[2]填表-總表'!AD7</f>
        <v>0</v>
      </c>
      <c r="I33" s="293"/>
      <c r="J33" s="293" t="n">
        <f aca="false">'[2]填表-總表'!AD8+'[2]填表-總表'!AD13+'[2]填表-總表'!AD20</f>
        <v>0</v>
      </c>
    </row>
    <row r="34" customFormat="false" ht="22.5" hidden="false" customHeight="true" outlineLevel="0" collapsed="false">
      <c r="A34" s="295" t="s">
        <v>871</v>
      </c>
      <c r="B34" s="295"/>
      <c r="C34" s="296"/>
      <c r="D34" s="297" t="n">
        <f aca="false">F34+H34+J34</f>
        <v>0</v>
      </c>
      <c r="E34" s="298"/>
      <c r="F34" s="297" t="n">
        <f aca="false">'[2]填表-總表'!AE6</f>
        <v>0</v>
      </c>
      <c r="G34" s="298"/>
      <c r="H34" s="298" t="n">
        <f aca="false">'[2]填表-總表'!AE7</f>
        <v>0</v>
      </c>
      <c r="I34" s="298"/>
      <c r="J34" s="298" t="n">
        <f aca="false">'[2]填表-總表'!AE8+'[2]填表-總表'!AE13+'[2]填表-總表'!AE20</f>
        <v>0</v>
      </c>
    </row>
    <row r="35" customFormat="false" ht="16.5" hidden="false" customHeight="false" outlineLevel="0" collapsed="false">
      <c r="A35" s="299" t="s">
        <v>872</v>
      </c>
      <c r="B35" s="300" t="s">
        <v>828</v>
      </c>
      <c r="C35" s="301"/>
      <c r="D35" s="1" t="s">
        <v>829</v>
      </c>
      <c r="E35" s="301"/>
      <c r="F35" s="301"/>
      <c r="G35" s="301" t="s">
        <v>832</v>
      </c>
      <c r="I35" s="301" t="s">
        <v>873</v>
      </c>
      <c r="J35" s="301"/>
    </row>
    <row r="36" customFormat="false" ht="33.75" hidden="false" customHeight="true" outlineLevel="0" collapsed="false">
      <c r="A36" s="1"/>
      <c r="B36" s="1"/>
      <c r="E36" s="301"/>
      <c r="F36" s="301"/>
      <c r="J36" s="301"/>
    </row>
    <row r="37" customFormat="false" ht="16.5" hidden="false" customHeight="false" outlineLevel="0" collapsed="false">
      <c r="A37" s="1"/>
      <c r="B37" s="1"/>
      <c r="E37" s="301"/>
      <c r="F37" s="301"/>
      <c r="J37" s="301" t="s">
        <v>874</v>
      </c>
    </row>
    <row r="38" customFormat="false" ht="16.5" hidden="false" customHeight="false" outlineLevel="0" collapsed="false">
      <c r="A38" s="302" t="s">
        <v>875</v>
      </c>
      <c r="B38" s="303"/>
    </row>
    <row r="39" customFormat="false" ht="16.5" hidden="false" customHeight="false" outlineLevel="0" collapsed="false">
      <c r="A39" s="302" t="s">
        <v>876</v>
      </c>
      <c r="B39" s="303"/>
    </row>
    <row r="40" customFormat="false" ht="16.5" hidden="false" customHeight="false" outlineLevel="0" collapsed="false">
      <c r="A40" s="302" t="s">
        <v>877</v>
      </c>
      <c r="B40" s="303"/>
    </row>
    <row r="41" customFormat="false" ht="16.5" hidden="false" customHeight="false" outlineLevel="0" collapsed="false">
      <c r="A41" s="304"/>
    </row>
  </sheetData>
  <mergeCells count="37">
    <mergeCell ref="A1:B1"/>
    <mergeCell ref="H1:J1"/>
    <mergeCell ref="A2:B2"/>
    <mergeCell ref="H2:J2"/>
    <mergeCell ref="A3:J3"/>
    <mergeCell ref="A4:F4"/>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s>
  <hyperlinks>
    <hyperlink ref="K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5.75" zeroHeight="false" outlineLevelRow="0" outlineLevelCol="0"/>
  <cols>
    <col collapsed="false" customWidth="true" hidden="false" outlineLevel="0" max="1" min="1" style="1" width="16.75"/>
    <col collapsed="false" customWidth="true" hidden="false" outlineLevel="0" max="2" min="2" style="1" width="14.12"/>
    <col collapsed="false" customWidth="true" hidden="false" outlineLevel="0" max="3" min="3" style="1" width="32.12"/>
    <col collapsed="false" customWidth="true" hidden="false" outlineLevel="0" max="4" min="4" style="305" width="16.12"/>
    <col collapsed="false" customWidth="true" hidden="false" outlineLevel="0" max="5" min="5" style="1" width="16.12"/>
    <col collapsed="false" customWidth="true" hidden="false" outlineLevel="0" max="6" min="6" style="1" width="17.5"/>
    <col collapsed="false" customWidth="true" hidden="false" outlineLevel="0" max="7" min="7" style="1" width="16.12"/>
    <col collapsed="false" customWidth="false" hidden="false" outlineLevel="0" max="16384" min="8" style="1" width="8.25"/>
  </cols>
  <sheetData>
    <row r="1" customFormat="false" ht="17.25" hidden="false" customHeight="true" outlineLevel="0" collapsed="false">
      <c r="A1" s="306" t="s">
        <v>879</v>
      </c>
      <c r="B1" s="96"/>
      <c r="C1" s="96"/>
      <c r="D1" s="307" t="s">
        <v>788</v>
      </c>
      <c r="E1" s="308" t="s">
        <v>835</v>
      </c>
      <c r="F1" s="308"/>
      <c r="G1" s="308"/>
      <c r="H1" s="127" t="s">
        <v>130</v>
      </c>
      <c r="I1" s="125"/>
    </row>
    <row r="2" customFormat="false" ht="18" hidden="false" customHeight="true" outlineLevel="0" collapsed="false">
      <c r="A2" s="309" t="s">
        <v>880</v>
      </c>
      <c r="B2" s="310" t="s">
        <v>881</v>
      </c>
      <c r="C2" s="310"/>
      <c r="D2" s="311" t="s">
        <v>882</v>
      </c>
      <c r="E2" s="312" t="s">
        <v>883</v>
      </c>
      <c r="F2" s="312"/>
      <c r="G2" s="312"/>
      <c r="H2" s="125"/>
      <c r="I2" s="125"/>
    </row>
    <row r="3" customFormat="false" ht="45" hidden="false" customHeight="true" outlineLevel="0" collapsed="false">
      <c r="A3" s="313" t="s">
        <v>884</v>
      </c>
      <c r="B3" s="313"/>
      <c r="C3" s="313"/>
      <c r="D3" s="313"/>
      <c r="E3" s="313"/>
      <c r="F3" s="313"/>
      <c r="G3" s="313"/>
    </row>
    <row r="4" customFormat="false" ht="16.5" hidden="false" customHeight="false" outlineLevel="0" collapsed="false">
      <c r="A4" s="314"/>
      <c r="B4" s="314"/>
      <c r="C4" s="314"/>
      <c r="D4" s="314"/>
      <c r="E4" s="314"/>
      <c r="F4" s="314"/>
      <c r="G4" s="314"/>
    </row>
    <row r="5" customFormat="false" ht="30" hidden="false" customHeight="true" outlineLevel="0" collapsed="false">
      <c r="A5" s="315" t="s">
        <v>885</v>
      </c>
      <c r="B5" s="315"/>
      <c r="C5" s="315"/>
      <c r="D5" s="315"/>
      <c r="E5" s="315"/>
      <c r="F5" s="315"/>
      <c r="G5" s="315"/>
    </row>
    <row r="6" customFormat="false" ht="19.5" hidden="false" customHeight="true" outlineLevel="0" collapsed="false">
      <c r="A6" s="316" t="s">
        <v>842</v>
      </c>
      <c r="B6" s="316"/>
      <c r="C6" s="316"/>
      <c r="D6" s="317" t="s">
        <v>886</v>
      </c>
      <c r="E6" s="318"/>
      <c r="F6" s="318"/>
      <c r="G6" s="319" t="s">
        <v>887</v>
      </c>
    </row>
    <row r="7" customFormat="false" ht="48" hidden="false" customHeight="true" outlineLevel="0" collapsed="false">
      <c r="A7" s="316"/>
      <c r="B7" s="316"/>
      <c r="C7" s="316"/>
      <c r="D7" s="317"/>
      <c r="E7" s="320" t="s">
        <v>888</v>
      </c>
      <c r="F7" s="320" t="s">
        <v>889</v>
      </c>
      <c r="G7" s="319"/>
    </row>
    <row r="8" customFormat="false" ht="31.5" hidden="false" customHeight="true" outlineLevel="0" collapsed="false">
      <c r="A8" s="321" t="s">
        <v>890</v>
      </c>
      <c r="B8" s="322" t="s">
        <v>891</v>
      </c>
      <c r="C8" s="322"/>
      <c r="D8" s="323" t="n">
        <f aca="false">D9</f>
        <v>195.72</v>
      </c>
      <c r="E8" s="324" t="s">
        <v>892</v>
      </c>
      <c r="F8" s="324" t="s">
        <v>892</v>
      </c>
      <c r="G8" s="325" t="n">
        <f aca="false">SUM(G9:G11)</f>
        <v>7670</v>
      </c>
    </row>
    <row r="9" customFormat="false" ht="31.5" hidden="false" customHeight="true" outlineLevel="0" collapsed="false">
      <c r="A9" s="321"/>
      <c r="B9" s="326" t="s">
        <v>893</v>
      </c>
      <c r="C9" s="326"/>
      <c r="D9" s="323" t="n">
        <v>195.72</v>
      </c>
      <c r="E9" s="324" t="s">
        <v>892</v>
      </c>
      <c r="F9" s="324" t="s">
        <v>892</v>
      </c>
      <c r="G9" s="325" t="n">
        <v>7670</v>
      </c>
    </row>
    <row r="10" customFormat="false" ht="31.5" hidden="false" customHeight="true" outlineLevel="0" collapsed="false">
      <c r="A10" s="321"/>
      <c r="B10" s="326" t="s">
        <v>894</v>
      </c>
      <c r="C10" s="326"/>
      <c r="D10" s="324" t="s">
        <v>892</v>
      </c>
      <c r="E10" s="324" t="s">
        <v>892</v>
      </c>
      <c r="F10" s="327" t="s">
        <v>892</v>
      </c>
      <c r="G10" s="324" t="s">
        <v>892</v>
      </c>
    </row>
    <row r="11" customFormat="false" ht="31.5" hidden="false" customHeight="true" outlineLevel="0" collapsed="false">
      <c r="A11" s="321"/>
      <c r="B11" s="326" t="s">
        <v>895</v>
      </c>
      <c r="C11" s="326"/>
      <c r="D11" s="324" t="s">
        <v>892</v>
      </c>
      <c r="E11" s="324" t="s">
        <v>892</v>
      </c>
      <c r="F11" s="327" t="s">
        <v>892</v>
      </c>
      <c r="G11" s="324" t="s">
        <v>892</v>
      </c>
    </row>
    <row r="12" customFormat="false" ht="31.5" hidden="false" customHeight="true" outlineLevel="0" collapsed="false">
      <c r="A12" s="328" t="s">
        <v>896</v>
      </c>
      <c r="B12" s="322" t="s">
        <v>891</v>
      </c>
      <c r="C12" s="322"/>
      <c r="D12" s="324" t="s">
        <v>892</v>
      </c>
      <c r="E12" s="324" t="s">
        <v>892</v>
      </c>
      <c r="F12" s="324" t="s">
        <v>892</v>
      </c>
      <c r="G12" s="325" t="n">
        <f aca="false">G8</f>
        <v>7670</v>
      </c>
    </row>
    <row r="13" customFormat="false" ht="31.5" hidden="false" customHeight="true" outlineLevel="0" collapsed="false">
      <c r="A13" s="328"/>
      <c r="B13" s="329" t="s">
        <v>897</v>
      </c>
      <c r="C13" s="329"/>
      <c r="D13" s="324" t="s">
        <v>892</v>
      </c>
      <c r="E13" s="324" t="s">
        <v>892</v>
      </c>
      <c r="F13" s="324" t="s">
        <v>892</v>
      </c>
      <c r="G13" s="330" t="s">
        <v>892</v>
      </c>
    </row>
    <row r="14" customFormat="false" ht="31.5" hidden="false" customHeight="true" outlineLevel="0" collapsed="false">
      <c r="A14" s="328"/>
      <c r="B14" s="329" t="s">
        <v>898</v>
      </c>
      <c r="C14" s="329"/>
      <c r="D14" s="324" t="s">
        <v>892</v>
      </c>
      <c r="E14" s="324" t="s">
        <v>892</v>
      </c>
      <c r="F14" s="324" t="s">
        <v>892</v>
      </c>
      <c r="G14" s="331" t="s">
        <v>892</v>
      </c>
    </row>
    <row r="15" customFormat="false" ht="31.5" hidden="false" customHeight="true" outlineLevel="0" collapsed="false">
      <c r="A15" s="328"/>
      <c r="B15" s="326" t="s">
        <v>899</v>
      </c>
      <c r="C15" s="326" t="s">
        <v>900</v>
      </c>
      <c r="D15" s="332" t="n">
        <f aca="false">SUM(D16:D17)</f>
        <v>195.72</v>
      </c>
      <c r="E15" s="324" t="s">
        <v>892</v>
      </c>
      <c r="F15" s="324" t="s">
        <v>892</v>
      </c>
      <c r="G15" s="330" t="s">
        <v>892</v>
      </c>
    </row>
    <row r="16" customFormat="false" ht="31.5" hidden="false" customHeight="true" outlineLevel="0" collapsed="false">
      <c r="A16" s="328"/>
      <c r="B16" s="326"/>
      <c r="C16" s="329" t="s">
        <v>901</v>
      </c>
      <c r="D16" s="323" t="n">
        <f aca="false">D9</f>
        <v>195.72</v>
      </c>
      <c r="E16" s="324" t="s">
        <v>892</v>
      </c>
      <c r="F16" s="324" t="s">
        <v>892</v>
      </c>
      <c r="G16" s="330" t="s">
        <v>892</v>
      </c>
    </row>
    <row r="17" customFormat="false" ht="31.5" hidden="false" customHeight="true" outlineLevel="0" collapsed="false">
      <c r="A17" s="328"/>
      <c r="B17" s="326"/>
      <c r="C17" s="329" t="s">
        <v>902</v>
      </c>
      <c r="D17" s="324" t="s">
        <v>892</v>
      </c>
      <c r="E17" s="324" t="s">
        <v>892</v>
      </c>
      <c r="F17" s="324" t="s">
        <v>892</v>
      </c>
      <c r="G17" s="331" t="s">
        <v>892</v>
      </c>
    </row>
    <row r="18" customFormat="false" ht="31.5" hidden="false" customHeight="true" outlineLevel="0" collapsed="false">
      <c r="A18" s="328"/>
      <c r="B18" s="326" t="s">
        <v>903</v>
      </c>
      <c r="C18" s="326" t="s">
        <v>900</v>
      </c>
      <c r="D18" s="324" t="s">
        <v>892</v>
      </c>
      <c r="E18" s="324" t="s">
        <v>892</v>
      </c>
      <c r="F18" s="324" t="s">
        <v>892</v>
      </c>
      <c r="G18" s="330" t="s">
        <v>892</v>
      </c>
    </row>
    <row r="19" customFormat="false" ht="31.5" hidden="false" customHeight="true" outlineLevel="0" collapsed="false">
      <c r="A19" s="328"/>
      <c r="B19" s="326"/>
      <c r="C19" s="329" t="s">
        <v>901</v>
      </c>
      <c r="D19" s="324" t="s">
        <v>892</v>
      </c>
      <c r="E19" s="324" t="s">
        <v>892</v>
      </c>
      <c r="F19" s="324" t="s">
        <v>892</v>
      </c>
      <c r="G19" s="330" t="s">
        <v>892</v>
      </c>
    </row>
    <row r="20" customFormat="false" ht="31.5" hidden="false" customHeight="true" outlineLevel="0" collapsed="false">
      <c r="A20" s="328"/>
      <c r="B20" s="326"/>
      <c r="C20" s="329" t="s">
        <v>902</v>
      </c>
      <c r="D20" s="324" t="s">
        <v>892</v>
      </c>
      <c r="E20" s="324" t="s">
        <v>892</v>
      </c>
      <c r="F20" s="324" t="s">
        <v>892</v>
      </c>
      <c r="G20" s="331" t="s">
        <v>892</v>
      </c>
    </row>
    <row r="21" customFormat="false" ht="31.5" hidden="false" customHeight="true" outlineLevel="0" collapsed="false">
      <c r="A21" s="328"/>
      <c r="B21" s="326" t="s">
        <v>904</v>
      </c>
      <c r="C21" s="326" t="s">
        <v>905</v>
      </c>
      <c r="D21" s="327" t="s">
        <v>892</v>
      </c>
      <c r="E21" s="327" t="s">
        <v>892</v>
      </c>
      <c r="F21" s="327" t="s">
        <v>892</v>
      </c>
      <c r="G21" s="330" t="s">
        <v>892</v>
      </c>
    </row>
    <row r="22" customFormat="false" ht="31.5" hidden="false" customHeight="true" outlineLevel="0" collapsed="false">
      <c r="A22" s="328"/>
      <c r="B22" s="326"/>
      <c r="C22" s="326" t="s">
        <v>906</v>
      </c>
      <c r="D22" s="327" t="s">
        <v>892</v>
      </c>
      <c r="E22" s="327" t="s">
        <v>892</v>
      </c>
      <c r="F22" s="327" t="s">
        <v>892</v>
      </c>
      <c r="G22" s="330" t="s">
        <v>892</v>
      </c>
    </row>
    <row r="23" customFormat="false" ht="31.5" hidden="false" customHeight="true" outlineLevel="0" collapsed="false">
      <c r="A23" s="328"/>
      <c r="B23" s="326"/>
      <c r="C23" s="326" t="s">
        <v>907</v>
      </c>
      <c r="D23" s="327" t="s">
        <v>892</v>
      </c>
      <c r="E23" s="327" t="s">
        <v>892</v>
      </c>
      <c r="F23" s="327" t="s">
        <v>892</v>
      </c>
      <c r="G23" s="325" t="n">
        <f aca="false">G8</f>
        <v>7670</v>
      </c>
    </row>
    <row r="24" customFormat="false" ht="31.5" hidden="false" customHeight="true" outlineLevel="0" collapsed="false">
      <c r="A24" s="328"/>
      <c r="B24" s="329" t="s">
        <v>908</v>
      </c>
      <c r="C24" s="329" t="s">
        <v>900</v>
      </c>
      <c r="D24" s="333" t="s">
        <v>892</v>
      </c>
      <c r="E24" s="333" t="s">
        <v>892</v>
      </c>
      <c r="F24" s="333" t="s">
        <v>892</v>
      </c>
      <c r="G24" s="330" t="s">
        <v>892</v>
      </c>
    </row>
    <row r="25" customFormat="false" ht="31.5" hidden="false" customHeight="true" outlineLevel="0" collapsed="false">
      <c r="A25" s="328"/>
      <c r="B25" s="329"/>
      <c r="C25" s="329" t="s">
        <v>901</v>
      </c>
      <c r="D25" s="333" t="s">
        <v>892</v>
      </c>
      <c r="E25" s="333" t="s">
        <v>892</v>
      </c>
      <c r="F25" s="333" t="s">
        <v>892</v>
      </c>
      <c r="G25" s="330" t="s">
        <v>892</v>
      </c>
    </row>
    <row r="26" customFormat="false" ht="31.5" hidden="false" customHeight="true" outlineLevel="0" collapsed="false">
      <c r="A26" s="328"/>
      <c r="B26" s="329"/>
      <c r="C26" s="329" t="s">
        <v>902</v>
      </c>
      <c r="D26" s="333" t="s">
        <v>892</v>
      </c>
      <c r="E26" s="333" t="s">
        <v>892</v>
      </c>
      <c r="F26" s="333" t="s">
        <v>892</v>
      </c>
      <c r="G26" s="334" t="s">
        <v>892</v>
      </c>
    </row>
    <row r="27" customFormat="false" ht="31.5" hidden="false" customHeight="true" outlineLevel="0" collapsed="false">
      <c r="A27" s="335" t="s">
        <v>909</v>
      </c>
      <c r="B27" s="335"/>
      <c r="C27" s="336" t="s">
        <v>910</v>
      </c>
      <c r="D27" s="337" t="s">
        <v>892</v>
      </c>
      <c r="E27" s="337" t="s">
        <v>892</v>
      </c>
      <c r="F27" s="333" t="s">
        <v>892</v>
      </c>
      <c r="G27" s="334" t="s">
        <v>892</v>
      </c>
    </row>
    <row r="28" customFormat="false" ht="31.5" hidden="false" customHeight="true" outlineLevel="0" collapsed="false">
      <c r="A28" s="338" t="s">
        <v>911</v>
      </c>
      <c r="B28" s="338"/>
      <c r="C28" s="339" t="s">
        <v>912</v>
      </c>
      <c r="D28" s="340" t="s">
        <v>892</v>
      </c>
      <c r="E28" s="340"/>
      <c r="F28" s="340"/>
      <c r="G28" s="334" t="s">
        <v>892</v>
      </c>
    </row>
    <row r="29" customFormat="false" ht="31.5" hidden="false" customHeight="true" outlineLevel="0" collapsed="false">
      <c r="A29" s="338"/>
      <c r="B29" s="338"/>
      <c r="C29" s="339" t="s">
        <v>913</v>
      </c>
      <c r="D29" s="341" t="s">
        <v>892</v>
      </c>
      <c r="E29" s="341"/>
      <c r="F29" s="341"/>
      <c r="G29" s="334" t="s">
        <v>892</v>
      </c>
    </row>
    <row r="30" customFormat="false" ht="31.5" hidden="false" customHeight="true" outlineLevel="0" collapsed="false">
      <c r="A30" s="338"/>
      <c r="B30" s="338"/>
      <c r="C30" s="342" t="s">
        <v>914</v>
      </c>
      <c r="D30" s="341" t="s">
        <v>892</v>
      </c>
      <c r="E30" s="341"/>
      <c r="F30" s="341"/>
      <c r="G30" s="343" t="s">
        <v>892</v>
      </c>
    </row>
    <row r="31" customFormat="false" ht="22.5" hidden="false" customHeight="true" outlineLevel="0" collapsed="false">
      <c r="A31" s="344" t="s">
        <v>872</v>
      </c>
      <c r="B31" s="9" t="s">
        <v>915</v>
      </c>
      <c r="C31" s="9" t="s">
        <v>916</v>
      </c>
      <c r="D31" s="345" t="s">
        <v>917</v>
      </c>
      <c r="E31" s="345"/>
      <c r="F31" s="344"/>
      <c r="G31" s="346"/>
    </row>
    <row r="32" customFormat="false" ht="36" hidden="false" customHeight="true" outlineLevel="0" collapsed="false">
      <c r="A32" s="347"/>
      <c r="B32" s="347" t="s">
        <v>918</v>
      </c>
      <c r="C32" s="347" t="s">
        <v>919</v>
      </c>
      <c r="D32" s="348"/>
      <c r="E32" s="347"/>
      <c r="F32" s="349" t="s">
        <v>920</v>
      </c>
      <c r="G32" s="349"/>
    </row>
    <row r="33" customFormat="false" ht="22.5" hidden="false" customHeight="true" outlineLevel="0" collapsed="false">
      <c r="C33" s="301"/>
      <c r="G33" s="301"/>
    </row>
    <row r="34" customFormat="false" ht="22.5" hidden="false" customHeight="true" outlineLevel="0" collapsed="false">
      <c r="C34" s="301"/>
      <c r="G34" s="301"/>
    </row>
    <row r="35" customFormat="false" ht="22.5" hidden="false" customHeight="true" outlineLevel="0" collapsed="false">
      <c r="A35" s="1" t="s">
        <v>921</v>
      </c>
      <c r="C35" s="301"/>
      <c r="G35" s="301"/>
    </row>
    <row r="36" customFormat="false" ht="22.5" hidden="false" customHeight="true" outlineLevel="0" collapsed="false">
      <c r="A36" s="1" t="s">
        <v>922</v>
      </c>
      <c r="C36" s="301"/>
      <c r="G36" s="301"/>
    </row>
    <row r="37" customFormat="false" ht="15.75" hidden="false" customHeight="false" outlineLevel="0" collapsed="false">
      <c r="C37" s="301"/>
      <c r="G37" s="301"/>
    </row>
    <row r="41" customFormat="false" ht="16.5" hidden="false" customHeight="false" outlineLevel="0" collapsed="false">
      <c r="A41" s="2"/>
      <c r="C41" s="350"/>
    </row>
    <row r="42" customFormat="false" ht="16.5" hidden="false" customHeight="false" outlineLevel="0" collapsed="false">
      <c r="A42" s="2"/>
      <c r="C42" s="350"/>
    </row>
    <row r="43" customFormat="false" ht="16.5" hidden="false" customHeight="false" outlineLevel="0" collapsed="false">
      <c r="A43" s="2"/>
      <c r="C43" s="350"/>
    </row>
    <row r="44" customFormat="false" ht="16.5" hidden="false" customHeight="false" outlineLevel="0" collapsed="false">
      <c r="A44" s="2"/>
      <c r="C44" s="351"/>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A27:B27"/>
    <mergeCell ref="A28:B30"/>
    <mergeCell ref="D28:F28"/>
    <mergeCell ref="D29:F29"/>
    <mergeCell ref="D30:F30"/>
    <mergeCell ref="D31:E31"/>
    <mergeCell ref="F32:G32"/>
  </mergeCells>
  <hyperlinks>
    <hyperlink ref="H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 activeCellId="0" sqref="H1"/>
    </sheetView>
  </sheetViews>
  <sheetFormatPr defaultColWidth="8.25" defaultRowHeight="15.75" zeroHeight="false" outlineLevelRow="0" outlineLevelCol="0"/>
  <cols>
    <col collapsed="false" customWidth="true" hidden="false" outlineLevel="0" max="1" min="1" style="1" width="16.75"/>
    <col collapsed="false" customWidth="true" hidden="false" outlineLevel="0" max="2" min="2" style="1" width="14.12"/>
    <col collapsed="false" customWidth="true" hidden="false" outlineLevel="0" max="3" min="3" style="1" width="32.12"/>
    <col collapsed="false" customWidth="true" hidden="false" outlineLevel="0" max="4" min="4" style="305" width="16.12"/>
    <col collapsed="false" customWidth="true" hidden="false" outlineLevel="0" max="5" min="5" style="1" width="16.12"/>
    <col collapsed="false" customWidth="true" hidden="false" outlineLevel="0" max="6" min="6" style="1" width="17.5"/>
    <col collapsed="false" customWidth="true" hidden="false" outlineLevel="0" max="7" min="7" style="1" width="16.12"/>
    <col collapsed="false" customWidth="false" hidden="false" outlineLevel="0" max="16384" min="8" style="1" width="8.25"/>
  </cols>
  <sheetData>
    <row r="1" customFormat="false" ht="17.25" hidden="false" customHeight="true" outlineLevel="0" collapsed="false">
      <c r="A1" s="306" t="s">
        <v>879</v>
      </c>
      <c r="B1" s="96"/>
      <c r="C1" s="96"/>
      <c r="D1" s="307" t="s">
        <v>788</v>
      </c>
      <c r="E1" s="308" t="s">
        <v>835</v>
      </c>
      <c r="F1" s="308"/>
      <c r="G1" s="308"/>
      <c r="H1" s="127" t="s">
        <v>130</v>
      </c>
      <c r="I1" s="125"/>
    </row>
    <row r="2" customFormat="false" ht="18" hidden="false" customHeight="true" outlineLevel="0" collapsed="false">
      <c r="A2" s="309" t="s">
        <v>880</v>
      </c>
      <c r="B2" s="310" t="s">
        <v>881</v>
      </c>
      <c r="C2" s="310"/>
      <c r="D2" s="311" t="s">
        <v>882</v>
      </c>
      <c r="E2" s="312" t="s">
        <v>883</v>
      </c>
      <c r="F2" s="312"/>
      <c r="G2" s="312"/>
      <c r="H2" s="125"/>
      <c r="I2" s="125"/>
    </row>
    <row r="3" customFormat="false" ht="45" hidden="false" customHeight="true" outlineLevel="0" collapsed="false">
      <c r="A3" s="313" t="s">
        <v>884</v>
      </c>
      <c r="B3" s="313"/>
      <c r="C3" s="313"/>
      <c r="D3" s="313"/>
      <c r="E3" s="313"/>
      <c r="F3" s="313"/>
      <c r="G3" s="313"/>
    </row>
    <row r="4" customFormat="false" ht="16.5" hidden="false" customHeight="false" outlineLevel="0" collapsed="false">
      <c r="A4" s="314"/>
      <c r="B4" s="314"/>
      <c r="C4" s="314"/>
      <c r="D4" s="314"/>
      <c r="E4" s="314"/>
      <c r="F4" s="314"/>
      <c r="G4" s="314"/>
    </row>
    <row r="5" customFormat="false" ht="30" hidden="false" customHeight="true" outlineLevel="0" collapsed="false">
      <c r="A5" s="315" t="s">
        <v>923</v>
      </c>
      <c r="B5" s="315"/>
      <c r="C5" s="315"/>
      <c r="D5" s="315"/>
      <c r="E5" s="315"/>
      <c r="F5" s="315"/>
      <c r="G5" s="315"/>
    </row>
    <row r="6" customFormat="false" ht="19.5" hidden="false" customHeight="true" outlineLevel="0" collapsed="false">
      <c r="A6" s="316" t="s">
        <v>842</v>
      </c>
      <c r="B6" s="316"/>
      <c r="C6" s="316"/>
      <c r="D6" s="317" t="s">
        <v>886</v>
      </c>
      <c r="E6" s="318"/>
      <c r="F6" s="318"/>
      <c r="G6" s="319" t="s">
        <v>887</v>
      </c>
    </row>
    <row r="7" customFormat="false" ht="48" hidden="false" customHeight="true" outlineLevel="0" collapsed="false">
      <c r="A7" s="316"/>
      <c r="B7" s="316"/>
      <c r="C7" s="316"/>
      <c r="D7" s="317"/>
      <c r="E7" s="320" t="s">
        <v>888</v>
      </c>
      <c r="F7" s="320" t="s">
        <v>889</v>
      </c>
      <c r="G7" s="319"/>
    </row>
    <row r="8" customFormat="false" ht="31.5" hidden="false" customHeight="true" outlineLevel="0" collapsed="false">
      <c r="A8" s="321" t="s">
        <v>890</v>
      </c>
      <c r="B8" s="322" t="s">
        <v>891</v>
      </c>
      <c r="C8" s="322"/>
      <c r="D8" s="323" t="n">
        <v>225.74</v>
      </c>
      <c r="E8" s="324" t="s">
        <v>892</v>
      </c>
      <c r="F8" s="324" t="s">
        <v>892</v>
      </c>
      <c r="G8" s="325" t="n">
        <f aca="false">SUM(G9:G11)</f>
        <v>7280</v>
      </c>
    </row>
    <row r="9" customFormat="false" ht="31.5" hidden="false" customHeight="true" outlineLevel="0" collapsed="false">
      <c r="A9" s="321"/>
      <c r="B9" s="326" t="s">
        <v>893</v>
      </c>
      <c r="C9" s="326"/>
      <c r="D9" s="323" t="n">
        <v>225.74</v>
      </c>
      <c r="E9" s="324" t="s">
        <v>892</v>
      </c>
      <c r="F9" s="324" t="s">
        <v>892</v>
      </c>
      <c r="G9" s="325" t="n">
        <v>7280</v>
      </c>
    </row>
    <row r="10" customFormat="false" ht="31.5" hidden="false" customHeight="true" outlineLevel="0" collapsed="false">
      <c r="A10" s="321"/>
      <c r="B10" s="326" t="s">
        <v>894</v>
      </c>
      <c r="C10" s="326"/>
      <c r="D10" s="324" t="s">
        <v>892</v>
      </c>
      <c r="E10" s="324" t="s">
        <v>892</v>
      </c>
      <c r="F10" s="327" t="s">
        <v>892</v>
      </c>
      <c r="G10" s="324" t="s">
        <v>892</v>
      </c>
    </row>
    <row r="11" customFormat="false" ht="31.5" hidden="false" customHeight="true" outlineLevel="0" collapsed="false">
      <c r="A11" s="321"/>
      <c r="B11" s="326" t="s">
        <v>895</v>
      </c>
      <c r="C11" s="326"/>
      <c r="D11" s="324" t="s">
        <v>892</v>
      </c>
      <c r="E11" s="324" t="s">
        <v>892</v>
      </c>
      <c r="F11" s="327" t="s">
        <v>892</v>
      </c>
      <c r="G11" s="324" t="s">
        <v>892</v>
      </c>
    </row>
    <row r="12" customFormat="false" ht="31.5" hidden="false" customHeight="true" outlineLevel="0" collapsed="false">
      <c r="A12" s="328" t="s">
        <v>896</v>
      </c>
      <c r="B12" s="322" t="s">
        <v>891</v>
      </c>
      <c r="C12" s="322"/>
      <c r="D12" s="324" t="s">
        <v>892</v>
      </c>
      <c r="E12" s="324" t="s">
        <v>892</v>
      </c>
      <c r="F12" s="324" t="s">
        <v>892</v>
      </c>
      <c r="G12" s="325" t="n">
        <f aca="false">G8</f>
        <v>7280</v>
      </c>
    </row>
    <row r="13" customFormat="false" ht="31.5" hidden="false" customHeight="true" outlineLevel="0" collapsed="false">
      <c r="A13" s="328"/>
      <c r="B13" s="329" t="s">
        <v>897</v>
      </c>
      <c r="C13" s="329"/>
      <c r="D13" s="324" t="s">
        <v>892</v>
      </c>
      <c r="E13" s="324" t="s">
        <v>892</v>
      </c>
      <c r="F13" s="324" t="s">
        <v>892</v>
      </c>
      <c r="G13" s="330" t="s">
        <v>892</v>
      </c>
    </row>
    <row r="14" customFormat="false" ht="31.5" hidden="false" customHeight="true" outlineLevel="0" collapsed="false">
      <c r="A14" s="328"/>
      <c r="B14" s="329" t="s">
        <v>898</v>
      </c>
      <c r="C14" s="329"/>
      <c r="D14" s="324" t="s">
        <v>892</v>
      </c>
      <c r="E14" s="324" t="s">
        <v>892</v>
      </c>
      <c r="F14" s="324" t="s">
        <v>892</v>
      </c>
      <c r="G14" s="331" t="s">
        <v>892</v>
      </c>
    </row>
    <row r="15" customFormat="false" ht="31.5" hidden="false" customHeight="true" outlineLevel="0" collapsed="false">
      <c r="A15" s="328"/>
      <c r="B15" s="326" t="s">
        <v>899</v>
      </c>
      <c r="C15" s="326" t="s">
        <v>900</v>
      </c>
      <c r="D15" s="332" t="n">
        <f aca="false">SUM(D16:D17)</f>
        <v>225.74</v>
      </c>
      <c r="E15" s="324" t="s">
        <v>892</v>
      </c>
      <c r="F15" s="324" t="s">
        <v>892</v>
      </c>
      <c r="G15" s="330" t="s">
        <v>892</v>
      </c>
    </row>
    <row r="16" customFormat="false" ht="31.5" hidden="false" customHeight="true" outlineLevel="0" collapsed="false">
      <c r="A16" s="328"/>
      <c r="B16" s="326"/>
      <c r="C16" s="329" t="s">
        <v>901</v>
      </c>
      <c r="D16" s="323" t="n">
        <f aca="false">D9</f>
        <v>225.74</v>
      </c>
      <c r="E16" s="324" t="s">
        <v>892</v>
      </c>
      <c r="F16" s="324" t="s">
        <v>892</v>
      </c>
      <c r="G16" s="330" t="s">
        <v>892</v>
      </c>
    </row>
    <row r="17" customFormat="false" ht="31.5" hidden="false" customHeight="true" outlineLevel="0" collapsed="false">
      <c r="A17" s="328"/>
      <c r="B17" s="326"/>
      <c r="C17" s="329" t="s">
        <v>902</v>
      </c>
      <c r="D17" s="324" t="s">
        <v>892</v>
      </c>
      <c r="E17" s="324" t="s">
        <v>892</v>
      </c>
      <c r="F17" s="324" t="s">
        <v>892</v>
      </c>
      <c r="G17" s="331" t="s">
        <v>892</v>
      </c>
    </row>
    <row r="18" customFormat="false" ht="31.5" hidden="false" customHeight="true" outlineLevel="0" collapsed="false">
      <c r="A18" s="328"/>
      <c r="B18" s="326" t="s">
        <v>903</v>
      </c>
      <c r="C18" s="326" t="s">
        <v>900</v>
      </c>
      <c r="D18" s="324" t="s">
        <v>892</v>
      </c>
      <c r="E18" s="324" t="s">
        <v>892</v>
      </c>
      <c r="F18" s="324" t="s">
        <v>892</v>
      </c>
      <c r="G18" s="330" t="s">
        <v>892</v>
      </c>
    </row>
    <row r="19" customFormat="false" ht="31.5" hidden="false" customHeight="true" outlineLevel="0" collapsed="false">
      <c r="A19" s="328"/>
      <c r="B19" s="326"/>
      <c r="C19" s="329" t="s">
        <v>901</v>
      </c>
      <c r="D19" s="324" t="s">
        <v>892</v>
      </c>
      <c r="E19" s="324" t="s">
        <v>892</v>
      </c>
      <c r="F19" s="324" t="s">
        <v>892</v>
      </c>
      <c r="G19" s="330" t="s">
        <v>892</v>
      </c>
    </row>
    <row r="20" customFormat="false" ht="31.5" hidden="false" customHeight="true" outlineLevel="0" collapsed="false">
      <c r="A20" s="328"/>
      <c r="B20" s="326"/>
      <c r="C20" s="329" t="s">
        <v>902</v>
      </c>
      <c r="D20" s="324" t="s">
        <v>892</v>
      </c>
      <c r="E20" s="324" t="s">
        <v>892</v>
      </c>
      <c r="F20" s="324" t="s">
        <v>892</v>
      </c>
      <c r="G20" s="331" t="s">
        <v>892</v>
      </c>
    </row>
    <row r="21" customFormat="false" ht="31.5" hidden="false" customHeight="true" outlineLevel="0" collapsed="false">
      <c r="A21" s="328"/>
      <c r="B21" s="326" t="s">
        <v>904</v>
      </c>
      <c r="C21" s="326" t="s">
        <v>905</v>
      </c>
      <c r="D21" s="327" t="s">
        <v>892</v>
      </c>
      <c r="E21" s="327" t="s">
        <v>892</v>
      </c>
      <c r="F21" s="327" t="s">
        <v>892</v>
      </c>
      <c r="G21" s="330" t="s">
        <v>892</v>
      </c>
    </row>
    <row r="22" customFormat="false" ht="31.5" hidden="false" customHeight="true" outlineLevel="0" collapsed="false">
      <c r="A22" s="328"/>
      <c r="B22" s="326"/>
      <c r="C22" s="326" t="s">
        <v>906</v>
      </c>
      <c r="D22" s="327" t="s">
        <v>892</v>
      </c>
      <c r="E22" s="327" t="s">
        <v>892</v>
      </c>
      <c r="F22" s="327" t="s">
        <v>892</v>
      </c>
      <c r="G22" s="330" t="s">
        <v>892</v>
      </c>
    </row>
    <row r="23" customFormat="false" ht="31.5" hidden="false" customHeight="true" outlineLevel="0" collapsed="false">
      <c r="A23" s="328"/>
      <c r="B23" s="326"/>
      <c r="C23" s="326" t="s">
        <v>907</v>
      </c>
      <c r="D23" s="327" t="s">
        <v>892</v>
      </c>
      <c r="E23" s="327" t="s">
        <v>892</v>
      </c>
      <c r="F23" s="327" t="s">
        <v>892</v>
      </c>
      <c r="G23" s="325" t="n">
        <f aca="false">G8</f>
        <v>7280</v>
      </c>
    </row>
    <row r="24" customFormat="false" ht="31.5" hidden="false" customHeight="true" outlineLevel="0" collapsed="false">
      <c r="A24" s="328"/>
      <c r="B24" s="329" t="s">
        <v>908</v>
      </c>
      <c r="C24" s="329" t="s">
        <v>900</v>
      </c>
      <c r="D24" s="333" t="s">
        <v>892</v>
      </c>
      <c r="E24" s="333" t="s">
        <v>892</v>
      </c>
      <c r="F24" s="333" t="s">
        <v>892</v>
      </c>
      <c r="G24" s="330" t="s">
        <v>892</v>
      </c>
    </row>
    <row r="25" customFormat="false" ht="31.5" hidden="false" customHeight="true" outlineLevel="0" collapsed="false">
      <c r="A25" s="328"/>
      <c r="B25" s="329"/>
      <c r="C25" s="329" t="s">
        <v>901</v>
      </c>
      <c r="D25" s="333" t="s">
        <v>892</v>
      </c>
      <c r="E25" s="333" t="s">
        <v>892</v>
      </c>
      <c r="F25" s="333" t="s">
        <v>892</v>
      </c>
      <c r="G25" s="330" t="s">
        <v>892</v>
      </c>
    </row>
    <row r="26" customFormat="false" ht="31.5" hidden="false" customHeight="true" outlineLevel="0" collapsed="false">
      <c r="A26" s="328"/>
      <c r="B26" s="329"/>
      <c r="C26" s="329" t="s">
        <v>902</v>
      </c>
      <c r="D26" s="333" t="s">
        <v>892</v>
      </c>
      <c r="E26" s="333" t="s">
        <v>892</v>
      </c>
      <c r="F26" s="333" t="s">
        <v>892</v>
      </c>
      <c r="G26" s="334" t="s">
        <v>892</v>
      </c>
    </row>
    <row r="27" customFormat="false" ht="31.5" hidden="false" customHeight="true" outlineLevel="0" collapsed="false">
      <c r="A27" s="335" t="s">
        <v>909</v>
      </c>
      <c r="B27" s="335"/>
      <c r="C27" s="336" t="s">
        <v>910</v>
      </c>
      <c r="D27" s="337" t="s">
        <v>892</v>
      </c>
      <c r="E27" s="337" t="s">
        <v>892</v>
      </c>
      <c r="F27" s="333" t="s">
        <v>892</v>
      </c>
      <c r="G27" s="334" t="s">
        <v>892</v>
      </c>
    </row>
    <row r="28" customFormat="false" ht="31.5" hidden="false" customHeight="true" outlineLevel="0" collapsed="false">
      <c r="A28" s="338" t="s">
        <v>911</v>
      </c>
      <c r="B28" s="338"/>
      <c r="C28" s="339" t="s">
        <v>912</v>
      </c>
      <c r="D28" s="340" t="s">
        <v>892</v>
      </c>
      <c r="E28" s="340"/>
      <c r="F28" s="340"/>
      <c r="G28" s="334" t="s">
        <v>892</v>
      </c>
    </row>
    <row r="29" customFormat="false" ht="31.5" hidden="false" customHeight="true" outlineLevel="0" collapsed="false">
      <c r="A29" s="338"/>
      <c r="B29" s="338"/>
      <c r="C29" s="339" t="s">
        <v>913</v>
      </c>
      <c r="D29" s="341" t="s">
        <v>892</v>
      </c>
      <c r="E29" s="341"/>
      <c r="F29" s="341"/>
      <c r="G29" s="334" t="s">
        <v>892</v>
      </c>
    </row>
    <row r="30" customFormat="false" ht="31.5" hidden="false" customHeight="true" outlineLevel="0" collapsed="false">
      <c r="A30" s="338"/>
      <c r="B30" s="338"/>
      <c r="C30" s="342" t="s">
        <v>914</v>
      </c>
      <c r="D30" s="341" t="s">
        <v>892</v>
      </c>
      <c r="E30" s="341"/>
      <c r="F30" s="341"/>
      <c r="G30" s="343" t="s">
        <v>892</v>
      </c>
    </row>
    <row r="31" customFormat="false" ht="22.5" hidden="false" customHeight="true" outlineLevel="0" collapsed="false">
      <c r="A31" s="344" t="s">
        <v>872</v>
      </c>
      <c r="B31" s="9" t="s">
        <v>915</v>
      </c>
      <c r="C31" s="9" t="s">
        <v>916</v>
      </c>
      <c r="D31" s="345" t="s">
        <v>917</v>
      </c>
      <c r="E31" s="345"/>
      <c r="F31" s="344"/>
      <c r="G31" s="346"/>
    </row>
    <row r="32" customFormat="false" ht="36" hidden="false" customHeight="true" outlineLevel="0" collapsed="false">
      <c r="A32" s="347"/>
      <c r="B32" s="347" t="s">
        <v>918</v>
      </c>
      <c r="C32" s="347" t="s">
        <v>919</v>
      </c>
      <c r="D32" s="348"/>
      <c r="E32" s="347"/>
      <c r="F32" s="349" t="s">
        <v>924</v>
      </c>
      <c r="G32" s="349"/>
    </row>
    <row r="33" customFormat="false" ht="22.5" hidden="false" customHeight="true" outlineLevel="0" collapsed="false">
      <c r="C33" s="301"/>
      <c r="G33" s="301"/>
    </row>
    <row r="34" customFormat="false" ht="22.5" hidden="false" customHeight="true" outlineLevel="0" collapsed="false">
      <c r="C34" s="301"/>
      <c r="G34" s="301"/>
    </row>
    <row r="35" customFormat="false" ht="22.5" hidden="false" customHeight="true" outlineLevel="0" collapsed="false">
      <c r="A35" s="1" t="s">
        <v>921</v>
      </c>
      <c r="C35" s="301"/>
      <c r="G35" s="301"/>
    </row>
    <row r="36" customFormat="false" ht="22.5" hidden="false" customHeight="true" outlineLevel="0" collapsed="false">
      <c r="A36" s="1" t="s">
        <v>922</v>
      </c>
      <c r="C36" s="301"/>
      <c r="G36" s="301"/>
    </row>
    <row r="37" customFormat="false" ht="15.75" hidden="false" customHeight="false" outlineLevel="0" collapsed="false">
      <c r="C37" s="301"/>
      <c r="G37" s="301"/>
    </row>
    <row r="41" customFormat="false" ht="16.5" hidden="false" customHeight="false" outlineLevel="0" collapsed="false">
      <c r="A41" s="2"/>
      <c r="C41" s="350"/>
    </row>
    <row r="42" customFormat="false" ht="16.5" hidden="false" customHeight="false" outlineLevel="0" collapsed="false">
      <c r="A42" s="2"/>
      <c r="C42" s="350"/>
    </row>
    <row r="43" customFormat="false" ht="16.5" hidden="false" customHeight="false" outlineLevel="0" collapsed="false">
      <c r="A43" s="2"/>
      <c r="C43" s="350"/>
    </row>
    <row r="44" customFormat="false" ht="16.5" hidden="false" customHeight="false" outlineLevel="0" collapsed="false">
      <c r="A44" s="2"/>
      <c r="C44" s="351"/>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A27:B27"/>
    <mergeCell ref="A28:B30"/>
    <mergeCell ref="D28:F28"/>
    <mergeCell ref="D29:F29"/>
    <mergeCell ref="D30:F30"/>
    <mergeCell ref="D31:E31"/>
    <mergeCell ref="F32:G32"/>
  </mergeCells>
  <hyperlinks>
    <hyperlink ref="H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 activeCellId="0" sqref="K1"/>
    </sheetView>
  </sheetViews>
  <sheetFormatPr defaultColWidth="8.00390625" defaultRowHeight="16.5" zeroHeight="false" outlineLevelRow="0" outlineLevelCol="0"/>
  <cols>
    <col collapsed="false" customWidth="true" hidden="false" outlineLevel="0" max="1" min="1" style="75" width="34"/>
    <col collapsed="false" customWidth="true" hidden="false" outlineLevel="0" max="9" min="2" style="75" width="10.63"/>
    <col collapsed="false" customWidth="true" hidden="false" outlineLevel="0" max="10" min="10" style="75" width="27.87"/>
    <col collapsed="false" customWidth="true" hidden="false" outlineLevel="0" max="12" min="11" style="75" width="10.63"/>
  </cols>
  <sheetData>
    <row r="1" customFormat="false" ht="19.5" hidden="false" customHeight="false" outlineLevel="0" collapsed="false">
      <c r="A1" s="352" t="s">
        <v>925</v>
      </c>
      <c r="B1" s="353"/>
      <c r="C1" s="353"/>
      <c r="D1" s="353"/>
      <c r="E1" s="353"/>
      <c r="F1" s="353"/>
      <c r="G1" s="353"/>
      <c r="H1" s="353"/>
      <c r="I1" s="352" t="s">
        <v>788</v>
      </c>
      <c r="J1" s="354" t="s">
        <v>926</v>
      </c>
      <c r="K1" s="127" t="s">
        <v>130</v>
      </c>
      <c r="L1" s="355"/>
    </row>
    <row r="2" customFormat="false" ht="19.5" hidden="false" customHeight="false" outlineLevel="0" collapsed="false">
      <c r="A2" s="352" t="s">
        <v>927</v>
      </c>
      <c r="B2" s="356" t="s">
        <v>928</v>
      </c>
      <c r="C2" s="356"/>
      <c r="D2" s="356"/>
      <c r="E2" s="356"/>
      <c r="F2" s="356"/>
      <c r="G2" s="356"/>
      <c r="H2" s="356"/>
      <c r="I2" s="352" t="s">
        <v>792</v>
      </c>
      <c r="J2" s="357" t="s">
        <v>929</v>
      </c>
    </row>
    <row r="3" customFormat="false" ht="38.25" hidden="false" customHeight="false" outlineLevel="0" collapsed="false">
      <c r="A3" s="358" t="s">
        <v>930</v>
      </c>
      <c r="B3" s="358"/>
      <c r="C3" s="358"/>
      <c r="D3" s="358"/>
      <c r="E3" s="358"/>
      <c r="F3" s="358"/>
      <c r="G3" s="358"/>
      <c r="H3" s="358"/>
      <c r="I3" s="358"/>
      <c r="J3" s="358"/>
    </row>
    <row r="4" customFormat="false" ht="19.5" hidden="false" customHeight="false" outlineLevel="0" collapsed="false">
      <c r="A4" s="359"/>
      <c r="B4" s="360" t="s">
        <v>931</v>
      </c>
      <c r="C4" s="360"/>
      <c r="D4" s="360"/>
      <c r="E4" s="360"/>
      <c r="F4" s="360"/>
      <c r="G4" s="360"/>
      <c r="H4" s="360"/>
      <c r="I4" s="361"/>
      <c r="J4" s="362" t="s">
        <v>932</v>
      </c>
    </row>
    <row r="5" customFormat="false" ht="19.5" hidden="false" customHeight="true" outlineLevel="0" collapsed="false">
      <c r="A5" s="363" t="s">
        <v>933</v>
      </c>
      <c r="B5" s="364" t="s">
        <v>934</v>
      </c>
      <c r="C5" s="352" t="s">
        <v>935</v>
      </c>
      <c r="D5" s="352"/>
      <c r="E5" s="352"/>
      <c r="F5" s="352"/>
      <c r="G5" s="352"/>
      <c r="H5" s="365" t="s">
        <v>936</v>
      </c>
      <c r="I5" s="365"/>
      <c r="J5" s="365"/>
    </row>
    <row r="6" customFormat="false" ht="78" hidden="false" customHeight="false" outlineLevel="0" collapsed="false">
      <c r="A6" s="363"/>
      <c r="B6" s="364"/>
      <c r="C6" s="364" t="s">
        <v>900</v>
      </c>
      <c r="D6" s="364" t="s">
        <v>937</v>
      </c>
      <c r="E6" s="364" t="s">
        <v>938</v>
      </c>
      <c r="F6" s="364" t="s">
        <v>939</v>
      </c>
      <c r="G6" s="366" t="s">
        <v>908</v>
      </c>
      <c r="H6" s="364" t="s">
        <v>900</v>
      </c>
      <c r="I6" s="366" t="s">
        <v>940</v>
      </c>
      <c r="J6" s="365" t="s">
        <v>941</v>
      </c>
    </row>
    <row r="7" customFormat="false" ht="16.5" hidden="false" customHeight="false" outlineLevel="0" collapsed="false">
      <c r="A7" s="367" t="s">
        <v>942</v>
      </c>
      <c r="B7" s="368" t="n">
        <f aca="false">B8</f>
        <v>30</v>
      </c>
      <c r="C7" s="369" t="n">
        <f aca="false">C8</f>
        <v>29</v>
      </c>
      <c r="D7" s="369" t="n">
        <f aca="false">D8</f>
        <v>10</v>
      </c>
      <c r="E7" s="369" t="n">
        <f aca="false">E8</f>
        <v>0</v>
      </c>
      <c r="F7" s="369" t="n">
        <f aca="false">F8</f>
        <v>8</v>
      </c>
      <c r="G7" s="369" t="n">
        <f aca="false">G8</f>
        <v>11</v>
      </c>
      <c r="H7" s="369" t="n">
        <f aca="false">H8</f>
        <v>1</v>
      </c>
      <c r="I7" s="369" t="n">
        <f aca="false">I8</f>
        <v>1</v>
      </c>
      <c r="J7" s="369" t="n">
        <f aca="false">J8</f>
        <v>0</v>
      </c>
    </row>
    <row r="8" customFormat="false" ht="16.5" hidden="false" customHeight="false" outlineLevel="0" collapsed="false">
      <c r="A8" s="370" t="s">
        <v>943</v>
      </c>
      <c r="B8" s="371" t="n">
        <f aca="false">SUM(D8:G8,I8:J8)</f>
        <v>30</v>
      </c>
      <c r="C8" s="371" t="n">
        <f aca="false">SUM(D8:G8)</f>
        <v>29</v>
      </c>
      <c r="D8" s="371" t="n">
        <f aca="false">SUM(D9:D15,D17:D22)</f>
        <v>10</v>
      </c>
      <c r="E8" s="371" t="n">
        <f aca="false">SUM(E9:E15,E17:E22)</f>
        <v>0</v>
      </c>
      <c r="F8" s="371" t="n">
        <f aca="false">SUM(F9:F15,F17:F22)</f>
        <v>8</v>
      </c>
      <c r="G8" s="371" t="n">
        <f aca="false">SUM(G10:G15,G17:G22)</f>
        <v>11</v>
      </c>
      <c r="H8" s="371" t="n">
        <f aca="false">SUM(I8:J8)</f>
        <v>1</v>
      </c>
      <c r="I8" s="371" t="n">
        <f aca="false">SUM(I9:I15,I17:I22)</f>
        <v>1</v>
      </c>
      <c r="J8" s="371" t="n">
        <f aca="false">SUM(J9:J22)</f>
        <v>0</v>
      </c>
    </row>
    <row r="9" customFormat="false" ht="16.5" hidden="false" customHeight="false" outlineLevel="0" collapsed="false">
      <c r="A9" s="370" t="s">
        <v>944</v>
      </c>
      <c r="B9" s="371" t="n">
        <f aca="false">SUM(D9:G9,I9:J9)</f>
        <v>1</v>
      </c>
      <c r="C9" s="371" t="n">
        <f aca="false">SUM(D9:G9)</f>
        <v>1</v>
      </c>
      <c r="D9" s="371" t="n">
        <f aca="false">SUM(D10:D15)</f>
        <v>0</v>
      </c>
      <c r="E9" s="371" t="n">
        <f aca="false">SUM(E10:E15)</f>
        <v>0</v>
      </c>
      <c r="F9" s="371" t="n">
        <f aca="false">SUM(F10:F15)</f>
        <v>0</v>
      </c>
      <c r="G9" s="371" t="n">
        <f aca="false">SUM(G10:G15)</f>
        <v>1</v>
      </c>
      <c r="H9" s="371" t="n">
        <f aca="false">SUM(H10:H15)</f>
        <v>0</v>
      </c>
      <c r="I9" s="371" t="n">
        <f aca="false">SUM(I10:I15)</f>
        <v>0</v>
      </c>
      <c r="J9" s="371" t="n">
        <f aca="false">SUM(J10:J15)</f>
        <v>0</v>
      </c>
    </row>
    <row r="10" customFormat="false" ht="16.5" hidden="false" customHeight="false" outlineLevel="0" collapsed="false">
      <c r="A10" s="370" t="s">
        <v>945</v>
      </c>
      <c r="B10" s="371" t="n">
        <f aca="false">SUM(D10:G10,I10:J10)</f>
        <v>0</v>
      </c>
      <c r="C10" s="371" t="n">
        <f aca="false">SUM(D10:G10)</f>
        <v>0</v>
      </c>
      <c r="D10" s="372" t="n">
        <v>0</v>
      </c>
      <c r="E10" s="372" t="n">
        <v>0</v>
      </c>
      <c r="F10" s="372" t="n">
        <v>0</v>
      </c>
      <c r="G10" s="372" t="n">
        <v>0</v>
      </c>
      <c r="H10" s="371" t="n">
        <f aca="false">SUM(I10:J10)</f>
        <v>0</v>
      </c>
      <c r="I10" s="372" t="n">
        <v>0</v>
      </c>
      <c r="J10" s="372" t="n">
        <v>0</v>
      </c>
    </row>
    <row r="11" customFormat="false" ht="16.5" hidden="false" customHeight="false" outlineLevel="0" collapsed="false">
      <c r="A11" s="370" t="s">
        <v>946</v>
      </c>
      <c r="B11" s="371" t="n">
        <f aca="false">SUM(D11:G11,I11:J11)</f>
        <v>0</v>
      </c>
      <c r="C11" s="371" t="n">
        <f aca="false">SUM(D11:G11)</f>
        <v>0</v>
      </c>
      <c r="D11" s="372" t="n">
        <v>0</v>
      </c>
      <c r="E11" s="372" t="n">
        <v>0</v>
      </c>
      <c r="F11" s="372" t="n">
        <v>0</v>
      </c>
      <c r="G11" s="372" t="n">
        <v>0</v>
      </c>
      <c r="H11" s="371" t="n">
        <f aca="false">SUM(I11:J11)</f>
        <v>0</v>
      </c>
      <c r="I11" s="372" t="n">
        <v>0</v>
      </c>
      <c r="J11" s="372" t="n">
        <v>0</v>
      </c>
    </row>
    <row r="12" customFormat="false" ht="16.5" hidden="false" customHeight="false" outlineLevel="0" collapsed="false">
      <c r="A12" s="370" t="s">
        <v>947</v>
      </c>
      <c r="B12" s="371" t="n">
        <f aca="false">SUM(D12:G12,I12:J12)</f>
        <v>1</v>
      </c>
      <c r="C12" s="371" t="n">
        <f aca="false">SUM(D12:G12)</f>
        <v>1</v>
      </c>
      <c r="D12" s="372" t="n">
        <v>0</v>
      </c>
      <c r="E12" s="372" t="n">
        <v>0</v>
      </c>
      <c r="F12" s="372" t="n">
        <v>0</v>
      </c>
      <c r="G12" s="372" t="n">
        <v>1</v>
      </c>
      <c r="H12" s="371" t="n">
        <f aca="false">SUM(I12:J12)</f>
        <v>0</v>
      </c>
      <c r="I12" s="372" t="n">
        <v>0</v>
      </c>
      <c r="J12" s="372" t="n">
        <v>0</v>
      </c>
    </row>
    <row r="13" customFormat="false" ht="16.5" hidden="false" customHeight="false" outlineLevel="0" collapsed="false">
      <c r="A13" s="370" t="s">
        <v>948</v>
      </c>
      <c r="B13" s="371" t="n">
        <f aca="false">SUM(D13:G13,I13:J13)</f>
        <v>0</v>
      </c>
      <c r="C13" s="371" t="n">
        <f aca="false">SUM(D13:G13)</f>
        <v>0</v>
      </c>
      <c r="D13" s="372" t="n">
        <v>0</v>
      </c>
      <c r="E13" s="372" t="n">
        <v>0</v>
      </c>
      <c r="F13" s="372" t="n">
        <v>0</v>
      </c>
      <c r="G13" s="372" t="n">
        <v>0</v>
      </c>
      <c r="H13" s="371" t="n">
        <f aca="false">SUM(I13:J13)</f>
        <v>0</v>
      </c>
      <c r="I13" s="372" t="n">
        <v>0</v>
      </c>
      <c r="J13" s="372" t="n">
        <v>0</v>
      </c>
    </row>
    <row r="14" customFormat="false" ht="16.5" hidden="false" customHeight="false" outlineLevel="0" collapsed="false">
      <c r="A14" s="370" t="s">
        <v>949</v>
      </c>
      <c r="B14" s="371" t="n">
        <f aca="false">SUM(D14:G14,I14:J14)</f>
        <v>0</v>
      </c>
      <c r="C14" s="371" t="n">
        <f aca="false">SUM(D14:G14)</f>
        <v>0</v>
      </c>
      <c r="D14" s="372" t="n">
        <v>0</v>
      </c>
      <c r="E14" s="372" t="n">
        <v>0</v>
      </c>
      <c r="F14" s="372" t="n">
        <v>0</v>
      </c>
      <c r="G14" s="372" t="n">
        <v>0</v>
      </c>
      <c r="H14" s="371" t="n">
        <f aca="false">SUM(I14:J14)</f>
        <v>0</v>
      </c>
      <c r="I14" s="372" t="n">
        <v>0</v>
      </c>
      <c r="J14" s="372" t="n">
        <v>0</v>
      </c>
    </row>
    <row r="15" customFormat="false" ht="16.5" hidden="false" customHeight="false" outlineLevel="0" collapsed="false">
      <c r="A15" s="370" t="s">
        <v>950</v>
      </c>
      <c r="B15" s="371" t="n">
        <f aca="false">SUM(D15:G15,I15:J15)</f>
        <v>0</v>
      </c>
      <c r="C15" s="371" t="n">
        <f aca="false">SUM(D15:G15)</f>
        <v>0</v>
      </c>
      <c r="D15" s="372" t="n">
        <v>0</v>
      </c>
      <c r="E15" s="372" t="n">
        <v>0</v>
      </c>
      <c r="F15" s="372" t="n">
        <v>0</v>
      </c>
      <c r="G15" s="372" t="n">
        <v>0</v>
      </c>
      <c r="H15" s="371" t="n">
        <f aca="false">SUM(I15:J15)</f>
        <v>0</v>
      </c>
      <c r="I15" s="372" t="n">
        <v>0</v>
      </c>
      <c r="J15" s="372" t="n">
        <v>0</v>
      </c>
    </row>
    <row r="16" customFormat="false" ht="16.5" hidden="false" customHeight="false" outlineLevel="0" collapsed="false">
      <c r="A16" s="370" t="s">
        <v>951</v>
      </c>
      <c r="B16" s="371" t="n">
        <f aca="false">SUM(D16:G16,I16:J16)</f>
        <v>29</v>
      </c>
      <c r="C16" s="371" t="n">
        <f aca="false">SUM(D16:G16)</f>
        <v>28</v>
      </c>
      <c r="D16" s="371" t="n">
        <f aca="false">SUM(D17:D21)</f>
        <v>10</v>
      </c>
      <c r="E16" s="371" t="n">
        <f aca="false">SUM(E17:E21)</f>
        <v>0</v>
      </c>
      <c r="F16" s="371" t="n">
        <f aca="false">SUM(F17:F21)</f>
        <v>8</v>
      </c>
      <c r="G16" s="371" t="n">
        <f aca="false">SUM(G17:G21)</f>
        <v>10</v>
      </c>
      <c r="H16" s="371" t="n">
        <f aca="false">SUM(I16:J16)</f>
        <v>1</v>
      </c>
      <c r="I16" s="371" t="n">
        <f aca="false">SUM(I17:I21)</f>
        <v>1</v>
      </c>
      <c r="J16" s="371"/>
    </row>
    <row r="17" customFormat="false" ht="16.5" hidden="false" customHeight="false" outlineLevel="0" collapsed="false">
      <c r="A17" s="370" t="s">
        <v>952</v>
      </c>
      <c r="B17" s="371" t="n">
        <f aca="false">SUM(D17:G17,I17:J17)</f>
        <v>18</v>
      </c>
      <c r="C17" s="371" t="n">
        <f aca="false">SUM(D17:G17)</f>
        <v>17</v>
      </c>
      <c r="D17" s="372" t="n">
        <v>5</v>
      </c>
      <c r="E17" s="372" t="n">
        <v>0</v>
      </c>
      <c r="F17" s="372" t="n">
        <v>6</v>
      </c>
      <c r="G17" s="372" t="n">
        <v>6</v>
      </c>
      <c r="H17" s="371" t="n">
        <f aca="false">SUM(I17:J17)</f>
        <v>1</v>
      </c>
      <c r="I17" s="372" t="n">
        <v>1</v>
      </c>
      <c r="J17" s="372" t="n">
        <v>0</v>
      </c>
    </row>
    <row r="18" customFormat="false" ht="16.5" hidden="false" customHeight="false" outlineLevel="0" collapsed="false">
      <c r="A18" s="370" t="s">
        <v>953</v>
      </c>
      <c r="B18" s="371" t="n">
        <f aca="false">SUM(D18:G18,I18:J18)</f>
        <v>11</v>
      </c>
      <c r="C18" s="371" t="n">
        <f aca="false">SUM(D18:G18)</f>
        <v>11</v>
      </c>
      <c r="D18" s="372" t="n">
        <v>5</v>
      </c>
      <c r="E18" s="372" t="n">
        <v>0</v>
      </c>
      <c r="F18" s="372" t="n">
        <v>2</v>
      </c>
      <c r="G18" s="372" t="n">
        <v>4</v>
      </c>
      <c r="H18" s="371" t="n">
        <f aca="false">SUM(I18:J18)</f>
        <v>0</v>
      </c>
      <c r="I18" s="372" t="n">
        <v>0</v>
      </c>
      <c r="J18" s="372" t="n">
        <v>0</v>
      </c>
    </row>
    <row r="19" customFormat="false" ht="16.5" hidden="false" customHeight="false" outlineLevel="0" collapsed="false">
      <c r="A19" s="370" t="s">
        <v>954</v>
      </c>
      <c r="B19" s="371" t="n">
        <f aca="false">SUM(D19:G19,I19:J19)</f>
        <v>0</v>
      </c>
      <c r="C19" s="371" t="n">
        <f aca="false">SUM(D19:G19)</f>
        <v>0</v>
      </c>
      <c r="D19" s="372" t="n">
        <v>0</v>
      </c>
      <c r="E19" s="372" t="n">
        <v>0</v>
      </c>
      <c r="F19" s="372" t="n">
        <v>0</v>
      </c>
      <c r="G19" s="372" t="n">
        <v>0</v>
      </c>
      <c r="H19" s="371" t="n">
        <f aca="false">SUM(I19:J19)</f>
        <v>0</v>
      </c>
      <c r="I19" s="372" t="n">
        <v>0</v>
      </c>
      <c r="J19" s="372" t="n">
        <v>0</v>
      </c>
    </row>
    <row r="20" customFormat="false" ht="16.5" hidden="false" customHeight="false" outlineLevel="0" collapsed="false">
      <c r="A20" s="370" t="s">
        <v>955</v>
      </c>
      <c r="B20" s="371" t="n">
        <f aca="false">SUM(D20:G20,I20:J20)</f>
        <v>0</v>
      </c>
      <c r="C20" s="371" t="n">
        <f aca="false">SUM(D20:G20)</f>
        <v>0</v>
      </c>
      <c r="D20" s="372" t="n">
        <v>0</v>
      </c>
      <c r="E20" s="372" t="n">
        <v>0</v>
      </c>
      <c r="F20" s="372" t="n">
        <v>0</v>
      </c>
      <c r="G20" s="372" t="n">
        <v>0</v>
      </c>
      <c r="H20" s="371" t="n">
        <f aca="false">SUM(I20:J20)</f>
        <v>0</v>
      </c>
      <c r="I20" s="372" t="n">
        <v>0</v>
      </c>
      <c r="J20" s="372" t="n">
        <v>0</v>
      </c>
    </row>
    <row r="21" customFormat="false" ht="16.5" hidden="false" customHeight="false" outlineLevel="0" collapsed="false">
      <c r="A21" s="370" t="s">
        <v>956</v>
      </c>
      <c r="B21" s="371" t="n">
        <f aca="false">SUM(D21:G21,I21:J21)</f>
        <v>0</v>
      </c>
      <c r="C21" s="371" t="n">
        <f aca="false">SUM(D21:G21)</f>
        <v>0</v>
      </c>
      <c r="D21" s="372" t="n">
        <v>0</v>
      </c>
      <c r="E21" s="372" t="n">
        <v>0</v>
      </c>
      <c r="F21" s="372" t="n">
        <v>0</v>
      </c>
      <c r="G21" s="372" t="n">
        <v>0</v>
      </c>
      <c r="H21" s="371" t="n">
        <f aca="false">SUM(I21:J21)</f>
        <v>0</v>
      </c>
      <c r="I21" s="372" t="n">
        <v>0</v>
      </c>
      <c r="J21" s="372" t="n">
        <v>0</v>
      </c>
    </row>
    <row r="22" customFormat="false" ht="16.5" hidden="false" customHeight="false" outlineLevel="0" collapsed="false">
      <c r="A22" s="370" t="s">
        <v>957</v>
      </c>
      <c r="B22" s="371" t="n">
        <f aca="false">SUM(D22:G22,I22:J22)</f>
        <v>0</v>
      </c>
      <c r="C22" s="371" t="n">
        <f aca="false">SUM(D22:G22)</f>
        <v>0</v>
      </c>
      <c r="D22" s="372" t="n">
        <v>0</v>
      </c>
      <c r="E22" s="372" t="n">
        <v>0</v>
      </c>
      <c r="F22" s="372" t="n">
        <v>0</v>
      </c>
      <c r="G22" s="372" t="n">
        <v>0</v>
      </c>
      <c r="H22" s="371" t="n">
        <f aca="false">SUM(I22:J22)</f>
        <v>0</v>
      </c>
      <c r="I22" s="372" t="n">
        <v>0</v>
      </c>
      <c r="J22" s="372" t="n">
        <v>0</v>
      </c>
    </row>
    <row r="23" customFormat="false" ht="16.5" hidden="false" customHeight="false" outlineLevel="0" collapsed="false">
      <c r="A23" s="370" t="s">
        <v>958</v>
      </c>
      <c r="B23" s="371" t="n">
        <f aca="false">SUM(D23:G23,I23:J23)</f>
        <v>30</v>
      </c>
      <c r="C23" s="371" t="n">
        <f aca="false">SUM(D23:G23)</f>
        <v>29</v>
      </c>
      <c r="D23" s="371" t="n">
        <f aca="false">SUM(D24:D25)</f>
        <v>10</v>
      </c>
      <c r="E23" s="371" t="n">
        <f aca="false">SUM(E24:E25)</f>
        <v>0</v>
      </c>
      <c r="F23" s="371" t="n">
        <f aca="false">SUM(F24:F25)</f>
        <v>8</v>
      </c>
      <c r="G23" s="371" t="n">
        <f aca="false">SUM(G24:G25)</f>
        <v>11</v>
      </c>
      <c r="H23" s="371" t="n">
        <f aca="false">SUM(I23:J23)</f>
        <v>1</v>
      </c>
      <c r="I23" s="371" t="n">
        <f aca="false">SUM(I24:I25)</f>
        <v>1</v>
      </c>
      <c r="J23" s="371" t="n">
        <f aca="false">SUM(J24:J25)</f>
        <v>0</v>
      </c>
    </row>
    <row r="24" customFormat="false" ht="16.5" hidden="false" customHeight="false" outlineLevel="0" collapsed="false">
      <c r="A24" s="370" t="s">
        <v>959</v>
      </c>
      <c r="B24" s="371" t="n">
        <f aca="false">SUM(D24:G24,I24:J24)</f>
        <v>28</v>
      </c>
      <c r="C24" s="371" t="n">
        <f aca="false">SUM(D24:G24)</f>
        <v>27</v>
      </c>
      <c r="D24" s="372" t="n">
        <v>9</v>
      </c>
      <c r="E24" s="372" t="n">
        <v>0</v>
      </c>
      <c r="F24" s="372" t="n">
        <v>8</v>
      </c>
      <c r="G24" s="372" t="n">
        <v>10</v>
      </c>
      <c r="H24" s="371" t="n">
        <f aca="false">SUM(I24:J24)</f>
        <v>1</v>
      </c>
      <c r="I24" s="372" t="n">
        <v>1</v>
      </c>
      <c r="J24" s="372" t="n">
        <v>0</v>
      </c>
    </row>
    <row r="25" customFormat="false" ht="16.5" hidden="false" customHeight="false" outlineLevel="0" collapsed="false">
      <c r="A25" s="370" t="s">
        <v>960</v>
      </c>
      <c r="B25" s="371" t="n">
        <f aca="false">SUM(D25:G25,I25:J25)</f>
        <v>2</v>
      </c>
      <c r="C25" s="371" t="n">
        <f aca="false">SUM(D25:G25)</f>
        <v>2</v>
      </c>
      <c r="D25" s="372" t="n">
        <v>1</v>
      </c>
      <c r="E25" s="372" t="n">
        <v>0</v>
      </c>
      <c r="F25" s="372" t="n">
        <v>0</v>
      </c>
      <c r="G25" s="372" t="n">
        <v>1</v>
      </c>
      <c r="H25" s="371" t="n">
        <f aca="false">SUM(I25:J25)</f>
        <v>0</v>
      </c>
      <c r="I25" s="372" t="n">
        <v>0</v>
      </c>
      <c r="J25" s="372" t="n">
        <v>0</v>
      </c>
    </row>
    <row r="26" customFormat="false" ht="16.5" hidden="false" customHeight="false" outlineLevel="0" collapsed="false">
      <c r="A26" s="373" t="s">
        <v>961</v>
      </c>
      <c r="B26" s="371" t="n">
        <f aca="false">SUM(D26:G26,I26:J26)</f>
        <v>30</v>
      </c>
      <c r="C26" s="371" t="n">
        <f aca="false">SUM(D26:G26)</f>
        <v>29</v>
      </c>
      <c r="D26" s="371" t="n">
        <f aca="false">SUM(D27:D32)</f>
        <v>10</v>
      </c>
      <c r="E26" s="371" t="n">
        <f aca="false">SUM(E27:E32)</f>
        <v>0</v>
      </c>
      <c r="F26" s="371" t="n">
        <f aca="false">SUM(F27:F32)</f>
        <v>8</v>
      </c>
      <c r="G26" s="371" t="n">
        <f aca="false">SUM(G27:G32)</f>
        <v>11</v>
      </c>
      <c r="H26" s="371" t="n">
        <f aca="false">SUM(I26:J26)</f>
        <v>1</v>
      </c>
      <c r="I26" s="371" t="n">
        <f aca="false">SUM(I27:I32)</f>
        <v>1</v>
      </c>
      <c r="J26" s="371" t="n">
        <f aca="false">SUM(J27:J32)</f>
        <v>0</v>
      </c>
    </row>
    <row r="27" customFormat="false" ht="16.5" hidden="false" customHeight="false" outlineLevel="0" collapsed="false">
      <c r="A27" s="370" t="s">
        <v>962</v>
      </c>
      <c r="B27" s="371" t="n">
        <f aca="false">SUM(D27:G27,I27:J27)</f>
        <v>4</v>
      </c>
      <c r="C27" s="371" t="n">
        <f aca="false">SUM(D27:G27)</f>
        <v>4</v>
      </c>
      <c r="D27" s="372" t="n">
        <v>1</v>
      </c>
      <c r="E27" s="372" t="n">
        <v>0</v>
      </c>
      <c r="F27" s="372" t="n">
        <v>2</v>
      </c>
      <c r="G27" s="372" t="n">
        <v>1</v>
      </c>
      <c r="H27" s="371" t="n">
        <f aca="false">SUM(I27:J27)</f>
        <v>0</v>
      </c>
      <c r="I27" s="372" t="n">
        <v>0</v>
      </c>
      <c r="J27" s="372" t="n">
        <v>0</v>
      </c>
    </row>
    <row r="28" customFormat="false" ht="16.5" hidden="false" customHeight="false" outlineLevel="0" collapsed="false">
      <c r="A28" s="370" t="s">
        <v>963</v>
      </c>
      <c r="B28" s="371" t="n">
        <f aca="false">SUM(D28:G28,I28:J28)</f>
        <v>6</v>
      </c>
      <c r="C28" s="371" t="n">
        <f aca="false">SUM(D28:G28)</f>
        <v>6</v>
      </c>
      <c r="D28" s="372" t="n">
        <v>1</v>
      </c>
      <c r="E28" s="372" t="n">
        <v>0</v>
      </c>
      <c r="F28" s="372" t="n">
        <v>3</v>
      </c>
      <c r="G28" s="372" t="n">
        <v>2</v>
      </c>
      <c r="H28" s="371" t="n">
        <f aca="false">SUM(I28:J28)</f>
        <v>0</v>
      </c>
      <c r="I28" s="372" t="n">
        <v>0</v>
      </c>
      <c r="J28" s="372" t="n">
        <v>0</v>
      </c>
    </row>
    <row r="29" customFormat="false" ht="16.5" hidden="false" customHeight="false" outlineLevel="0" collapsed="false">
      <c r="A29" s="370" t="s">
        <v>964</v>
      </c>
      <c r="B29" s="371" t="n">
        <f aca="false">SUM(D29:G29,I29:J29)</f>
        <v>2</v>
      </c>
      <c r="C29" s="371" t="n">
        <f aca="false">SUM(D29:G29)</f>
        <v>2</v>
      </c>
      <c r="D29" s="372" t="n">
        <v>2</v>
      </c>
      <c r="E29" s="372" t="n">
        <v>0</v>
      </c>
      <c r="F29" s="372" t="n">
        <v>0</v>
      </c>
      <c r="G29" s="372" t="n">
        <v>0</v>
      </c>
      <c r="H29" s="371" t="n">
        <f aca="false">SUM(I29:J29)</f>
        <v>0</v>
      </c>
      <c r="I29" s="372" t="n">
        <v>0</v>
      </c>
      <c r="J29" s="372" t="n">
        <v>0</v>
      </c>
    </row>
    <row r="30" customFormat="false" ht="16.5" hidden="false" customHeight="false" outlineLevel="0" collapsed="false">
      <c r="A30" s="370" t="s">
        <v>965</v>
      </c>
      <c r="B30" s="371" t="n">
        <f aca="false">SUM(D30:G30,I30:J30)</f>
        <v>11</v>
      </c>
      <c r="C30" s="371" t="n">
        <f aca="false">SUM(D30:G30)</f>
        <v>11</v>
      </c>
      <c r="D30" s="372" t="n">
        <v>5</v>
      </c>
      <c r="E30" s="372" t="n">
        <v>0</v>
      </c>
      <c r="F30" s="372" t="n">
        <v>2</v>
      </c>
      <c r="G30" s="372" t="n">
        <v>4</v>
      </c>
      <c r="H30" s="371" t="n">
        <f aca="false">SUM(I30:J30)</f>
        <v>0</v>
      </c>
      <c r="I30" s="372" t="n">
        <v>0</v>
      </c>
      <c r="J30" s="372" t="n">
        <v>0</v>
      </c>
    </row>
    <row r="31" customFormat="false" ht="16.5" hidden="false" customHeight="false" outlineLevel="0" collapsed="false">
      <c r="A31" s="370" t="s">
        <v>966</v>
      </c>
      <c r="B31" s="371" t="n">
        <f aca="false">SUM(D31:G31,I31:J31)</f>
        <v>7</v>
      </c>
      <c r="C31" s="371" t="n">
        <f aca="false">SUM(D31:G31)</f>
        <v>6</v>
      </c>
      <c r="D31" s="372" t="n">
        <v>1</v>
      </c>
      <c r="E31" s="372" t="n">
        <v>0</v>
      </c>
      <c r="F31" s="372" t="n">
        <v>1</v>
      </c>
      <c r="G31" s="372" t="n">
        <v>4</v>
      </c>
      <c r="H31" s="371" t="n">
        <f aca="false">SUM(I31:J31)</f>
        <v>1</v>
      </c>
      <c r="I31" s="372" t="n">
        <v>1</v>
      </c>
      <c r="J31" s="372" t="n">
        <v>0</v>
      </c>
    </row>
    <row r="32" customFormat="false" ht="16.5" hidden="false" customHeight="false" outlineLevel="0" collapsed="false">
      <c r="A32" s="374" t="s">
        <v>967</v>
      </c>
      <c r="B32" s="375" t="n">
        <f aca="false">SUM(D32:G32,I32:J32)</f>
        <v>0</v>
      </c>
      <c r="C32" s="375" t="n">
        <f aca="false">SUM(D32:G32)</f>
        <v>0</v>
      </c>
      <c r="D32" s="376" t="n">
        <v>0</v>
      </c>
      <c r="E32" s="376" t="n">
        <v>0</v>
      </c>
      <c r="F32" s="376" t="n">
        <v>0</v>
      </c>
      <c r="G32" s="376" t="n">
        <v>0</v>
      </c>
      <c r="H32" s="375" t="n">
        <f aca="false">SUM(I32:J32)</f>
        <v>0</v>
      </c>
      <c r="I32" s="376" t="n">
        <v>0</v>
      </c>
      <c r="J32" s="376" t="n">
        <v>0</v>
      </c>
    </row>
    <row r="33" customFormat="false" ht="16.5" hidden="false" customHeight="false" outlineLevel="0" collapsed="false">
      <c r="A33" s="353" t="s">
        <v>872</v>
      </c>
      <c r="B33" s="353" t="s">
        <v>828</v>
      </c>
      <c r="C33" s="353"/>
      <c r="D33" s="353" t="s">
        <v>829</v>
      </c>
      <c r="E33" s="353"/>
      <c r="F33" s="353"/>
      <c r="G33" s="353" t="s">
        <v>873</v>
      </c>
      <c r="H33" s="353"/>
      <c r="I33" s="377" t="s">
        <v>968</v>
      </c>
      <c r="J33" s="377"/>
    </row>
    <row r="34" customFormat="false" ht="16.5" hidden="false" customHeight="false" outlineLevel="0" collapsed="false">
      <c r="A34" s="353"/>
      <c r="B34" s="353"/>
      <c r="C34" s="353"/>
      <c r="D34" s="353" t="s">
        <v>832</v>
      </c>
      <c r="E34" s="353"/>
      <c r="F34" s="353"/>
      <c r="G34" s="353"/>
      <c r="H34" s="353"/>
      <c r="I34" s="353"/>
      <c r="J34" s="353"/>
    </row>
    <row r="35" customFormat="false" ht="16.5" hidden="false" customHeight="false" outlineLevel="0" collapsed="false">
      <c r="A35" s="353" t="s">
        <v>969</v>
      </c>
      <c r="B35" s="353"/>
      <c r="C35" s="353"/>
      <c r="D35" s="353"/>
      <c r="E35" s="353"/>
      <c r="F35" s="353"/>
      <c r="G35" s="353"/>
      <c r="H35" s="353"/>
      <c r="I35" s="353"/>
      <c r="J35" s="353"/>
    </row>
    <row r="36" customFormat="false" ht="16.5" hidden="false" customHeight="false" outlineLevel="0" collapsed="false">
      <c r="A36" s="353" t="s">
        <v>970</v>
      </c>
      <c r="B36" s="353"/>
      <c r="C36" s="353"/>
      <c r="D36" s="353"/>
      <c r="E36" s="353"/>
      <c r="F36" s="353"/>
      <c r="G36" s="353"/>
      <c r="H36" s="353"/>
      <c r="I36" s="353"/>
      <c r="J36" s="353"/>
    </row>
    <row r="37" customFormat="false" ht="16.5" hidden="false" customHeight="false" outlineLevel="0" collapsed="false">
      <c r="A37" s="353"/>
      <c r="B37" s="353"/>
      <c r="C37" s="353"/>
      <c r="D37" s="353"/>
      <c r="E37" s="353"/>
      <c r="F37" s="353"/>
      <c r="G37" s="353"/>
      <c r="H37" s="353"/>
      <c r="I37" s="353"/>
      <c r="J37" s="353"/>
    </row>
    <row r="38" customFormat="false" ht="16.5" hidden="false" customHeight="false" outlineLevel="0" collapsed="false">
      <c r="A38" s="353"/>
      <c r="B38" s="353"/>
      <c r="C38" s="353"/>
      <c r="D38" s="353"/>
      <c r="E38" s="353"/>
      <c r="F38" s="353"/>
      <c r="G38" s="353"/>
      <c r="H38" s="353"/>
      <c r="I38" s="353"/>
      <c r="J38" s="353"/>
    </row>
  </sheetData>
  <mergeCells count="7">
    <mergeCell ref="A3:J3"/>
    <mergeCell ref="B4:H4"/>
    <mergeCell ref="A5:A6"/>
    <mergeCell ref="B5:B6"/>
    <mergeCell ref="C5:G5"/>
    <mergeCell ref="H5:J5"/>
    <mergeCell ref="I33:J33"/>
  </mergeCells>
  <hyperlinks>
    <hyperlink ref="K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6.5" zeroHeight="false" outlineLevelRow="0" outlineLevelCol="0"/>
  <cols>
    <col collapsed="false" customWidth="true" hidden="false" outlineLevel="0" max="1" min="1" style="378" width="33.37"/>
    <col collapsed="false" customWidth="true" hidden="false" outlineLevel="0" max="10" min="2" style="355" width="15.5"/>
    <col collapsed="false" customWidth="false" hidden="false" outlineLevel="0" max="256" min="11" style="355" width="8.25"/>
    <col collapsed="false" customWidth="true" hidden="false" outlineLevel="0" max="257" min="257" style="355" width="33.37"/>
    <col collapsed="false" customWidth="true" hidden="false" outlineLevel="0" max="266" min="258" style="355" width="15.5"/>
    <col collapsed="false" customWidth="false" hidden="false" outlineLevel="0" max="512" min="267" style="355" width="8.25"/>
    <col collapsed="false" customWidth="true" hidden="false" outlineLevel="0" max="513" min="513" style="355" width="33.37"/>
    <col collapsed="false" customWidth="true" hidden="false" outlineLevel="0" max="522" min="514" style="355" width="15.5"/>
    <col collapsed="false" customWidth="false" hidden="false" outlineLevel="0" max="768" min="523" style="355" width="8.25"/>
    <col collapsed="false" customWidth="true" hidden="false" outlineLevel="0" max="769" min="769" style="355" width="33.37"/>
    <col collapsed="false" customWidth="true" hidden="false" outlineLevel="0" max="778" min="770" style="355" width="15.5"/>
    <col collapsed="false" customWidth="false" hidden="false" outlineLevel="0" max="1024" min="779" style="355" width="8.25"/>
    <col collapsed="false" customWidth="true" hidden="false" outlineLevel="0" max="1025" min="1025" style="355" width="33.37"/>
    <col collapsed="false" customWidth="true" hidden="false" outlineLevel="0" max="1034" min="1026" style="355" width="15.5"/>
    <col collapsed="false" customWidth="false" hidden="false" outlineLevel="0" max="1280" min="1035" style="355" width="8.25"/>
    <col collapsed="false" customWidth="true" hidden="false" outlineLevel="0" max="1281" min="1281" style="355" width="33.37"/>
    <col collapsed="false" customWidth="true" hidden="false" outlineLevel="0" max="1290" min="1282" style="355" width="15.5"/>
    <col collapsed="false" customWidth="false" hidden="false" outlineLevel="0" max="1536" min="1291" style="355" width="8.25"/>
    <col collapsed="false" customWidth="true" hidden="false" outlineLevel="0" max="1537" min="1537" style="355" width="33.37"/>
    <col collapsed="false" customWidth="true" hidden="false" outlineLevel="0" max="1546" min="1538" style="355" width="15.5"/>
    <col collapsed="false" customWidth="false" hidden="false" outlineLevel="0" max="1792" min="1547" style="355" width="8.25"/>
    <col collapsed="false" customWidth="true" hidden="false" outlineLevel="0" max="1793" min="1793" style="355" width="33.37"/>
    <col collapsed="false" customWidth="true" hidden="false" outlineLevel="0" max="1802" min="1794" style="355" width="15.5"/>
    <col collapsed="false" customWidth="false" hidden="false" outlineLevel="0" max="2048" min="1803" style="355" width="8.25"/>
    <col collapsed="false" customWidth="true" hidden="false" outlineLevel="0" max="2049" min="2049" style="355" width="33.37"/>
    <col collapsed="false" customWidth="true" hidden="false" outlineLevel="0" max="2058" min="2050" style="355" width="15.5"/>
    <col collapsed="false" customWidth="false" hidden="false" outlineLevel="0" max="2304" min="2059" style="355" width="8.25"/>
    <col collapsed="false" customWidth="true" hidden="false" outlineLevel="0" max="2305" min="2305" style="355" width="33.37"/>
    <col collapsed="false" customWidth="true" hidden="false" outlineLevel="0" max="2314" min="2306" style="355" width="15.5"/>
    <col collapsed="false" customWidth="false" hidden="false" outlineLevel="0" max="2560" min="2315" style="355" width="8.25"/>
    <col collapsed="false" customWidth="true" hidden="false" outlineLevel="0" max="2561" min="2561" style="355" width="33.37"/>
    <col collapsed="false" customWidth="true" hidden="false" outlineLevel="0" max="2570" min="2562" style="355" width="15.5"/>
    <col collapsed="false" customWidth="false" hidden="false" outlineLevel="0" max="2816" min="2571" style="355" width="8.25"/>
    <col collapsed="false" customWidth="true" hidden="false" outlineLevel="0" max="2817" min="2817" style="355" width="33.37"/>
    <col collapsed="false" customWidth="true" hidden="false" outlineLevel="0" max="2826" min="2818" style="355" width="15.5"/>
    <col collapsed="false" customWidth="false" hidden="false" outlineLevel="0" max="3072" min="2827" style="355" width="8.25"/>
    <col collapsed="false" customWidth="true" hidden="false" outlineLevel="0" max="3073" min="3073" style="355" width="33.37"/>
    <col collapsed="false" customWidth="true" hidden="false" outlineLevel="0" max="3082" min="3074" style="355" width="15.5"/>
    <col collapsed="false" customWidth="false" hidden="false" outlineLevel="0" max="3328" min="3083" style="355" width="8.25"/>
    <col collapsed="false" customWidth="true" hidden="false" outlineLevel="0" max="3329" min="3329" style="355" width="33.37"/>
    <col collapsed="false" customWidth="true" hidden="false" outlineLevel="0" max="3338" min="3330" style="355" width="15.5"/>
    <col collapsed="false" customWidth="false" hidden="false" outlineLevel="0" max="3584" min="3339" style="355" width="8.25"/>
    <col collapsed="false" customWidth="true" hidden="false" outlineLevel="0" max="3585" min="3585" style="355" width="33.37"/>
    <col collapsed="false" customWidth="true" hidden="false" outlineLevel="0" max="3594" min="3586" style="355" width="15.5"/>
    <col collapsed="false" customWidth="false" hidden="false" outlineLevel="0" max="3840" min="3595" style="355" width="8.25"/>
    <col collapsed="false" customWidth="true" hidden="false" outlineLevel="0" max="3841" min="3841" style="355" width="33.37"/>
    <col collapsed="false" customWidth="true" hidden="false" outlineLevel="0" max="3850" min="3842" style="355" width="15.5"/>
    <col collapsed="false" customWidth="false" hidden="false" outlineLevel="0" max="4096" min="3851" style="355" width="8.25"/>
    <col collapsed="false" customWidth="true" hidden="false" outlineLevel="0" max="4097" min="4097" style="355" width="33.37"/>
    <col collapsed="false" customWidth="true" hidden="false" outlineLevel="0" max="4106" min="4098" style="355" width="15.5"/>
    <col collapsed="false" customWidth="false" hidden="false" outlineLevel="0" max="4352" min="4107" style="355" width="8.25"/>
    <col collapsed="false" customWidth="true" hidden="false" outlineLevel="0" max="4353" min="4353" style="355" width="33.37"/>
    <col collapsed="false" customWidth="true" hidden="false" outlineLevel="0" max="4362" min="4354" style="355" width="15.5"/>
    <col collapsed="false" customWidth="false" hidden="false" outlineLevel="0" max="4608" min="4363" style="355" width="8.25"/>
    <col collapsed="false" customWidth="true" hidden="false" outlineLevel="0" max="4609" min="4609" style="355" width="33.37"/>
    <col collapsed="false" customWidth="true" hidden="false" outlineLevel="0" max="4618" min="4610" style="355" width="15.5"/>
    <col collapsed="false" customWidth="false" hidden="false" outlineLevel="0" max="4864" min="4619" style="355" width="8.25"/>
    <col collapsed="false" customWidth="true" hidden="false" outlineLevel="0" max="4865" min="4865" style="355" width="33.37"/>
    <col collapsed="false" customWidth="true" hidden="false" outlineLevel="0" max="4874" min="4866" style="355" width="15.5"/>
    <col collapsed="false" customWidth="false" hidden="false" outlineLevel="0" max="5120" min="4875" style="355" width="8.25"/>
    <col collapsed="false" customWidth="true" hidden="false" outlineLevel="0" max="5121" min="5121" style="355" width="33.37"/>
    <col collapsed="false" customWidth="true" hidden="false" outlineLevel="0" max="5130" min="5122" style="355" width="15.5"/>
    <col collapsed="false" customWidth="false" hidden="false" outlineLevel="0" max="5376" min="5131" style="355" width="8.25"/>
    <col collapsed="false" customWidth="true" hidden="false" outlineLevel="0" max="5377" min="5377" style="355" width="33.37"/>
    <col collapsed="false" customWidth="true" hidden="false" outlineLevel="0" max="5386" min="5378" style="355" width="15.5"/>
    <col collapsed="false" customWidth="false" hidden="false" outlineLevel="0" max="5632" min="5387" style="355" width="8.25"/>
    <col collapsed="false" customWidth="true" hidden="false" outlineLevel="0" max="5633" min="5633" style="355" width="33.37"/>
    <col collapsed="false" customWidth="true" hidden="false" outlineLevel="0" max="5642" min="5634" style="355" width="15.5"/>
    <col collapsed="false" customWidth="false" hidden="false" outlineLevel="0" max="5888" min="5643" style="355" width="8.25"/>
    <col collapsed="false" customWidth="true" hidden="false" outlineLevel="0" max="5889" min="5889" style="355" width="33.37"/>
    <col collapsed="false" customWidth="true" hidden="false" outlineLevel="0" max="5898" min="5890" style="355" width="15.5"/>
    <col collapsed="false" customWidth="false" hidden="false" outlineLevel="0" max="6144" min="5899" style="355" width="8.25"/>
    <col collapsed="false" customWidth="true" hidden="false" outlineLevel="0" max="6145" min="6145" style="355" width="33.37"/>
    <col collapsed="false" customWidth="true" hidden="false" outlineLevel="0" max="6154" min="6146" style="355" width="15.5"/>
    <col collapsed="false" customWidth="false" hidden="false" outlineLevel="0" max="6400" min="6155" style="355" width="8.25"/>
    <col collapsed="false" customWidth="true" hidden="false" outlineLevel="0" max="6401" min="6401" style="355" width="33.37"/>
    <col collapsed="false" customWidth="true" hidden="false" outlineLevel="0" max="6410" min="6402" style="355" width="15.5"/>
    <col collapsed="false" customWidth="false" hidden="false" outlineLevel="0" max="6656" min="6411" style="355" width="8.25"/>
    <col collapsed="false" customWidth="true" hidden="false" outlineLevel="0" max="6657" min="6657" style="355" width="33.37"/>
    <col collapsed="false" customWidth="true" hidden="false" outlineLevel="0" max="6666" min="6658" style="355" width="15.5"/>
    <col collapsed="false" customWidth="false" hidden="false" outlineLevel="0" max="6912" min="6667" style="355" width="8.25"/>
    <col collapsed="false" customWidth="true" hidden="false" outlineLevel="0" max="6913" min="6913" style="355" width="33.37"/>
    <col collapsed="false" customWidth="true" hidden="false" outlineLevel="0" max="6922" min="6914" style="355" width="15.5"/>
    <col collapsed="false" customWidth="false" hidden="false" outlineLevel="0" max="7168" min="6923" style="355" width="8.25"/>
    <col collapsed="false" customWidth="true" hidden="false" outlineLevel="0" max="7169" min="7169" style="355" width="33.37"/>
    <col collapsed="false" customWidth="true" hidden="false" outlineLevel="0" max="7178" min="7170" style="355" width="15.5"/>
    <col collapsed="false" customWidth="false" hidden="false" outlineLevel="0" max="7424" min="7179" style="355" width="8.25"/>
    <col collapsed="false" customWidth="true" hidden="false" outlineLevel="0" max="7425" min="7425" style="355" width="33.37"/>
    <col collapsed="false" customWidth="true" hidden="false" outlineLevel="0" max="7434" min="7426" style="355" width="15.5"/>
    <col collapsed="false" customWidth="false" hidden="false" outlineLevel="0" max="7680" min="7435" style="355" width="8.25"/>
    <col collapsed="false" customWidth="true" hidden="false" outlineLevel="0" max="7681" min="7681" style="355" width="33.37"/>
    <col collapsed="false" customWidth="true" hidden="false" outlineLevel="0" max="7690" min="7682" style="355" width="15.5"/>
    <col collapsed="false" customWidth="false" hidden="false" outlineLevel="0" max="7936" min="7691" style="355" width="8.25"/>
    <col collapsed="false" customWidth="true" hidden="false" outlineLevel="0" max="7937" min="7937" style="355" width="33.37"/>
    <col collapsed="false" customWidth="true" hidden="false" outlineLevel="0" max="7946" min="7938" style="355" width="15.5"/>
    <col collapsed="false" customWidth="false" hidden="false" outlineLevel="0" max="8192" min="7947" style="355" width="8.25"/>
    <col collapsed="false" customWidth="true" hidden="false" outlineLevel="0" max="8193" min="8193" style="355" width="33.37"/>
    <col collapsed="false" customWidth="true" hidden="false" outlineLevel="0" max="8202" min="8194" style="355" width="15.5"/>
    <col collapsed="false" customWidth="false" hidden="false" outlineLevel="0" max="8448" min="8203" style="355" width="8.25"/>
    <col collapsed="false" customWidth="true" hidden="false" outlineLevel="0" max="8449" min="8449" style="355" width="33.37"/>
    <col collapsed="false" customWidth="true" hidden="false" outlineLevel="0" max="8458" min="8450" style="355" width="15.5"/>
    <col collapsed="false" customWidth="false" hidden="false" outlineLevel="0" max="8704" min="8459" style="355" width="8.25"/>
    <col collapsed="false" customWidth="true" hidden="false" outlineLevel="0" max="8705" min="8705" style="355" width="33.37"/>
    <col collapsed="false" customWidth="true" hidden="false" outlineLevel="0" max="8714" min="8706" style="355" width="15.5"/>
    <col collapsed="false" customWidth="false" hidden="false" outlineLevel="0" max="8960" min="8715" style="355" width="8.25"/>
    <col collapsed="false" customWidth="true" hidden="false" outlineLevel="0" max="8961" min="8961" style="355" width="33.37"/>
    <col collapsed="false" customWidth="true" hidden="false" outlineLevel="0" max="8970" min="8962" style="355" width="15.5"/>
    <col collapsed="false" customWidth="false" hidden="false" outlineLevel="0" max="9216" min="8971" style="355" width="8.25"/>
    <col collapsed="false" customWidth="true" hidden="false" outlineLevel="0" max="9217" min="9217" style="355" width="33.37"/>
    <col collapsed="false" customWidth="true" hidden="false" outlineLevel="0" max="9226" min="9218" style="355" width="15.5"/>
    <col collapsed="false" customWidth="false" hidden="false" outlineLevel="0" max="9472" min="9227" style="355" width="8.25"/>
    <col collapsed="false" customWidth="true" hidden="false" outlineLevel="0" max="9473" min="9473" style="355" width="33.37"/>
    <col collapsed="false" customWidth="true" hidden="false" outlineLevel="0" max="9482" min="9474" style="355" width="15.5"/>
    <col collapsed="false" customWidth="false" hidden="false" outlineLevel="0" max="9728" min="9483" style="355" width="8.25"/>
    <col collapsed="false" customWidth="true" hidden="false" outlineLevel="0" max="9729" min="9729" style="355" width="33.37"/>
    <col collapsed="false" customWidth="true" hidden="false" outlineLevel="0" max="9738" min="9730" style="355" width="15.5"/>
    <col collapsed="false" customWidth="false" hidden="false" outlineLevel="0" max="9984" min="9739" style="355" width="8.25"/>
    <col collapsed="false" customWidth="true" hidden="false" outlineLevel="0" max="9985" min="9985" style="355" width="33.37"/>
    <col collapsed="false" customWidth="true" hidden="false" outlineLevel="0" max="9994" min="9986" style="355" width="15.5"/>
    <col collapsed="false" customWidth="false" hidden="false" outlineLevel="0" max="10240" min="9995" style="355" width="8.25"/>
    <col collapsed="false" customWidth="true" hidden="false" outlineLevel="0" max="10241" min="10241" style="355" width="33.37"/>
    <col collapsed="false" customWidth="true" hidden="false" outlineLevel="0" max="10250" min="10242" style="355" width="15.5"/>
    <col collapsed="false" customWidth="false" hidden="false" outlineLevel="0" max="10496" min="10251" style="355" width="8.25"/>
    <col collapsed="false" customWidth="true" hidden="false" outlineLevel="0" max="10497" min="10497" style="355" width="33.37"/>
    <col collapsed="false" customWidth="true" hidden="false" outlineLevel="0" max="10506" min="10498" style="355" width="15.5"/>
    <col collapsed="false" customWidth="false" hidden="false" outlineLevel="0" max="10752" min="10507" style="355" width="8.25"/>
    <col collapsed="false" customWidth="true" hidden="false" outlineLevel="0" max="10753" min="10753" style="355" width="33.37"/>
    <col collapsed="false" customWidth="true" hidden="false" outlineLevel="0" max="10762" min="10754" style="355" width="15.5"/>
    <col collapsed="false" customWidth="false" hidden="false" outlineLevel="0" max="11008" min="10763" style="355" width="8.25"/>
    <col collapsed="false" customWidth="true" hidden="false" outlineLevel="0" max="11009" min="11009" style="355" width="33.37"/>
    <col collapsed="false" customWidth="true" hidden="false" outlineLevel="0" max="11018" min="11010" style="355" width="15.5"/>
    <col collapsed="false" customWidth="false" hidden="false" outlineLevel="0" max="11264" min="11019" style="355" width="8.25"/>
    <col collapsed="false" customWidth="true" hidden="false" outlineLevel="0" max="11265" min="11265" style="355" width="33.37"/>
    <col collapsed="false" customWidth="true" hidden="false" outlineLevel="0" max="11274" min="11266" style="355" width="15.5"/>
    <col collapsed="false" customWidth="false" hidden="false" outlineLevel="0" max="11520" min="11275" style="355" width="8.25"/>
    <col collapsed="false" customWidth="true" hidden="false" outlineLevel="0" max="11521" min="11521" style="355" width="33.37"/>
    <col collapsed="false" customWidth="true" hidden="false" outlineLevel="0" max="11530" min="11522" style="355" width="15.5"/>
    <col collapsed="false" customWidth="false" hidden="false" outlineLevel="0" max="11776" min="11531" style="355" width="8.25"/>
    <col collapsed="false" customWidth="true" hidden="false" outlineLevel="0" max="11777" min="11777" style="355" width="33.37"/>
    <col collapsed="false" customWidth="true" hidden="false" outlineLevel="0" max="11786" min="11778" style="355" width="15.5"/>
    <col collapsed="false" customWidth="false" hidden="false" outlineLevel="0" max="12032" min="11787" style="355" width="8.25"/>
    <col collapsed="false" customWidth="true" hidden="false" outlineLevel="0" max="12033" min="12033" style="355" width="33.37"/>
    <col collapsed="false" customWidth="true" hidden="false" outlineLevel="0" max="12042" min="12034" style="355" width="15.5"/>
    <col collapsed="false" customWidth="false" hidden="false" outlineLevel="0" max="12288" min="12043" style="355" width="8.25"/>
    <col collapsed="false" customWidth="true" hidden="false" outlineLevel="0" max="12289" min="12289" style="355" width="33.37"/>
    <col collapsed="false" customWidth="true" hidden="false" outlineLevel="0" max="12298" min="12290" style="355" width="15.5"/>
    <col collapsed="false" customWidth="false" hidden="false" outlineLevel="0" max="12544" min="12299" style="355" width="8.25"/>
    <col collapsed="false" customWidth="true" hidden="false" outlineLevel="0" max="12545" min="12545" style="355" width="33.37"/>
    <col collapsed="false" customWidth="true" hidden="false" outlineLevel="0" max="12554" min="12546" style="355" width="15.5"/>
    <col collapsed="false" customWidth="false" hidden="false" outlineLevel="0" max="12800" min="12555" style="355" width="8.25"/>
    <col collapsed="false" customWidth="true" hidden="false" outlineLevel="0" max="12801" min="12801" style="355" width="33.37"/>
    <col collapsed="false" customWidth="true" hidden="false" outlineLevel="0" max="12810" min="12802" style="355" width="15.5"/>
    <col collapsed="false" customWidth="false" hidden="false" outlineLevel="0" max="13056" min="12811" style="355" width="8.25"/>
    <col collapsed="false" customWidth="true" hidden="false" outlineLevel="0" max="13057" min="13057" style="355" width="33.37"/>
    <col collapsed="false" customWidth="true" hidden="false" outlineLevel="0" max="13066" min="13058" style="355" width="15.5"/>
    <col collapsed="false" customWidth="false" hidden="false" outlineLevel="0" max="13312" min="13067" style="355" width="8.25"/>
    <col collapsed="false" customWidth="true" hidden="false" outlineLevel="0" max="13313" min="13313" style="355" width="33.37"/>
    <col collapsed="false" customWidth="true" hidden="false" outlineLevel="0" max="13322" min="13314" style="355" width="15.5"/>
    <col collapsed="false" customWidth="false" hidden="false" outlineLevel="0" max="13568" min="13323" style="355" width="8.25"/>
    <col collapsed="false" customWidth="true" hidden="false" outlineLevel="0" max="13569" min="13569" style="355" width="33.37"/>
    <col collapsed="false" customWidth="true" hidden="false" outlineLevel="0" max="13578" min="13570" style="355" width="15.5"/>
    <col collapsed="false" customWidth="false" hidden="false" outlineLevel="0" max="13824" min="13579" style="355" width="8.25"/>
    <col collapsed="false" customWidth="true" hidden="false" outlineLevel="0" max="13825" min="13825" style="355" width="33.37"/>
    <col collapsed="false" customWidth="true" hidden="false" outlineLevel="0" max="13834" min="13826" style="355" width="15.5"/>
    <col collapsed="false" customWidth="false" hidden="false" outlineLevel="0" max="14080" min="13835" style="355" width="8.25"/>
    <col collapsed="false" customWidth="true" hidden="false" outlineLevel="0" max="14081" min="14081" style="355" width="33.37"/>
    <col collapsed="false" customWidth="true" hidden="false" outlineLevel="0" max="14090" min="14082" style="355" width="15.5"/>
    <col collapsed="false" customWidth="false" hidden="false" outlineLevel="0" max="14336" min="14091" style="355" width="8.25"/>
    <col collapsed="false" customWidth="true" hidden="false" outlineLevel="0" max="14337" min="14337" style="355" width="33.37"/>
    <col collapsed="false" customWidth="true" hidden="false" outlineLevel="0" max="14346" min="14338" style="355" width="15.5"/>
    <col collapsed="false" customWidth="false" hidden="false" outlineLevel="0" max="14592" min="14347" style="355" width="8.25"/>
    <col collapsed="false" customWidth="true" hidden="false" outlineLevel="0" max="14593" min="14593" style="355" width="33.37"/>
    <col collapsed="false" customWidth="true" hidden="false" outlineLevel="0" max="14602" min="14594" style="355" width="15.5"/>
    <col collapsed="false" customWidth="false" hidden="false" outlineLevel="0" max="14848" min="14603" style="355" width="8.25"/>
    <col collapsed="false" customWidth="true" hidden="false" outlineLevel="0" max="14849" min="14849" style="355" width="33.37"/>
    <col collapsed="false" customWidth="true" hidden="false" outlineLevel="0" max="14858" min="14850" style="355" width="15.5"/>
    <col collapsed="false" customWidth="false" hidden="false" outlineLevel="0" max="15104" min="14859" style="355" width="8.25"/>
    <col collapsed="false" customWidth="true" hidden="false" outlineLevel="0" max="15105" min="15105" style="355" width="33.37"/>
    <col collapsed="false" customWidth="true" hidden="false" outlineLevel="0" max="15114" min="15106" style="355" width="15.5"/>
    <col collapsed="false" customWidth="false" hidden="false" outlineLevel="0" max="15360" min="15115" style="355" width="8.25"/>
    <col collapsed="false" customWidth="true" hidden="false" outlineLevel="0" max="15361" min="15361" style="355" width="33.37"/>
    <col collapsed="false" customWidth="true" hidden="false" outlineLevel="0" max="15370" min="15362" style="355" width="15.5"/>
    <col collapsed="false" customWidth="false" hidden="false" outlineLevel="0" max="15616" min="15371" style="355" width="8.25"/>
    <col collapsed="false" customWidth="true" hidden="false" outlineLevel="0" max="15617" min="15617" style="355" width="33.37"/>
    <col collapsed="false" customWidth="true" hidden="false" outlineLevel="0" max="15626" min="15618" style="355" width="15.5"/>
    <col collapsed="false" customWidth="false" hidden="false" outlineLevel="0" max="15872" min="15627" style="355" width="8.25"/>
    <col collapsed="false" customWidth="true" hidden="false" outlineLevel="0" max="15873" min="15873" style="355" width="33.37"/>
    <col collapsed="false" customWidth="true" hidden="false" outlineLevel="0" max="15882" min="15874" style="355" width="15.5"/>
    <col collapsed="false" customWidth="false" hidden="false" outlineLevel="0" max="16128" min="15883" style="355" width="8.25"/>
    <col collapsed="false" customWidth="true" hidden="false" outlineLevel="0" max="16129" min="16129" style="355" width="33.37"/>
    <col collapsed="false" customWidth="true" hidden="false" outlineLevel="0" max="16138" min="16130" style="355" width="15.5"/>
    <col collapsed="false" customWidth="false" hidden="false" outlineLevel="0" max="16384" min="16139" style="355" width="8.25"/>
  </cols>
  <sheetData>
    <row r="1" customFormat="false" ht="19.5" hidden="false" customHeight="false" outlineLevel="0" collapsed="false">
      <c r="A1" s="379" t="s">
        <v>787</v>
      </c>
      <c r="H1" s="380" t="s">
        <v>788</v>
      </c>
      <c r="I1" s="381" t="s">
        <v>0</v>
      </c>
      <c r="J1" s="381"/>
      <c r="K1" s="127" t="s">
        <v>130</v>
      </c>
    </row>
    <row r="2" customFormat="false" ht="19.5" hidden="false" customHeight="false" outlineLevel="0" collapsed="false">
      <c r="A2" s="379" t="s">
        <v>971</v>
      </c>
      <c r="B2" s="355" t="s">
        <v>972</v>
      </c>
      <c r="D2" s="382"/>
      <c r="E2" s="382"/>
      <c r="F2" s="382"/>
      <c r="G2" s="382"/>
      <c r="H2" s="379" t="s">
        <v>792</v>
      </c>
      <c r="I2" s="383" t="s">
        <v>973</v>
      </c>
      <c r="J2" s="383"/>
    </row>
    <row r="3" customFormat="false" ht="42" hidden="false" customHeight="true" outlineLevel="0" collapsed="false">
      <c r="A3" s="384" t="s">
        <v>974</v>
      </c>
      <c r="B3" s="384"/>
      <c r="C3" s="384"/>
      <c r="D3" s="384"/>
      <c r="E3" s="384"/>
      <c r="F3" s="384"/>
      <c r="G3" s="384"/>
      <c r="H3" s="384"/>
      <c r="I3" s="384"/>
      <c r="J3" s="384"/>
    </row>
    <row r="4" customFormat="false" ht="32.25" hidden="false" customHeight="true" outlineLevel="0" collapsed="false">
      <c r="A4" s="385" t="s">
        <v>975</v>
      </c>
      <c r="B4" s="386" t="s">
        <v>976</v>
      </c>
      <c r="C4" s="386"/>
      <c r="D4" s="386"/>
      <c r="E4" s="386"/>
      <c r="F4" s="386"/>
      <c r="G4" s="386"/>
      <c r="H4" s="386"/>
      <c r="I4" s="387" t="s">
        <v>977</v>
      </c>
      <c r="J4" s="387"/>
    </row>
    <row r="5" customFormat="false" ht="42.75" hidden="false" customHeight="true" outlineLevel="0" collapsed="false">
      <c r="A5" s="388" t="s">
        <v>978</v>
      </c>
      <c r="B5" s="389" t="s">
        <v>979</v>
      </c>
      <c r="C5" s="389"/>
      <c r="D5" s="389"/>
      <c r="E5" s="390" t="s">
        <v>980</v>
      </c>
      <c r="F5" s="390"/>
      <c r="G5" s="390"/>
      <c r="H5" s="391" t="s">
        <v>981</v>
      </c>
      <c r="I5" s="391"/>
      <c r="J5" s="391"/>
    </row>
    <row r="6" customFormat="false" ht="21.75" hidden="false" customHeight="true" outlineLevel="0" collapsed="false">
      <c r="A6" s="388"/>
      <c r="B6" s="392" t="s">
        <v>900</v>
      </c>
      <c r="C6" s="393" t="s">
        <v>982</v>
      </c>
      <c r="D6" s="393" t="s">
        <v>983</v>
      </c>
      <c r="E6" s="393" t="s">
        <v>900</v>
      </c>
      <c r="F6" s="394" t="s">
        <v>982</v>
      </c>
      <c r="G6" s="394" t="s">
        <v>983</v>
      </c>
      <c r="H6" s="394" t="s">
        <v>900</v>
      </c>
      <c r="I6" s="394" t="s">
        <v>982</v>
      </c>
      <c r="J6" s="395" t="s">
        <v>983</v>
      </c>
    </row>
    <row r="7" customFormat="false" ht="44.25" hidden="false" customHeight="true" outlineLevel="0" collapsed="false">
      <c r="A7" s="396" t="s">
        <v>984</v>
      </c>
      <c r="B7" s="397" t="n">
        <f aca="false">C7+D7</f>
        <v>30</v>
      </c>
      <c r="C7" s="398" t="n">
        <f aca="false">SUM(C9:C16)</f>
        <v>28</v>
      </c>
      <c r="D7" s="398" t="n">
        <f aca="false">SUM(D9:D16)</f>
        <v>2</v>
      </c>
      <c r="E7" s="398" t="n">
        <f aca="false">SUM(F7:G7)</f>
        <v>0</v>
      </c>
      <c r="F7" s="398" t="n">
        <f aca="false">IF(F9+F10+F11+F12+F13+F14+F15+F16=[3]表二!B18,F9+F10+F11+F12+F13+F14+F15+F16,"F")</f>
        <v>0</v>
      </c>
      <c r="G7" s="398" t="n">
        <f aca="false">IF(G9+G10+G11+G12+G13+G14+G15+G16=[3]表二!B19,G9+G10+G11+G12+G13+G14+G15+G16,"F")</f>
        <v>0</v>
      </c>
      <c r="H7" s="398" t="n">
        <f aca="false">SUM(I7:J7)</f>
        <v>0</v>
      </c>
      <c r="I7" s="398" t="str">
        <f aca="false">IF(I9+I10+I11+I12+I13+I14+I15+I16=[3]表三!B24,I9+I10+I11+I12+I13+I14+I15+I16,"F")</f>
        <v>F</v>
      </c>
      <c r="J7" s="398" t="str">
        <f aca="false">IF(J9+J10+J11+J12+J13+J14+J15+J16=[3]表三!B25,J9+J10+J11+J12+J13+J15+J14+J16,"F")</f>
        <v>F</v>
      </c>
    </row>
    <row r="8" customFormat="false" ht="44.25" hidden="false" customHeight="true" outlineLevel="0" collapsed="false">
      <c r="A8" s="399" t="s">
        <v>985</v>
      </c>
      <c r="B8" s="400" t="n">
        <f aca="false">SUM(C8:D8)</f>
        <v>1</v>
      </c>
      <c r="C8" s="401" t="n">
        <f aca="false">SUM(C9:C13)</f>
        <v>1</v>
      </c>
      <c r="D8" s="401" t="n">
        <f aca="false">SUM(D9:D13)</f>
        <v>0</v>
      </c>
      <c r="E8" s="401" t="n">
        <f aca="false">SUM(F8:G8)</f>
        <v>0</v>
      </c>
      <c r="F8" s="401" t="n">
        <f aca="false">SUM(F9:F13)</f>
        <v>0</v>
      </c>
      <c r="G8" s="401" t="n">
        <f aca="false">SUM(G9:G13)</f>
        <v>0</v>
      </c>
      <c r="H8" s="401" t="n">
        <f aca="false">SUM(I8:J8)</f>
        <v>1</v>
      </c>
      <c r="I8" s="401" t="n">
        <f aca="false">SUM(I9:I13)</f>
        <v>1</v>
      </c>
      <c r="J8" s="401" t="n">
        <f aca="false">SUM(J9:J13)</f>
        <v>0</v>
      </c>
    </row>
    <row r="9" customFormat="false" ht="44.25" hidden="false" customHeight="true" outlineLevel="0" collapsed="false">
      <c r="A9" s="399" t="s">
        <v>986</v>
      </c>
      <c r="B9" s="400" t="n">
        <f aca="false">SUM(C9:D9)</f>
        <v>0</v>
      </c>
      <c r="C9" s="401" t="n">
        <f aca="false">F9+I9</f>
        <v>0</v>
      </c>
      <c r="D9" s="401" t="n">
        <f aca="false">+G9+J9</f>
        <v>0</v>
      </c>
      <c r="E9" s="401" t="n">
        <f aca="false">IF(F9+G9=[3]表二!B9,F9+G9,"F")</f>
        <v>0</v>
      </c>
      <c r="F9" s="402" t="n">
        <v>0</v>
      </c>
      <c r="G9" s="402" t="n">
        <v>0</v>
      </c>
      <c r="H9" s="401" t="n">
        <f aca="false">IF(I9+J9=[3]表三!B10,I9+J9,"F")</f>
        <v>0</v>
      </c>
      <c r="I9" s="402" t="n">
        <v>0</v>
      </c>
      <c r="J9" s="402" t="n">
        <v>0</v>
      </c>
    </row>
    <row r="10" customFormat="false" ht="44.25" hidden="false" customHeight="true" outlineLevel="0" collapsed="false">
      <c r="A10" s="399" t="s">
        <v>987</v>
      </c>
      <c r="B10" s="400" t="n">
        <f aca="false">SUM(C10:D10)</f>
        <v>0</v>
      </c>
      <c r="C10" s="401" t="n">
        <f aca="false">F10+I10</f>
        <v>0</v>
      </c>
      <c r="D10" s="401" t="n">
        <f aca="false">+G10+J10</f>
        <v>0</v>
      </c>
      <c r="E10" s="401" t="n">
        <f aca="false">IF(F10+G10=[3]表二!B10,F10+G10,"F")</f>
        <v>0</v>
      </c>
      <c r="F10" s="402" t="n">
        <v>0</v>
      </c>
      <c r="G10" s="402" t="n">
        <v>0</v>
      </c>
      <c r="H10" s="401" t="n">
        <f aca="false">IF(I10+J10=[3]表三!B11,I10+J10,"F")</f>
        <v>0</v>
      </c>
      <c r="I10" s="402" t="n">
        <v>0</v>
      </c>
      <c r="J10" s="402" t="n">
        <v>0</v>
      </c>
    </row>
    <row r="11" customFormat="false" ht="44.25" hidden="false" customHeight="true" outlineLevel="0" collapsed="false">
      <c r="A11" s="399" t="s">
        <v>988</v>
      </c>
      <c r="B11" s="400" t="n">
        <f aca="false">SUM(C11:D11)</f>
        <v>1</v>
      </c>
      <c r="C11" s="401" t="n">
        <f aca="false">F11+I11</f>
        <v>1</v>
      </c>
      <c r="D11" s="401" t="n">
        <f aca="false">+G11+J11</f>
        <v>0</v>
      </c>
      <c r="E11" s="401" t="n">
        <f aca="false">IF(F11+G11=[3]表二!B11,F11+G11,"F")</f>
        <v>0</v>
      </c>
      <c r="F11" s="402" t="n">
        <v>0</v>
      </c>
      <c r="G11" s="402" t="n">
        <v>0</v>
      </c>
      <c r="H11" s="401" t="str">
        <f aca="false">IF(I11+J11=[3]表三!B12,I11+J11,"F")</f>
        <v>F</v>
      </c>
      <c r="I11" s="402" t="n">
        <v>1</v>
      </c>
      <c r="J11" s="402" t="n">
        <v>0</v>
      </c>
    </row>
    <row r="12" customFormat="false" ht="44.25" hidden="false" customHeight="true" outlineLevel="0" collapsed="false">
      <c r="A12" s="399" t="s">
        <v>989</v>
      </c>
      <c r="B12" s="400" t="n">
        <f aca="false">SUM(C12:D12)</f>
        <v>0</v>
      </c>
      <c r="C12" s="401" t="n">
        <f aca="false">F12+I12</f>
        <v>0</v>
      </c>
      <c r="D12" s="401" t="n">
        <f aca="false">+G12+J12</f>
        <v>0</v>
      </c>
      <c r="E12" s="401" t="n">
        <f aca="false">IF(F12+G12=[3]表二!B12,F12+G12,"F")</f>
        <v>0</v>
      </c>
      <c r="F12" s="402" t="n">
        <v>0</v>
      </c>
      <c r="G12" s="402" t="n">
        <v>0</v>
      </c>
      <c r="H12" s="401" t="n">
        <f aca="false">IF(I12+J12=[3]表三!B13,I12+J12,"F")</f>
        <v>0</v>
      </c>
      <c r="I12" s="402" t="n">
        <v>0</v>
      </c>
      <c r="J12" s="402" t="n">
        <v>0</v>
      </c>
    </row>
    <row r="13" customFormat="false" ht="44.25" hidden="false" customHeight="true" outlineLevel="0" collapsed="false">
      <c r="A13" s="399" t="s">
        <v>990</v>
      </c>
      <c r="B13" s="400" t="n">
        <f aca="false">SUM(C13:D13)</f>
        <v>0</v>
      </c>
      <c r="C13" s="401" t="n">
        <f aca="false">F13+I13</f>
        <v>0</v>
      </c>
      <c r="D13" s="401" t="n">
        <f aca="false">G13+J13</f>
        <v>0</v>
      </c>
      <c r="E13" s="401" t="n">
        <f aca="false">IF(F13+G13=[3]表二!B13,F13+G13,"F")</f>
        <v>0</v>
      </c>
      <c r="F13" s="402" t="n">
        <v>0</v>
      </c>
      <c r="G13" s="402" t="n">
        <v>0</v>
      </c>
      <c r="H13" s="401" t="n">
        <f aca="false">IF(I13+J13=[3]表三!B14,I13+J13,"F")</f>
        <v>0</v>
      </c>
      <c r="I13" s="402" t="n">
        <v>0</v>
      </c>
      <c r="J13" s="402" t="n">
        <v>0</v>
      </c>
    </row>
    <row r="14" customFormat="false" ht="44.25" hidden="false" customHeight="true" outlineLevel="0" collapsed="false">
      <c r="A14" s="399" t="s">
        <v>991</v>
      </c>
      <c r="B14" s="400" t="n">
        <f aca="false">SUM(C14:D14)</f>
        <v>0</v>
      </c>
      <c r="C14" s="401" t="n">
        <f aca="false">F14+I14</f>
        <v>0</v>
      </c>
      <c r="D14" s="401" t="n">
        <f aca="false">G14+J14</f>
        <v>0</v>
      </c>
      <c r="E14" s="401" t="n">
        <f aca="false">IF(F14+G14=[3]表二!B14,F14+G14,"F")</f>
        <v>0</v>
      </c>
      <c r="F14" s="402" t="n">
        <v>0</v>
      </c>
      <c r="G14" s="402" t="n">
        <v>0</v>
      </c>
      <c r="H14" s="401" t="n">
        <f aca="false">IF(I14+J14=[3]表三!B15,I14+J14,"F")</f>
        <v>0</v>
      </c>
      <c r="I14" s="402" t="n">
        <v>0</v>
      </c>
      <c r="J14" s="402" t="n">
        <v>0</v>
      </c>
    </row>
    <row r="15" customFormat="false" ht="44.25" hidden="false" customHeight="true" outlineLevel="0" collapsed="false">
      <c r="A15" s="399" t="s">
        <v>992</v>
      </c>
      <c r="B15" s="400" t="n">
        <f aca="false">SUM(C15:D15)</f>
        <v>29</v>
      </c>
      <c r="C15" s="401" t="n">
        <f aca="false">F15+I15</f>
        <v>27</v>
      </c>
      <c r="D15" s="401" t="n">
        <f aca="false">G15+J15</f>
        <v>2</v>
      </c>
      <c r="E15" s="401" t="n">
        <f aca="false">IF(F15+G15=[3]表二!B15,F15+G15,"F")</f>
        <v>0</v>
      </c>
      <c r="F15" s="402" t="n">
        <v>0</v>
      </c>
      <c r="G15" s="402" t="n">
        <v>0</v>
      </c>
      <c r="H15" s="401" t="str">
        <f aca="false">IF(I15+J15=[3]表三!B16,I15+J15,"F")</f>
        <v>F</v>
      </c>
      <c r="I15" s="402" t="n">
        <v>27</v>
      </c>
      <c r="J15" s="402" t="n">
        <v>2</v>
      </c>
    </row>
    <row r="16" customFormat="false" ht="44.25" hidden="false" customHeight="true" outlineLevel="0" collapsed="false">
      <c r="A16" s="403" t="s">
        <v>993</v>
      </c>
      <c r="B16" s="404" t="n">
        <f aca="false">SUM(C16:D16)</f>
        <v>0</v>
      </c>
      <c r="C16" s="405" t="n">
        <f aca="false">F16+I16</f>
        <v>0</v>
      </c>
      <c r="D16" s="405" t="n">
        <f aca="false">+G16+J16</f>
        <v>0</v>
      </c>
      <c r="E16" s="405" t="n">
        <f aca="false">IF(F16+G16=[3]表二!B16,F16+G16,"F")</f>
        <v>0</v>
      </c>
      <c r="F16" s="406" t="n">
        <v>0</v>
      </c>
      <c r="G16" s="406" t="n">
        <v>0</v>
      </c>
      <c r="H16" s="405" t="n">
        <f aca="false">IF(I16+J16=[3]表三!B22,I16+J16,"F")</f>
        <v>0</v>
      </c>
      <c r="I16" s="406" t="n">
        <v>0</v>
      </c>
      <c r="J16" s="406" t="n">
        <v>0</v>
      </c>
    </row>
    <row r="17" customFormat="false" ht="19.5" hidden="false" customHeight="false" outlineLevel="0" collapsed="false">
      <c r="A17" s="379" t="s">
        <v>787</v>
      </c>
      <c r="B17" s="407"/>
      <c r="C17" s="407"/>
      <c r="D17" s="407"/>
      <c r="L17" s="379" t="s">
        <v>788</v>
      </c>
      <c r="M17" s="408" t="s">
        <v>994</v>
      </c>
      <c r="N17" s="408"/>
      <c r="O17" s="408"/>
    </row>
    <row r="18" customFormat="false" ht="19.5" hidden="false" customHeight="false" outlineLevel="0" collapsed="false">
      <c r="A18" s="379" t="s">
        <v>971</v>
      </c>
      <c r="B18" s="409" t="s">
        <v>972</v>
      </c>
      <c r="C18" s="410"/>
      <c r="D18" s="410"/>
      <c r="E18" s="411"/>
      <c r="F18" s="382"/>
      <c r="G18" s="382"/>
      <c r="H18" s="382"/>
      <c r="I18" s="382"/>
      <c r="J18" s="382"/>
      <c r="K18" s="382"/>
      <c r="L18" s="379" t="s">
        <v>995</v>
      </c>
      <c r="M18" s="379" t="s">
        <v>996</v>
      </c>
      <c r="N18" s="379"/>
      <c r="O18" s="379"/>
    </row>
    <row r="19" customFormat="false" ht="42" hidden="false" customHeight="true" outlineLevel="0" collapsed="false">
      <c r="A19" s="412" t="s">
        <v>997</v>
      </c>
      <c r="B19" s="412"/>
      <c r="C19" s="412"/>
      <c r="D19" s="412"/>
      <c r="E19" s="412"/>
      <c r="F19" s="412"/>
      <c r="G19" s="412"/>
      <c r="H19" s="412"/>
      <c r="I19" s="412"/>
      <c r="J19" s="412"/>
      <c r="K19" s="412"/>
      <c r="L19" s="412"/>
      <c r="M19" s="412"/>
      <c r="N19" s="412"/>
      <c r="O19" s="412"/>
    </row>
    <row r="20" customFormat="false" ht="32.25" hidden="false" customHeight="true" outlineLevel="0" collapsed="false">
      <c r="A20" s="410" t="s">
        <v>998</v>
      </c>
      <c r="B20" s="413" t="s">
        <v>999</v>
      </c>
      <c r="C20" s="413"/>
      <c r="D20" s="413"/>
      <c r="E20" s="413"/>
      <c r="F20" s="413"/>
      <c r="G20" s="413"/>
      <c r="H20" s="413"/>
      <c r="I20" s="413"/>
      <c r="J20" s="413"/>
      <c r="K20" s="413"/>
      <c r="O20" s="414" t="s">
        <v>1000</v>
      </c>
    </row>
    <row r="21" customFormat="false" ht="64.5" hidden="false" customHeight="true" outlineLevel="0" collapsed="false">
      <c r="A21" s="415" t="s">
        <v>933</v>
      </c>
      <c r="B21" s="416" t="s">
        <v>1001</v>
      </c>
      <c r="C21" s="417" t="s">
        <v>1002</v>
      </c>
      <c r="D21" s="418" t="s">
        <v>1003</v>
      </c>
      <c r="E21" s="418" t="s">
        <v>1004</v>
      </c>
      <c r="F21" s="418" t="s">
        <v>1005</v>
      </c>
      <c r="G21" s="418" t="s">
        <v>1006</v>
      </c>
      <c r="H21" s="419" t="s">
        <v>1007</v>
      </c>
      <c r="I21" s="418" t="s">
        <v>1008</v>
      </c>
      <c r="J21" s="420" t="s">
        <v>1009</v>
      </c>
      <c r="K21" s="419" t="s">
        <v>1010</v>
      </c>
      <c r="L21" s="417" t="s">
        <v>1011</v>
      </c>
      <c r="M21" s="417" t="s">
        <v>1012</v>
      </c>
      <c r="N21" s="417" t="s">
        <v>1013</v>
      </c>
      <c r="O21" s="421" t="s">
        <v>1014</v>
      </c>
    </row>
    <row r="22" customFormat="false" ht="19.5" hidden="false" customHeight="true" outlineLevel="0" collapsed="false">
      <c r="A22" s="422" t="s">
        <v>1015</v>
      </c>
      <c r="B22" s="423" t="n">
        <f aca="false">IF(AND(B23=B33,B33=B36,B36=B23),B23,"F")</f>
        <v>0</v>
      </c>
      <c r="C22" s="423" t="n">
        <f aca="false">IF(AND(C23=C33,C33=C36,C36=C23),C23,"F")</f>
        <v>0</v>
      </c>
      <c r="D22" s="423" t="n">
        <f aca="false">IF(AND(D23=D33,D33=D36,D36=D23),D23,"F")</f>
        <v>0</v>
      </c>
      <c r="E22" s="423" t="n">
        <f aca="false">IF(AND(E23=E33,E33=E36,E36=E23),E23,"F")</f>
        <v>0</v>
      </c>
      <c r="F22" s="423" t="n">
        <f aca="false">IF(AND(F23=F33,F33=F36,F36=F23),F23,"F")</f>
        <v>0</v>
      </c>
      <c r="G22" s="423" t="n">
        <f aca="false">IF(AND(G23=G33,G33=G36,G36=G23),G23,"F")</f>
        <v>0</v>
      </c>
      <c r="H22" s="423" t="n">
        <f aca="false">IF(AND(H23=H33,H33=H36,H36=H23),H23,"F")</f>
        <v>0</v>
      </c>
      <c r="I22" s="423" t="n">
        <f aca="false">IF(AND(I23=I33,I33=I36,I36=I23),I23,"F")</f>
        <v>0</v>
      </c>
      <c r="J22" s="423" t="n">
        <f aca="false">IF(AND(J23=J33,J33=J36,J36=J23),J23,"F")</f>
        <v>0</v>
      </c>
      <c r="K22" s="423" t="n">
        <f aca="false">IF(AND(K23=K33,K33=K36,K36=K23),K23,"F")</f>
        <v>0</v>
      </c>
      <c r="L22" s="423" t="n">
        <f aca="false">IF(AND(L23=L33,L33=L36,L36=L23),L23,"F")</f>
        <v>0</v>
      </c>
      <c r="M22" s="423" t="n">
        <f aca="false">IF(AND(M23=M33,M33=M36,M36=M23),M23,"F")</f>
        <v>0</v>
      </c>
      <c r="N22" s="423" t="n">
        <f aca="false">IF(AND(N23=N33,N33=N36,N36=N23),N23,"F")</f>
        <v>0</v>
      </c>
      <c r="O22" s="423" t="n">
        <f aca="false">IF(AND(O23=O33,O33=O36,O36=O23),O23,"F")</f>
        <v>0</v>
      </c>
    </row>
    <row r="23" customFormat="false" ht="19.5" hidden="false" customHeight="true" outlineLevel="0" collapsed="false">
      <c r="A23" s="424" t="s">
        <v>1016</v>
      </c>
      <c r="B23" s="423" t="n">
        <f aca="false">B24+B30+B31+B32</f>
        <v>0</v>
      </c>
      <c r="C23" s="423" t="n">
        <f aca="false">C24+C30+C31+C32</f>
        <v>0</v>
      </c>
      <c r="D23" s="423" t="n">
        <f aca="false">D24+D30+D31+D32</f>
        <v>0</v>
      </c>
      <c r="E23" s="423" t="n">
        <f aca="false">E24+E30+E31+E32</f>
        <v>0</v>
      </c>
      <c r="F23" s="423" t="n">
        <f aca="false">F24+F30+F31+F32</f>
        <v>0</v>
      </c>
      <c r="G23" s="423" t="n">
        <f aca="false">G24+G30+G31+G32</f>
        <v>0</v>
      </c>
      <c r="H23" s="423" t="n">
        <f aca="false">H24+H30+H31+H32</f>
        <v>0</v>
      </c>
      <c r="I23" s="423" t="n">
        <f aca="false">I24+I30+I31+I32</f>
        <v>0</v>
      </c>
      <c r="J23" s="423" t="n">
        <f aca="false">J24+J30+J31+J32</f>
        <v>0</v>
      </c>
      <c r="K23" s="423" t="n">
        <f aca="false">K24+K30+K31+K32</f>
        <v>0</v>
      </c>
      <c r="L23" s="423" t="n">
        <f aca="false">L24+L30+L31+L32</f>
        <v>0</v>
      </c>
      <c r="M23" s="423" t="n">
        <f aca="false">M24+M30+M31+M32</f>
        <v>0</v>
      </c>
      <c r="N23" s="423" t="n">
        <f aca="false">N24+N30+N31+N32</f>
        <v>0</v>
      </c>
      <c r="O23" s="423" t="n">
        <f aca="false">O24+O30+O31+O32</f>
        <v>0</v>
      </c>
    </row>
    <row r="24" customFormat="false" ht="19.5" hidden="false" customHeight="true" outlineLevel="0" collapsed="false">
      <c r="A24" s="424" t="s">
        <v>944</v>
      </c>
      <c r="B24" s="423" t="n">
        <f aca="false">SUM(B25:B29)</f>
        <v>0</v>
      </c>
      <c r="C24" s="423" t="n">
        <f aca="false">SUM(C25:C29)</f>
        <v>0</v>
      </c>
      <c r="D24" s="423" t="n">
        <f aca="false">SUM(D25:D29)</f>
        <v>0</v>
      </c>
      <c r="E24" s="423" t="n">
        <f aca="false">SUM(E25:E29)</f>
        <v>0</v>
      </c>
      <c r="F24" s="423" t="n">
        <f aca="false">SUM(F25:F29)</f>
        <v>0</v>
      </c>
      <c r="G24" s="423" t="n">
        <f aca="false">SUM(G25:G29)</f>
        <v>0</v>
      </c>
      <c r="H24" s="423" t="n">
        <f aca="false">SUM(H25:H29)</f>
        <v>0</v>
      </c>
      <c r="I24" s="423" t="n">
        <f aca="false">SUM(I25:I29)</f>
        <v>0</v>
      </c>
      <c r="J24" s="423" t="n">
        <f aca="false">SUM(J25:J29)</f>
        <v>0</v>
      </c>
      <c r="K24" s="423" t="n">
        <f aca="false">SUM(K25:K29)</f>
        <v>0</v>
      </c>
      <c r="L24" s="423" t="n">
        <f aca="false">SUM(L25:L29)</f>
        <v>0</v>
      </c>
      <c r="M24" s="423" t="n">
        <f aca="false">SUM(M25:M29)</f>
        <v>0</v>
      </c>
      <c r="N24" s="423" t="n">
        <f aca="false">SUM(N25:N29)</f>
        <v>0</v>
      </c>
      <c r="O24" s="423" t="n">
        <f aca="false">SUM(O25:O29)</f>
        <v>0</v>
      </c>
    </row>
    <row r="25" customFormat="false" ht="19.5" hidden="false" customHeight="true" outlineLevel="0" collapsed="false">
      <c r="A25" s="424" t="s">
        <v>945</v>
      </c>
      <c r="B25" s="423" t="n">
        <f aca="false">SUM(C25:O25)</f>
        <v>0</v>
      </c>
      <c r="C25" s="425" t="n">
        <v>0</v>
      </c>
      <c r="D25" s="425" t="n">
        <v>0</v>
      </c>
      <c r="E25" s="425" t="n">
        <v>0</v>
      </c>
      <c r="F25" s="425" t="n">
        <v>0</v>
      </c>
      <c r="G25" s="425" t="n">
        <v>0</v>
      </c>
      <c r="H25" s="425" t="n">
        <v>0</v>
      </c>
      <c r="I25" s="425" t="n">
        <v>0</v>
      </c>
      <c r="J25" s="425" t="n">
        <v>0</v>
      </c>
      <c r="K25" s="425" t="n">
        <v>0</v>
      </c>
      <c r="L25" s="425" t="n">
        <v>0</v>
      </c>
      <c r="M25" s="425" t="n">
        <v>0</v>
      </c>
      <c r="N25" s="425" t="n">
        <v>0</v>
      </c>
      <c r="O25" s="425" t="n">
        <v>0</v>
      </c>
    </row>
    <row r="26" customFormat="false" ht="19.5" hidden="false" customHeight="true" outlineLevel="0" collapsed="false">
      <c r="A26" s="424" t="s">
        <v>946</v>
      </c>
      <c r="B26" s="423" t="n">
        <f aca="false">SUM(C26:O26)</f>
        <v>0</v>
      </c>
      <c r="C26" s="425" t="n">
        <v>0</v>
      </c>
      <c r="D26" s="425" t="n">
        <v>0</v>
      </c>
      <c r="E26" s="425" t="n">
        <v>0</v>
      </c>
      <c r="F26" s="425" t="n">
        <v>0</v>
      </c>
      <c r="G26" s="425" t="n">
        <v>0</v>
      </c>
      <c r="H26" s="425" t="n">
        <v>0</v>
      </c>
      <c r="I26" s="425" t="n">
        <v>0</v>
      </c>
      <c r="J26" s="425" t="n">
        <v>0</v>
      </c>
      <c r="K26" s="425" t="n">
        <v>0</v>
      </c>
      <c r="L26" s="425" t="n">
        <v>0</v>
      </c>
      <c r="M26" s="425" t="n">
        <v>0</v>
      </c>
      <c r="N26" s="425" t="n">
        <v>0</v>
      </c>
      <c r="O26" s="425" t="n">
        <v>0</v>
      </c>
    </row>
    <row r="27" customFormat="false" ht="19.5" hidden="false" customHeight="true" outlineLevel="0" collapsed="false">
      <c r="A27" s="424" t="s">
        <v>947</v>
      </c>
      <c r="B27" s="423" t="n">
        <f aca="false">SUM(C27:O27)</f>
        <v>0</v>
      </c>
      <c r="C27" s="425" t="n">
        <v>0</v>
      </c>
      <c r="D27" s="425" t="n">
        <v>0</v>
      </c>
      <c r="E27" s="425" t="n">
        <v>0</v>
      </c>
      <c r="F27" s="425" t="n">
        <v>0</v>
      </c>
      <c r="G27" s="425" t="n">
        <v>0</v>
      </c>
      <c r="H27" s="425" t="n">
        <v>0</v>
      </c>
      <c r="I27" s="425" t="n">
        <v>0</v>
      </c>
      <c r="J27" s="425" t="n">
        <v>0</v>
      </c>
      <c r="K27" s="425" t="n">
        <v>0</v>
      </c>
      <c r="L27" s="425" t="n">
        <v>0</v>
      </c>
      <c r="M27" s="425" t="n">
        <v>0</v>
      </c>
      <c r="N27" s="425" t="n">
        <v>0</v>
      </c>
      <c r="O27" s="425" t="n">
        <v>0</v>
      </c>
    </row>
    <row r="28" customFormat="false" ht="19.5" hidden="false" customHeight="true" outlineLevel="0" collapsed="false">
      <c r="A28" s="424" t="s">
        <v>948</v>
      </c>
      <c r="B28" s="423" t="n">
        <f aca="false">SUM(C28:O28)</f>
        <v>0</v>
      </c>
      <c r="C28" s="425" t="n">
        <v>0</v>
      </c>
      <c r="D28" s="425" t="n">
        <v>0</v>
      </c>
      <c r="E28" s="425" t="n">
        <v>0</v>
      </c>
      <c r="F28" s="425" t="n">
        <v>0</v>
      </c>
      <c r="G28" s="425" t="n">
        <v>0</v>
      </c>
      <c r="H28" s="425" t="n">
        <v>0</v>
      </c>
      <c r="I28" s="425" t="n">
        <v>0</v>
      </c>
      <c r="J28" s="425" t="n">
        <v>0</v>
      </c>
      <c r="K28" s="425" t="n">
        <v>0</v>
      </c>
      <c r="L28" s="425" t="n">
        <v>0</v>
      </c>
      <c r="M28" s="425" t="n">
        <v>0</v>
      </c>
      <c r="N28" s="425" t="n">
        <v>0</v>
      </c>
      <c r="O28" s="425" t="n">
        <v>0</v>
      </c>
    </row>
    <row r="29" customFormat="false" ht="19.5" hidden="false" customHeight="true" outlineLevel="0" collapsed="false">
      <c r="A29" s="424" t="s">
        <v>949</v>
      </c>
      <c r="B29" s="423" t="n">
        <f aca="false">SUM(C29:O29)</f>
        <v>0</v>
      </c>
      <c r="C29" s="425" t="n">
        <v>0</v>
      </c>
      <c r="D29" s="425" t="n">
        <v>0</v>
      </c>
      <c r="E29" s="425" t="n">
        <v>0</v>
      </c>
      <c r="F29" s="425" t="n">
        <v>0</v>
      </c>
      <c r="G29" s="425" t="n">
        <v>0</v>
      </c>
      <c r="H29" s="425" t="n">
        <v>0</v>
      </c>
      <c r="I29" s="425" t="n">
        <v>0</v>
      </c>
      <c r="J29" s="425" t="n">
        <v>0</v>
      </c>
      <c r="K29" s="425" t="n">
        <v>0</v>
      </c>
      <c r="L29" s="425" t="n">
        <v>0</v>
      </c>
      <c r="M29" s="425" t="n">
        <v>0</v>
      </c>
      <c r="N29" s="425" t="n">
        <v>0</v>
      </c>
      <c r="O29" s="425" t="n">
        <v>0</v>
      </c>
    </row>
    <row r="30" customFormat="false" ht="19.5" hidden="false" customHeight="true" outlineLevel="0" collapsed="false">
      <c r="A30" s="424" t="s">
        <v>950</v>
      </c>
      <c r="B30" s="423" t="n">
        <f aca="false">SUM(C30:O30)</f>
        <v>0</v>
      </c>
      <c r="C30" s="425" t="n">
        <v>0</v>
      </c>
      <c r="D30" s="425" t="n">
        <v>0</v>
      </c>
      <c r="E30" s="425" t="n">
        <v>0</v>
      </c>
      <c r="F30" s="425" t="n">
        <v>0</v>
      </c>
      <c r="G30" s="425" t="n">
        <v>0</v>
      </c>
      <c r="H30" s="425" t="n">
        <v>0</v>
      </c>
      <c r="I30" s="425" t="n">
        <v>0</v>
      </c>
      <c r="J30" s="425" t="n">
        <v>0</v>
      </c>
      <c r="K30" s="425" t="n">
        <v>0</v>
      </c>
      <c r="L30" s="425" t="n">
        <v>0</v>
      </c>
      <c r="M30" s="425" t="n">
        <v>0</v>
      </c>
      <c r="N30" s="425" t="n">
        <v>0</v>
      </c>
      <c r="O30" s="425" t="n">
        <v>0</v>
      </c>
    </row>
    <row r="31" customFormat="false" ht="19.5" hidden="false" customHeight="true" outlineLevel="0" collapsed="false">
      <c r="A31" s="424" t="s">
        <v>951</v>
      </c>
      <c r="B31" s="423" t="n">
        <f aca="false">SUM(C31:O31)</f>
        <v>0</v>
      </c>
      <c r="C31" s="425" t="n">
        <v>0</v>
      </c>
      <c r="D31" s="425" t="n">
        <v>0</v>
      </c>
      <c r="E31" s="425" t="n">
        <v>0</v>
      </c>
      <c r="F31" s="425" t="n">
        <v>0</v>
      </c>
      <c r="G31" s="425" t="n">
        <v>0</v>
      </c>
      <c r="H31" s="425" t="n">
        <v>0</v>
      </c>
      <c r="I31" s="425" t="n">
        <v>0</v>
      </c>
      <c r="J31" s="425" t="n">
        <v>0</v>
      </c>
      <c r="K31" s="425" t="n">
        <v>0</v>
      </c>
      <c r="L31" s="425" t="n">
        <v>0</v>
      </c>
      <c r="M31" s="425" t="n">
        <v>0</v>
      </c>
      <c r="N31" s="425" t="n">
        <v>0</v>
      </c>
      <c r="O31" s="425" t="n">
        <v>0</v>
      </c>
    </row>
    <row r="32" customFormat="false" ht="19.5" hidden="false" customHeight="true" outlineLevel="0" collapsed="false">
      <c r="A32" s="426" t="s">
        <v>957</v>
      </c>
      <c r="B32" s="423" t="n">
        <f aca="false">SUM(C32:O32)</f>
        <v>0</v>
      </c>
      <c r="C32" s="425" t="n">
        <v>0</v>
      </c>
      <c r="D32" s="425" t="n">
        <v>0</v>
      </c>
      <c r="E32" s="425" t="n">
        <v>0</v>
      </c>
      <c r="F32" s="425" t="n">
        <v>0</v>
      </c>
      <c r="G32" s="425" t="n">
        <v>0</v>
      </c>
      <c r="H32" s="425" t="n">
        <v>0</v>
      </c>
      <c r="I32" s="425" t="n">
        <v>0</v>
      </c>
      <c r="J32" s="425" t="n">
        <v>0</v>
      </c>
      <c r="K32" s="425" t="n">
        <v>0</v>
      </c>
      <c r="L32" s="425" t="n">
        <v>0</v>
      </c>
      <c r="M32" s="425" t="n">
        <v>0</v>
      </c>
      <c r="N32" s="425" t="n">
        <v>0</v>
      </c>
      <c r="O32" s="425" t="n">
        <v>0</v>
      </c>
    </row>
    <row r="33" customFormat="false" ht="19.5" hidden="false" customHeight="true" outlineLevel="0" collapsed="false">
      <c r="A33" s="424" t="s">
        <v>1017</v>
      </c>
      <c r="B33" s="423" t="n">
        <f aca="false">SUM(C33:O33)</f>
        <v>0</v>
      </c>
      <c r="C33" s="423" t="n">
        <f aca="false">SUM(C34:C35)</f>
        <v>0</v>
      </c>
      <c r="D33" s="423" t="n">
        <f aca="false">SUM(D34:D35)</f>
        <v>0</v>
      </c>
      <c r="E33" s="423" t="n">
        <f aca="false">SUM(E34:E35)</f>
        <v>0</v>
      </c>
      <c r="F33" s="423" t="n">
        <f aca="false">SUM(F34:F35)</f>
        <v>0</v>
      </c>
      <c r="G33" s="423" t="n">
        <f aca="false">SUM(G34:G35)</f>
        <v>0</v>
      </c>
      <c r="H33" s="423" t="n">
        <f aca="false">SUM(H34:H35)</f>
        <v>0</v>
      </c>
      <c r="I33" s="423" t="n">
        <f aca="false">SUM(I34:I35)</f>
        <v>0</v>
      </c>
      <c r="J33" s="423" t="n">
        <f aca="false">SUM(J34:J35)</f>
        <v>0</v>
      </c>
      <c r="K33" s="423" t="n">
        <f aca="false">SUM(K34:K35)</f>
        <v>0</v>
      </c>
      <c r="L33" s="423" t="n">
        <f aca="false">SUM(L34:L35)</f>
        <v>0</v>
      </c>
      <c r="M33" s="423" t="n">
        <f aca="false">SUM(M34:M35)</f>
        <v>0</v>
      </c>
      <c r="N33" s="423" t="n">
        <f aca="false">SUM(N34:N35)</f>
        <v>0</v>
      </c>
      <c r="O33" s="423" t="n">
        <f aca="false">SUM(O34:O35)</f>
        <v>0</v>
      </c>
    </row>
    <row r="34" customFormat="false" ht="19.5" hidden="false" customHeight="true" outlineLevel="0" collapsed="false">
      <c r="A34" s="424" t="s">
        <v>1018</v>
      </c>
      <c r="B34" s="423" t="n">
        <f aca="false">SUM(C34:O34)</f>
        <v>0</v>
      </c>
      <c r="C34" s="425" t="n">
        <v>0</v>
      </c>
      <c r="D34" s="425" t="n">
        <v>0</v>
      </c>
      <c r="E34" s="425" t="n">
        <v>0</v>
      </c>
      <c r="F34" s="425" t="n">
        <v>0</v>
      </c>
      <c r="G34" s="425" t="n">
        <v>0</v>
      </c>
      <c r="H34" s="425" t="n">
        <v>0</v>
      </c>
      <c r="I34" s="425" t="n">
        <v>0</v>
      </c>
      <c r="J34" s="425" t="n">
        <v>0</v>
      </c>
      <c r="K34" s="425" t="n">
        <v>0</v>
      </c>
      <c r="L34" s="425" t="n">
        <v>0</v>
      </c>
      <c r="M34" s="425" t="n">
        <v>0</v>
      </c>
      <c r="N34" s="425" t="n">
        <v>0</v>
      </c>
      <c r="O34" s="425" t="n">
        <v>0</v>
      </c>
    </row>
    <row r="35" customFormat="false" ht="19.5" hidden="false" customHeight="true" outlineLevel="0" collapsed="false">
      <c r="A35" s="424" t="s">
        <v>1019</v>
      </c>
      <c r="B35" s="423" t="n">
        <f aca="false">SUM(C35:O35)</f>
        <v>0</v>
      </c>
      <c r="C35" s="425" t="n">
        <v>0</v>
      </c>
      <c r="D35" s="425" t="n">
        <v>0</v>
      </c>
      <c r="E35" s="425" t="n">
        <v>0</v>
      </c>
      <c r="F35" s="425" t="n">
        <v>0</v>
      </c>
      <c r="G35" s="425" t="n">
        <v>0</v>
      </c>
      <c r="H35" s="425" t="n">
        <v>0</v>
      </c>
      <c r="I35" s="425" t="n">
        <v>0</v>
      </c>
      <c r="J35" s="425" t="n">
        <v>0</v>
      </c>
      <c r="K35" s="425" t="n">
        <v>0</v>
      </c>
      <c r="L35" s="425" t="n">
        <v>0</v>
      </c>
      <c r="M35" s="425" t="n">
        <v>0</v>
      </c>
      <c r="N35" s="425" t="n">
        <v>0</v>
      </c>
      <c r="O35" s="425" t="n">
        <v>0</v>
      </c>
    </row>
    <row r="36" customFormat="false" ht="16.5" hidden="false" customHeight="false" outlineLevel="0" collapsed="false">
      <c r="A36" s="427" t="s">
        <v>1020</v>
      </c>
      <c r="B36" s="423" t="n">
        <f aca="false">SUM(C36:O36)</f>
        <v>0</v>
      </c>
      <c r="C36" s="423" t="n">
        <f aca="false">SUM(C37:C42)</f>
        <v>0</v>
      </c>
      <c r="D36" s="423" t="n">
        <f aca="false">SUM(D37:D42)</f>
        <v>0</v>
      </c>
      <c r="E36" s="423" t="n">
        <f aca="false">SUM(E37:E42)</f>
        <v>0</v>
      </c>
      <c r="F36" s="423" t="n">
        <f aca="false">SUM(F37:F42)</f>
        <v>0</v>
      </c>
      <c r="G36" s="423" t="n">
        <f aca="false">SUM(G37:G42)</f>
        <v>0</v>
      </c>
      <c r="H36" s="423" t="n">
        <f aca="false">SUM(H37:H42)</f>
        <v>0</v>
      </c>
      <c r="I36" s="423" t="n">
        <f aca="false">SUM(I37:I42)</f>
        <v>0</v>
      </c>
      <c r="J36" s="423" t="n">
        <f aca="false">SUM(J37:J42)</f>
        <v>0</v>
      </c>
      <c r="K36" s="423" t="n">
        <f aca="false">SUM(K37:K42)</f>
        <v>0</v>
      </c>
      <c r="L36" s="423" t="n">
        <f aca="false">SUM(L37:L42)</f>
        <v>0</v>
      </c>
      <c r="M36" s="423" t="n">
        <f aca="false">SUM(M37:M42)</f>
        <v>0</v>
      </c>
      <c r="N36" s="423" t="n">
        <f aca="false">SUM(N37:N42)</f>
        <v>0</v>
      </c>
      <c r="O36" s="423" t="n">
        <f aca="false">SUM(O37:O42)</f>
        <v>0</v>
      </c>
    </row>
    <row r="37" customFormat="false" ht="19.5" hidden="false" customHeight="true" outlineLevel="0" collapsed="false">
      <c r="A37" s="424" t="s">
        <v>1021</v>
      </c>
      <c r="B37" s="423" t="n">
        <f aca="false">SUM(C37:O37)</f>
        <v>0</v>
      </c>
      <c r="C37" s="425" t="n">
        <v>0</v>
      </c>
      <c r="D37" s="425" t="n">
        <v>0</v>
      </c>
      <c r="E37" s="425" t="n">
        <v>0</v>
      </c>
      <c r="F37" s="425" t="n">
        <v>0</v>
      </c>
      <c r="G37" s="425" t="n">
        <v>0</v>
      </c>
      <c r="H37" s="425" t="n">
        <v>0</v>
      </c>
      <c r="I37" s="425" t="n">
        <v>0</v>
      </c>
      <c r="J37" s="425" t="n">
        <v>0</v>
      </c>
      <c r="K37" s="425" t="n">
        <v>0</v>
      </c>
      <c r="L37" s="425" t="n">
        <v>0</v>
      </c>
      <c r="M37" s="425" t="n">
        <v>0</v>
      </c>
      <c r="N37" s="425" t="n">
        <v>0</v>
      </c>
      <c r="O37" s="425" t="n">
        <v>0</v>
      </c>
    </row>
    <row r="38" customFormat="false" ht="19.5" hidden="false" customHeight="true" outlineLevel="0" collapsed="false">
      <c r="A38" s="424" t="s">
        <v>1022</v>
      </c>
      <c r="B38" s="423" t="n">
        <f aca="false">SUM(C38:O38)</f>
        <v>0</v>
      </c>
      <c r="C38" s="425" t="n">
        <v>0</v>
      </c>
      <c r="D38" s="425" t="n">
        <v>0</v>
      </c>
      <c r="E38" s="425" t="n">
        <v>0</v>
      </c>
      <c r="F38" s="425" t="n">
        <v>0</v>
      </c>
      <c r="G38" s="425" t="n">
        <v>0</v>
      </c>
      <c r="H38" s="425" t="n">
        <v>0</v>
      </c>
      <c r="I38" s="425" t="n">
        <v>0</v>
      </c>
      <c r="J38" s="425" t="n">
        <v>0</v>
      </c>
      <c r="K38" s="425" t="n">
        <v>0</v>
      </c>
      <c r="L38" s="425" t="n">
        <v>0</v>
      </c>
      <c r="M38" s="425" t="n">
        <v>0</v>
      </c>
      <c r="N38" s="425" t="n">
        <v>0</v>
      </c>
      <c r="O38" s="425" t="n">
        <v>0</v>
      </c>
    </row>
    <row r="39" customFormat="false" ht="19.5" hidden="false" customHeight="true" outlineLevel="0" collapsed="false">
      <c r="A39" s="424" t="s">
        <v>1023</v>
      </c>
      <c r="B39" s="423" t="n">
        <f aca="false">SUM(C39:O39)</f>
        <v>0</v>
      </c>
      <c r="C39" s="425" t="n">
        <v>0</v>
      </c>
      <c r="D39" s="425" t="n">
        <v>0</v>
      </c>
      <c r="E39" s="425" t="n">
        <v>0</v>
      </c>
      <c r="F39" s="425" t="n">
        <v>0</v>
      </c>
      <c r="G39" s="425" t="n">
        <v>0</v>
      </c>
      <c r="H39" s="425" t="n">
        <v>0</v>
      </c>
      <c r="I39" s="425" t="n">
        <v>0</v>
      </c>
      <c r="J39" s="425" t="n">
        <v>0</v>
      </c>
      <c r="K39" s="425" t="n">
        <v>0</v>
      </c>
      <c r="L39" s="425" t="n">
        <v>0</v>
      </c>
      <c r="M39" s="425" t="n">
        <v>0</v>
      </c>
      <c r="N39" s="425" t="n">
        <v>0</v>
      </c>
      <c r="O39" s="425" t="n">
        <v>0</v>
      </c>
    </row>
    <row r="40" customFormat="false" ht="19.5" hidden="false" customHeight="true" outlineLevel="0" collapsed="false">
      <c r="A40" s="424" t="s">
        <v>1024</v>
      </c>
      <c r="B40" s="423" t="n">
        <f aca="false">SUM(C40:O40)</f>
        <v>0</v>
      </c>
      <c r="C40" s="425" t="n">
        <v>0</v>
      </c>
      <c r="D40" s="425" t="n">
        <v>0</v>
      </c>
      <c r="E40" s="425" t="n">
        <v>0</v>
      </c>
      <c r="F40" s="425" t="n">
        <v>0</v>
      </c>
      <c r="G40" s="425" t="n">
        <v>0</v>
      </c>
      <c r="H40" s="425" t="n">
        <v>0</v>
      </c>
      <c r="I40" s="425" t="n">
        <v>0</v>
      </c>
      <c r="J40" s="425" t="n">
        <v>0</v>
      </c>
      <c r="K40" s="425" t="n">
        <v>0</v>
      </c>
      <c r="L40" s="425" t="n">
        <v>0</v>
      </c>
      <c r="M40" s="425" t="n">
        <v>0</v>
      </c>
      <c r="N40" s="425" t="n">
        <v>0</v>
      </c>
      <c r="O40" s="425" t="n">
        <v>0</v>
      </c>
    </row>
    <row r="41" customFormat="false" ht="19.5" hidden="false" customHeight="true" outlineLevel="0" collapsed="false">
      <c r="A41" s="424" t="s">
        <v>1025</v>
      </c>
      <c r="B41" s="423" t="n">
        <f aca="false">SUM(C41:O41)</f>
        <v>0</v>
      </c>
      <c r="C41" s="425" t="n">
        <v>0</v>
      </c>
      <c r="D41" s="425" t="n">
        <v>0</v>
      </c>
      <c r="E41" s="425" t="n">
        <v>0</v>
      </c>
      <c r="F41" s="425" t="n">
        <v>0</v>
      </c>
      <c r="G41" s="425" t="n">
        <v>0</v>
      </c>
      <c r="H41" s="425" t="n">
        <v>0</v>
      </c>
      <c r="I41" s="425" t="n">
        <v>0</v>
      </c>
      <c r="J41" s="425" t="n">
        <v>0</v>
      </c>
      <c r="K41" s="425" t="n">
        <v>0</v>
      </c>
      <c r="L41" s="425" t="n">
        <v>0</v>
      </c>
      <c r="M41" s="425" t="n">
        <v>0</v>
      </c>
      <c r="N41" s="425" t="n">
        <v>0</v>
      </c>
      <c r="O41" s="425" t="n">
        <v>0</v>
      </c>
    </row>
    <row r="42" customFormat="false" ht="19.5" hidden="false" customHeight="true" outlineLevel="0" collapsed="false">
      <c r="A42" s="428" t="s">
        <v>1026</v>
      </c>
      <c r="B42" s="429" t="n">
        <f aca="false">SUM(C42:O42)</f>
        <v>0</v>
      </c>
      <c r="C42" s="430" t="n">
        <v>0</v>
      </c>
      <c r="D42" s="430" t="n">
        <v>0</v>
      </c>
      <c r="E42" s="430" t="n">
        <v>0</v>
      </c>
      <c r="F42" s="430" t="n">
        <v>0</v>
      </c>
      <c r="G42" s="430" t="n">
        <v>0</v>
      </c>
      <c r="H42" s="430" t="n">
        <v>0</v>
      </c>
      <c r="I42" s="430" t="n">
        <v>0</v>
      </c>
      <c r="J42" s="430" t="n">
        <v>0</v>
      </c>
      <c r="K42" s="430" t="n">
        <v>0</v>
      </c>
      <c r="L42" s="430" t="n">
        <v>0</v>
      </c>
      <c r="M42" s="430" t="n">
        <v>0</v>
      </c>
      <c r="N42" s="430" t="n">
        <v>0</v>
      </c>
      <c r="O42" s="430" t="n">
        <v>0</v>
      </c>
    </row>
    <row r="43" customFormat="false" ht="19.5" hidden="false" customHeight="false" outlineLevel="0" collapsed="false">
      <c r="A43" s="379" t="s">
        <v>1027</v>
      </c>
      <c r="I43" s="379" t="s">
        <v>788</v>
      </c>
      <c r="J43" s="431" t="s">
        <v>0</v>
      </c>
    </row>
    <row r="44" customFormat="false" ht="19.5" hidden="false" customHeight="false" outlineLevel="0" collapsed="false">
      <c r="A44" s="379" t="s">
        <v>1028</v>
      </c>
      <c r="B44" s="382" t="s">
        <v>972</v>
      </c>
      <c r="C44" s="382"/>
      <c r="D44" s="382"/>
      <c r="E44" s="382"/>
      <c r="F44" s="382"/>
      <c r="G44" s="382"/>
      <c r="H44" s="382"/>
      <c r="I44" s="379" t="s">
        <v>792</v>
      </c>
      <c r="J44" s="432" t="s">
        <v>973</v>
      </c>
    </row>
    <row r="45" customFormat="false" ht="42" hidden="false" customHeight="true" outlineLevel="0" collapsed="false">
      <c r="A45" s="384" t="s">
        <v>1029</v>
      </c>
      <c r="B45" s="384"/>
      <c r="C45" s="384"/>
      <c r="D45" s="384"/>
      <c r="E45" s="384"/>
      <c r="F45" s="384"/>
      <c r="G45" s="384"/>
      <c r="H45" s="384"/>
      <c r="I45" s="384"/>
      <c r="J45" s="384"/>
    </row>
    <row r="46" customFormat="false" ht="32.25" hidden="false" customHeight="true" outlineLevel="0" collapsed="false">
      <c r="A46" s="433" t="s">
        <v>1030</v>
      </c>
      <c r="B46" s="413" t="s">
        <v>999</v>
      </c>
      <c r="C46" s="413"/>
      <c r="D46" s="413"/>
      <c r="E46" s="413"/>
      <c r="F46" s="413"/>
      <c r="G46" s="413"/>
      <c r="H46" s="413"/>
      <c r="I46" s="434"/>
      <c r="J46" s="435" t="s">
        <v>932</v>
      </c>
      <c r="K46" s="436"/>
    </row>
    <row r="47" customFormat="false" ht="21.75" hidden="false" customHeight="true" outlineLevel="0" collapsed="false">
      <c r="A47" s="388" t="s">
        <v>933</v>
      </c>
      <c r="B47" s="437" t="s">
        <v>934</v>
      </c>
      <c r="C47" s="438" t="s">
        <v>935</v>
      </c>
      <c r="D47" s="438"/>
      <c r="E47" s="438"/>
      <c r="F47" s="438"/>
      <c r="G47" s="438"/>
      <c r="H47" s="439" t="s">
        <v>936</v>
      </c>
      <c r="I47" s="439"/>
      <c r="J47" s="439"/>
    </row>
    <row r="48" customFormat="false" ht="42.75" hidden="false" customHeight="true" outlineLevel="0" collapsed="false">
      <c r="A48" s="388"/>
      <c r="B48" s="437"/>
      <c r="C48" s="393" t="s">
        <v>900</v>
      </c>
      <c r="D48" s="393" t="s">
        <v>937</v>
      </c>
      <c r="E48" s="393" t="s">
        <v>938</v>
      </c>
      <c r="F48" s="393" t="s">
        <v>939</v>
      </c>
      <c r="G48" s="440" t="s">
        <v>908</v>
      </c>
      <c r="H48" s="393" t="s">
        <v>900</v>
      </c>
      <c r="I48" s="441" t="s">
        <v>940</v>
      </c>
      <c r="J48" s="442" t="s">
        <v>941</v>
      </c>
    </row>
    <row r="49" customFormat="false" ht="16.5" hidden="false" customHeight="true" outlineLevel="0" collapsed="false">
      <c r="A49" s="443" t="s">
        <v>1015</v>
      </c>
      <c r="B49" s="444" t="n">
        <f aca="false">IF(AND(B50=B65,B65=B68,B68=B50),B50,"F")</f>
        <v>30</v>
      </c>
      <c r="C49" s="445" t="n">
        <f aca="false">C51+C57+C58+C64</f>
        <v>29</v>
      </c>
      <c r="D49" s="445" t="n">
        <f aca="false">IF(AND(D50=D65,D65=D68,D68=D50),D50,"F")</f>
        <v>10</v>
      </c>
      <c r="E49" s="445" t="n">
        <f aca="false">IF(AND(E50=E65,E65=E68,E68=E50),E50,"F")</f>
        <v>0</v>
      </c>
      <c r="F49" s="445" t="n">
        <f aca="false">IF(AND(F50=F65,F65=F68,F68=F50),F50,"F")</f>
        <v>8</v>
      </c>
      <c r="G49" s="445" t="n">
        <f aca="false">IF(AND(G50=G65,G65=G68,G68=G50),G50,"F")</f>
        <v>11</v>
      </c>
      <c r="H49" s="445" t="n">
        <f aca="false">H51+H57+H58+H64</f>
        <v>1</v>
      </c>
      <c r="I49" s="445" t="n">
        <f aca="false">IF(AND(I50=I65,I65=I68,I68=I50),I50,"F")</f>
        <v>1</v>
      </c>
      <c r="J49" s="445" t="n">
        <f aca="false">IF(AND(J50=J65,J65=J68,J68=J50),J50,"F")</f>
        <v>0</v>
      </c>
    </row>
    <row r="50" customFormat="false" ht="16.5" hidden="false" customHeight="true" outlineLevel="0" collapsed="false">
      <c r="A50" s="424" t="s">
        <v>1016</v>
      </c>
      <c r="B50" s="446" t="n">
        <f aca="false">B51+B57+B58+B64</f>
        <v>30</v>
      </c>
      <c r="C50" s="423" t="n">
        <f aca="false">SUM(D50:G50)</f>
        <v>29</v>
      </c>
      <c r="D50" s="423" t="n">
        <f aca="false">SUM(D52:D58)+D64</f>
        <v>10</v>
      </c>
      <c r="E50" s="423" t="n">
        <f aca="false">SUM(E52:E58)+E64</f>
        <v>0</v>
      </c>
      <c r="F50" s="423" t="n">
        <f aca="false">SUM(F52:F58)+F64</f>
        <v>8</v>
      </c>
      <c r="G50" s="423" t="n">
        <f aca="false">SUM(G52:G58)+G64</f>
        <v>11</v>
      </c>
      <c r="H50" s="423" t="n">
        <f aca="false">SUM(I50:J50)</f>
        <v>1</v>
      </c>
      <c r="I50" s="423" t="n">
        <f aca="false">SUM(I52:I58)+I64</f>
        <v>1</v>
      </c>
      <c r="J50" s="423" t="n">
        <f aca="false">SUM(J52:J58)+J64</f>
        <v>0</v>
      </c>
    </row>
    <row r="51" customFormat="false" ht="16.5" hidden="false" customHeight="true" outlineLevel="0" collapsed="false">
      <c r="A51" s="424" t="s">
        <v>944</v>
      </c>
      <c r="B51" s="446" t="n">
        <f aca="false">C51+H51</f>
        <v>1</v>
      </c>
      <c r="C51" s="423" t="n">
        <f aca="false">SUM(D51:G51)</f>
        <v>1</v>
      </c>
      <c r="D51" s="423" t="n">
        <f aca="false">SUM(D52:D56)</f>
        <v>0</v>
      </c>
      <c r="E51" s="423" t="n">
        <f aca="false">SUM(E52:E56)</f>
        <v>0</v>
      </c>
      <c r="F51" s="423" t="n">
        <f aca="false">SUM(F52:F56)</f>
        <v>0</v>
      </c>
      <c r="G51" s="423" t="n">
        <f aca="false">SUM(G52:G56)</f>
        <v>1</v>
      </c>
      <c r="H51" s="423" t="n">
        <f aca="false">SUM(I51:J51)</f>
        <v>0</v>
      </c>
      <c r="I51" s="423" t="n">
        <f aca="false">SUM(I52:I56)</f>
        <v>0</v>
      </c>
      <c r="J51" s="423" t="n">
        <f aca="false">SUM(J52:J56)</f>
        <v>0</v>
      </c>
    </row>
    <row r="52" customFormat="false" ht="16.5" hidden="false" customHeight="true" outlineLevel="0" collapsed="false">
      <c r="A52" s="424" t="s">
        <v>945</v>
      </c>
      <c r="B52" s="446" t="n">
        <f aca="false">C52+H52</f>
        <v>0</v>
      </c>
      <c r="C52" s="423" t="n">
        <f aca="false">SUM(D52:G52)</f>
        <v>0</v>
      </c>
      <c r="D52" s="425" t="n">
        <v>0</v>
      </c>
      <c r="E52" s="425" t="n">
        <v>0</v>
      </c>
      <c r="F52" s="425" t="n">
        <v>0</v>
      </c>
      <c r="G52" s="425" t="n">
        <v>0</v>
      </c>
      <c r="H52" s="423" t="n">
        <f aca="false">SUM(I52:J52)</f>
        <v>0</v>
      </c>
      <c r="I52" s="425" t="n">
        <v>0</v>
      </c>
      <c r="J52" s="425" t="n">
        <v>0</v>
      </c>
    </row>
    <row r="53" customFormat="false" ht="16.5" hidden="false" customHeight="true" outlineLevel="0" collapsed="false">
      <c r="A53" s="424" t="s">
        <v>946</v>
      </c>
      <c r="B53" s="446" t="n">
        <f aca="false">C53+H53</f>
        <v>0</v>
      </c>
      <c r="C53" s="423" t="n">
        <f aca="false">SUM(D53:G53)</f>
        <v>0</v>
      </c>
      <c r="D53" s="425" t="n">
        <v>0</v>
      </c>
      <c r="E53" s="425" t="n">
        <v>0</v>
      </c>
      <c r="F53" s="425" t="n">
        <v>0</v>
      </c>
      <c r="G53" s="425" t="n">
        <v>0</v>
      </c>
      <c r="H53" s="423" t="n">
        <f aca="false">SUM(I53:J53)</f>
        <v>0</v>
      </c>
      <c r="I53" s="425" t="n">
        <v>0</v>
      </c>
      <c r="J53" s="425" t="n">
        <v>0</v>
      </c>
    </row>
    <row r="54" customFormat="false" ht="16.5" hidden="false" customHeight="true" outlineLevel="0" collapsed="false">
      <c r="A54" s="424" t="s">
        <v>947</v>
      </c>
      <c r="B54" s="446" t="n">
        <f aca="false">C54+H54</f>
        <v>1</v>
      </c>
      <c r="C54" s="423" t="n">
        <f aca="false">SUM(D54:G54)</f>
        <v>1</v>
      </c>
      <c r="D54" s="425" t="n">
        <v>0</v>
      </c>
      <c r="E54" s="425" t="n">
        <v>0</v>
      </c>
      <c r="F54" s="425" t="n">
        <v>0</v>
      </c>
      <c r="G54" s="425" t="n">
        <v>1</v>
      </c>
      <c r="H54" s="423" t="n">
        <f aca="false">SUM(I54:J54)</f>
        <v>0</v>
      </c>
      <c r="I54" s="425" t="n">
        <v>0</v>
      </c>
      <c r="J54" s="425" t="n">
        <v>0</v>
      </c>
    </row>
    <row r="55" customFormat="false" ht="16.5" hidden="false" customHeight="true" outlineLevel="0" collapsed="false">
      <c r="A55" s="424" t="s">
        <v>948</v>
      </c>
      <c r="B55" s="446" t="n">
        <f aca="false">C55+H55</f>
        <v>0</v>
      </c>
      <c r="C55" s="423" t="n">
        <f aca="false">SUM(D55:G55)</f>
        <v>0</v>
      </c>
      <c r="D55" s="425" t="n">
        <v>0</v>
      </c>
      <c r="E55" s="425" t="n">
        <v>0</v>
      </c>
      <c r="F55" s="425" t="n">
        <v>0</v>
      </c>
      <c r="G55" s="425" t="n">
        <v>0</v>
      </c>
      <c r="H55" s="423" t="n">
        <f aca="false">SUM(I55:J55)</f>
        <v>0</v>
      </c>
      <c r="I55" s="425" t="n">
        <v>0</v>
      </c>
      <c r="J55" s="425" t="n">
        <v>0</v>
      </c>
    </row>
    <row r="56" customFormat="false" ht="16.5" hidden="false" customHeight="true" outlineLevel="0" collapsed="false">
      <c r="A56" s="424" t="s">
        <v>949</v>
      </c>
      <c r="B56" s="446" t="n">
        <f aca="false">C56+H56</f>
        <v>0</v>
      </c>
      <c r="C56" s="423" t="n">
        <f aca="false">SUM(D56:G56)</f>
        <v>0</v>
      </c>
      <c r="D56" s="425" t="n">
        <v>0</v>
      </c>
      <c r="E56" s="425" t="n">
        <v>0</v>
      </c>
      <c r="F56" s="425" t="n">
        <v>0</v>
      </c>
      <c r="G56" s="425" t="n">
        <v>0</v>
      </c>
      <c r="H56" s="423" t="n">
        <f aca="false">SUM(I56:J56)</f>
        <v>0</v>
      </c>
      <c r="I56" s="425" t="n">
        <v>0</v>
      </c>
      <c r="J56" s="425" t="n">
        <v>0</v>
      </c>
    </row>
    <row r="57" customFormat="false" ht="16.5" hidden="false" customHeight="true" outlineLevel="0" collapsed="false">
      <c r="A57" s="424" t="s">
        <v>950</v>
      </c>
      <c r="B57" s="446" t="n">
        <f aca="false">C57+H57</f>
        <v>0</v>
      </c>
      <c r="C57" s="423" t="n">
        <f aca="false">SUM(D57:G57)</f>
        <v>0</v>
      </c>
      <c r="D57" s="425" t="n">
        <v>0</v>
      </c>
      <c r="E57" s="425" t="n">
        <v>0</v>
      </c>
      <c r="F57" s="425" t="n">
        <v>0</v>
      </c>
      <c r="G57" s="425" t="n">
        <v>0</v>
      </c>
      <c r="H57" s="423" t="n">
        <f aca="false">SUM(I57:J57)</f>
        <v>0</v>
      </c>
      <c r="I57" s="425" t="n">
        <v>0</v>
      </c>
      <c r="J57" s="425" t="n">
        <v>0</v>
      </c>
    </row>
    <row r="58" customFormat="false" ht="16.5" hidden="false" customHeight="true" outlineLevel="0" collapsed="false">
      <c r="A58" s="355" t="s">
        <v>951</v>
      </c>
      <c r="B58" s="446" t="n">
        <f aca="false">C58+H58</f>
        <v>29</v>
      </c>
      <c r="C58" s="423" t="n">
        <f aca="false">SUM(D58:G58)</f>
        <v>28</v>
      </c>
      <c r="D58" s="423" t="n">
        <f aca="false">SUM(D59:D63)</f>
        <v>10</v>
      </c>
      <c r="E58" s="423" t="n">
        <f aca="false">SUM(E59:E63)</f>
        <v>0</v>
      </c>
      <c r="F58" s="423" t="n">
        <f aca="false">SUM(F59:F63)</f>
        <v>8</v>
      </c>
      <c r="G58" s="423" t="n">
        <f aca="false">SUM(G59:G63)</f>
        <v>10</v>
      </c>
      <c r="H58" s="423" t="n">
        <f aca="false">SUM(I58:J58)</f>
        <v>1</v>
      </c>
      <c r="I58" s="423" t="n">
        <f aca="false">SUM(I59:I63)</f>
        <v>1</v>
      </c>
      <c r="J58" s="423" t="n">
        <f aca="false">SUM(J59:J63)</f>
        <v>0</v>
      </c>
    </row>
    <row r="59" customFormat="false" ht="16.5" hidden="false" customHeight="true" outlineLevel="0" collapsed="false">
      <c r="A59" s="424" t="s">
        <v>952</v>
      </c>
      <c r="B59" s="446" t="n">
        <f aca="false">C59+H59</f>
        <v>18</v>
      </c>
      <c r="C59" s="423" t="n">
        <f aca="false">SUM(D59:G59)</f>
        <v>17</v>
      </c>
      <c r="D59" s="425" t="n">
        <v>5</v>
      </c>
      <c r="E59" s="425" t="n">
        <v>0</v>
      </c>
      <c r="F59" s="425" t="n">
        <v>6</v>
      </c>
      <c r="G59" s="425" t="n">
        <v>6</v>
      </c>
      <c r="H59" s="423" t="n">
        <f aca="false">SUM(I59:J59)</f>
        <v>1</v>
      </c>
      <c r="I59" s="425" t="n">
        <v>1</v>
      </c>
      <c r="J59" s="425" t="n">
        <v>0</v>
      </c>
    </row>
    <row r="60" customFormat="false" ht="16.5" hidden="false" customHeight="true" outlineLevel="0" collapsed="false">
      <c r="A60" s="424" t="s">
        <v>953</v>
      </c>
      <c r="B60" s="446" t="n">
        <f aca="false">C60+H60</f>
        <v>11</v>
      </c>
      <c r="C60" s="423" t="n">
        <f aca="false">SUM(D60:G60)</f>
        <v>11</v>
      </c>
      <c r="D60" s="425" t="n">
        <v>5</v>
      </c>
      <c r="E60" s="425" t="n">
        <v>0</v>
      </c>
      <c r="F60" s="425" t="n">
        <v>2</v>
      </c>
      <c r="G60" s="425" t="n">
        <v>4</v>
      </c>
      <c r="H60" s="423" t="n">
        <f aca="false">SUM(I60:J60)</f>
        <v>0</v>
      </c>
      <c r="I60" s="425" t="n">
        <v>0</v>
      </c>
      <c r="J60" s="425" t="n">
        <v>0</v>
      </c>
    </row>
    <row r="61" customFormat="false" ht="16.5" hidden="false" customHeight="true" outlineLevel="0" collapsed="false">
      <c r="A61" s="424" t="s">
        <v>954</v>
      </c>
      <c r="B61" s="446" t="n">
        <f aca="false">C61+H61</f>
        <v>0</v>
      </c>
      <c r="C61" s="423" t="n">
        <f aca="false">SUM(D61:G61)</f>
        <v>0</v>
      </c>
      <c r="D61" s="425" t="n">
        <v>0</v>
      </c>
      <c r="E61" s="425" t="n">
        <v>0</v>
      </c>
      <c r="F61" s="425" t="n">
        <v>0</v>
      </c>
      <c r="G61" s="425" t="n">
        <v>0</v>
      </c>
      <c r="H61" s="423" t="n">
        <f aca="false">SUM(I61:J61)</f>
        <v>0</v>
      </c>
      <c r="I61" s="425" t="n">
        <v>0</v>
      </c>
      <c r="J61" s="425" t="n">
        <v>0</v>
      </c>
    </row>
    <row r="62" customFormat="false" ht="16.5" hidden="false" customHeight="true" outlineLevel="0" collapsed="false">
      <c r="A62" s="424" t="s">
        <v>955</v>
      </c>
      <c r="B62" s="446" t="n">
        <f aca="false">C62+H62</f>
        <v>0</v>
      </c>
      <c r="C62" s="423" t="n">
        <f aca="false">SUM(D62:G62)</f>
        <v>0</v>
      </c>
      <c r="D62" s="425" t="n">
        <v>0</v>
      </c>
      <c r="E62" s="425" t="n">
        <v>0</v>
      </c>
      <c r="F62" s="425" t="n">
        <v>0</v>
      </c>
      <c r="G62" s="425" t="n">
        <v>0</v>
      </c>
      <c r="H62" s="423" t="n">
        <f aca="false">SUM(I62:J62)</f>
        <v>0</v>
      </c>
      <c r="I62" s="425" t="n">
        <v>0</v>
      </c>
      <c r="J62" s="425" t="n">
        <v>0</v>
      </c>
    </row>
    <row r="63" customFormat="false" ht="16.5" hidden="false" customHeight="true" outlineLevel="0" collapsed="false">
      <c r="A63" s="424" t="s">
        <v>956</v>
      </c>
      <c r="B63" s="446" t="n">
        <f aca="false">C63+H63</f>
        <v>0</v>
      </c>
      <c r="C63" s="423" t="n">
        <f aca="false">SUM(D63:G63)</f>
        <v>0</v>
      </c>
      <c r="D63" s="425" t="n">
        <v>0</v>
      </c>
      <c r="E63" s="425" t="n">
        <v>0</v>
      </c>
      <c r="F63" s="425" t="n">
        <v>0</v>
      </c>
      <c r="G63" s="425" t="n">
        <v>0</v>
      </c>
      <c r="H63" s="423" t="n">
        <f aca="false">SUM(I63:J63)</f>
        <v>0</v>
      </c>
      <c r="I63" s="425" t="n">
        <v>0</v>
      </c>
      <c r="J63" s="425" t="n">
        <v>0</v>
      </c>
    </row>
    <row r="64" customFormat="false" ht="16.5" hidden="false" customHeight="true" outlineLevel="0" collapsed="false">
      <c r="A64" s="447" t="s">
        <v>957</v>
      </c>
      <c r="B64" s="446" t="n">
        <f aca="false">C64+H64</f>
        <v>0</v>
      </c>
      <c r="C64" s="423" t="n">
        <f aca="false">SUM(D64:G64)</f>
        <v>0</v>
      </c>
      <c r="D64" s="425" t="n">
        <v>0</v>
      </c>
      <c r="E64" s="425" t="n">
        <v>0</v>
      </c>
      <c r="F64" s="425" t="n">
        <v>0</v>
      </c>
      <c r="G64" s="425" t="n">
        <v>0</v>
      </c>
      <c r="H64" s="423" t="n">
        <f aca="false">SUM(I64:J64)</f>
        <v>0</v>
      </c>
      <c r="I64" s="425" t="n">
        <v>0</v>
      </c>
      <c r="J64" s="425" t="n">
        <v>0</v>
      </c>
    </row>
    <row r="65" customFormat="false" ht="16.5" hidden="false" customHeight="true" outlineLevel="0" collapsed="false">
      <c r="A65" s="424" t="s">
        <v>1017</v>
      </c>
      <c r="B65" s="446" t="n">
        <f aca="false">C65+H65</f>
        <v>30</v>
      </c>
      <c r="C65" s="423" t="n">
        <f aca="false">SUM(D65:G65)</f>
        <v>29</v>
      </c>
      <c r="D65" s="423" t="n">
        <f aca="false">SUM(D66:D67)</f>
        <v>10</v>
      </c>
      <c r="E65" s="423" t="n">
        <f aca="false">SUM(E66:E67)</f>
        <v>0</v>
      </c>
      <c r="F65" s="423" t="n">
        <f aca="false">SUM(F66:F67)</f>
        <v>8</v>
      </c>
      <c r="G65" s="423" t="n">
        <f aca="false">SUM(G66:G67)</f>
        <v>11</v>
      </c>
      <c r="H65" s="423" t="n">
        <f aca="false">SUM(I65:J65)</f>
        <v>1</v>
      </c>
      <c r="I65" s="423" t="n">
        <f aca="false">SUM(I66:I67)</f>
        <v>1</v>
      </c>
      <c r="J65" s="423" t="n">
        <f aca="false">SUM(J66:J67)</f>
        <v>0</v>
      </c>
    </row>
    <row r="66" customFormat="false" ht="16.5" hidden="false" customHeight="true" outlineLevel="0" collapsed="false">
      <c r="A66" s="424" t="s">
        <v>1018</v>
      </c>
      <c r="B66" s="446" t="n">
        <f aca="false">C66+H66</f>
        <v>28</v>
      </c>
      <c r="C66" s="423" t="n">
        <f aca="false">SUM(D66:G66)</f>
        <v>27</v>
      </c>
      <c r="D66" s="425" t="n">
        <v>9</v>
      </c>
      <c r="E66" s="425" t="n">
        <v>0</v>
      </c>
      <c r="F66" s="425" t="n">
        <v>8</v>
      </c>
      <c r="G66" s="425" t="n">
        <v>10</v>
      </c>
      <c r="H66" s="423" t="n">
        <f aca="false">SUM(I66:J66)</f>
        <v>1</v>
      </c>
      <c r="I66" s="425" t="n">
        <v>1</v>
      </c>
      <c r="J66" s="425" t="n">
        <v>0</v>
      </c>
    </row>
    <row r="67" customFormat="false" ht="16.5" hidden="false" customHeight="true" outlineLevel="0" collapsed="false">
      <c r="A67" s="424" t="s">
        <v>1019</v>
      </c>
      <c r="B67" s="446" t="n">
        <f aca="false">C67+H67</f>
        <v>2</v>
      </c>
      <c r="C67" s="423" t="n">
        <f aca="false">SUM(D67:G67)</f>
        <v>2</v>
      </c>
      <c r="D67" s="425" t="n">
        <v>1</v>
      </c>
      <c r="E67" s="425" t="n">
        <v>0</v>
      </c>
      <c r="F67" s="425" t="n">
        <v>0</v>
      </c>
      <c r="G67" s="425" t="n">
        <v>1</v>
      </c>
      <c r="H67" s="423" t="n">
        <f aca="false">SUM(I67:J67)</f>
        <v>0</v>
      </c>
      <c r="I67" s="425" t="n">
        <v>0</v>
      </c>
      <c r="J67" s="425" t="n">
        <v>0</v>
      </c>
    </row>
    <row r="68" customFormat="false" ht="16.5" hidden="false" customHeight="false" outlineLevel="0" collapsed="false">
      <c r="A68" s="427" t="s">
        <v>1020</v>
      </c>
      <c r="B68" s="446" t="n">
        <f aca="false">C68+H68</f>
        <v>30</v>
      </c>
      <c r="C68" s="423" t="n">
        <f aca="false">SUM(D68:G68)</f>
        <v>29</v>
      </c>
      <c r="D68" s="423" t="n">
        <f aca="false">SUM(D69:D74)</f>
        <v>10</v>
      </c>
      <c r="E68" s="423" t="n">
        <f aca="false">SUM(E69:E74)</f>
        <v>0</v>
      </c>
      <c r="F68" s="423" t="n">
        <f aca="false">SUM(F69:F74)</f>
        <v>8</v>
      </c>
      <c r="G68" s="423" t="n">
        <f aca="false">SUM(G69:G74)</f>
        <v>11</v>
      </c>
      <c r="H68" s="423" t="n">
        <f aca="false">SUM(I68:J68)</f>
        <v>1</v>
      </c>
      <c r="I68" s="423" t="n">
        <f aca="false">SUM(I69:I74)</f>
        <v>1</v>
      </c>
      <c r="J68" s="423" t="n">
        <f aca="false">SUM(J69:J74)</f>
        <v>0</v>
      </c>
    </row>
    <row r="69" customFormat="false" ht="16.5" hidden="false" customHeight="true" outlineLevel="0" collapsed="false">
      <c r="A69" s="424" t="s">
        <v>1021</v>
      </c>
      <c r="B69" s="446" t="n">
        <f aca="false">C69+H69</f>
        <v>4</v>
      </c>
      <c r="C69" s="423" t="n">
        <f aca="false">SUM(D69:G69)</f>
        <v>4</v>
      </c>
      <c r="D69" s="425" t="n">
        <v>1</v>
      </c>
      <c r="E69" s="425" t="n">
        <v>0</v>
      </c>
      <c r="F69" s="425" t="n">
        <v>2</v>
      </c>
      <c r="G69" s="425" t="n">
        <v>1</v>
      </c>
      <c r="H69" s="423" t="n">
        <f aca="false">SUM(I69:J69)</f>
        <v>0</v>
      </c>
      <c r="I69" s="425" t="n">
        <v>0</v>
      </c>
      <c r="J69" s="425" t="n">
        <v>0</v>
      </c>
    </row>
    <row r="70" customFormat="false" ht="16.5" hidden="false" customHeight="true" outlineLevel="0" collapsed="false">
      <c r="A70" s="424" t="s">
        <v>1022</v>
      </c>
      <c r="B70" s="446" t="n">
        <f aca="false">C70+H70</f>
        <v>6</v>
      </c>
      <c r="C70" s="423" t="n">
        <f aca="false">SUM(D70:G70)</f>
        <v>6</v>
      </c>
      <c r="D70" s="425" t="n">
        <v>1</v>
      </c>
      <c r="E70" s="425" t="n">
        <v>0</v>
      </c>
      <c r="F70" s="425" t="n">
        <v>3</v>
      </c>
      <c r="G70" s="425" t="n">
        <v>2</v>
      </c>
      <c r="H70" s="423" t="n">
        <f aca="false">SUM(I70:J70)</f>
        <v>0</v>
      </c>
      <c r="I70" s="425" t="n">
        <v>0</v>
      </c>
      <c r="J70" s="425" t="n">
        <v>0</v>
      </c>
    </row>
    <row r="71" customFormat="false" ht="16.5" hidden="false" customHeight="true" outlineLevel="0" collapsed="false">
      <c r="A71" s="424" t="s">
        <v>1023</v>
      </c>
      <c r="B71" s="446" t="n">
        <f aca="false">C71+H71</f>
        <v>2</v>
      </c>
      <c r="C71" s="423" t="n">
        <f aca="false">SUM(D71:G71)</f>
        <v>2</v>
      </c>
      <c r="D71" s="425" t="n">
        <v>2</v>
      </c>
      <c r="E71" s="425" t="n">
        <v>0</v>
      </c>
      <c r="F71" s="425" t="n">
        <v>0</v>
      </c>
      <c r="G71" s="425" t="n">
        <v>0</v>
      </c>
      <c r="H71" s="423" t="n">
        <f aca="false">SUM(I71:J71)</f>
        <v>0</v>
      </c>
      <c r="I71" s="425" t="n">
        <v>0</v>
      </c>
      <c r="J71" s="425" t="n">
        <v>0</v>
      </c>
    </row>
    <row r="72" customFormat="false" ht="16.5" hidden="false" customHeight="true" outlineLevel="0" collapsed="false">
      <c r="A72" s="424" t="s">
        <v>1024</v>
      </c>
      <c r="B72" s="446" t="n">
        <f aca="false">C72+H72</f>
        <v>11</v>
      </c>
      <c r="C72" s="423" t="n">
        <f aca="false">SUM(D72:G72)</f>
        <v>11</v>
      </c>
      <c r="D72" s="425" t="n">
        <v>5</v>
      </c>
      <c r="E72" s="425" t="n">
        <v>0</v>
      </c>
      <c r="F72" s="425" t="n">
        <v>2</v>
      </c>
      <c r="G72" s="425" t="n">
        <v>4</v>
      </c>
      <c r="H72" s="423" t="n">
        <f aca="false">SUM(I72:J72)</f>
        <v>0</v>
      </c>
      <c r="I72" s="425" t="n">
        <v>0</v>
      </c>
      <c r="J72" s="425" t="n">
        <v>0</v>
      </c>
    </row>
    <row r="73" customFormat="false" ht="16.5" hidden="false" customHeight="true" outlineLevel="0" collapsed="false">
      <c r="A73" s="424" t="s">
        <v>1025</v>
      </c>
      <c r="B73" s="446" t="n">
        <f aca="false">C73+H73</f>
        <v>7</v>
      </c>
      <c r="C73" s="423" t="n">
        <f aca="false">SUM(D73:G73)</f>
        <v>6</v>
      </c>
      <c r="D73" s="425" t="n">
        <v>1</v>
      </c>
      <c r="E73" s="425" t="n">
        <v>0</v>
      </c>
      <c r="F73" s="425" t="n">
        <v>1</v>
      </c>
      <c r="G73" s="425" t="n">
        <v>4</v>
      </c>
      <c r="H73" s="423" t="n">
        <f aca="false">SUM(I73:J73)</f>
        <v>1</v>
      </c>
      <c r="I73" s="425" t="n">
        <v>1</v>
      </c>
      <c r="J73" s="425" t="n">
        <v>0</v>
      </c>
    </row>
    <row r="74" customFormat="false" ht="16.5" hidden="false" customHeight="true" outlineLevel="0" collapsed="false">
      <c r="A74" s="428" t="s">
        <v>1026</v>
      </c>
      <c r="B74" s="429" t="n">
        <f aca="false">C74+H74</f>
        <v>0</v>
      </c>
      <c r="C74" s="448" t="n">
        <f aca="false">SUM(D74:G74)</f>
        <v>0</v>
      </c>
      <c r="D74" s="430" t="n">
        <v>0</v>
      </c>
      <c r="E74" s="430" t="n">
        <v>0</v>
      </c>
      <c r="F74" s="430" t="n">
        <v>0</v>
      </c>
      <c r="G74" s="430" t="n">
        <v>0</v>
      </c>
      <c r="H74" s="448" t="n">
        <f aca="false">SUM(I74:J74)</f>
        <v>0</v>
      </c>
      <c r="I74" s="430" t="n">
        <v>0</v>
      </c>
      <c r="J74" s="430" t="n">
        <v>0</v>
      </c>
    </row>
  </sheetData>
  <mergeCells count="19">
    <mergeCell ref="I1:J1"/>
    <mergeCell ref="I2:J2"/>
    <mergeCell ref="A3:J3"/>
    <mergeCell ref="B4:H4"/>
    <mergeCell ref="I4:J4"/>
    <mergeCell ref="A5:A6"/>
    <mergeCell ref="B5:D5"/>
    <mergeCell ref="E5:G5"/>
    <mergeCell ref="H5:J5"/>
    <mergeCell ref="M17:O17"/>
    <mergeCell ref="M18:O18"/>
    <mergeCell ref="A19:O19"/>
    <mergeCell ref="B20:K20"/>
    <mergeCell ref="A45:J45"/>
    <mergeCell ref="B46:H46"/>
    <mergeCell ref="A47:A48"/>
    <mergeCell ref="B47:B48"/>
    <mergeCell ref="C47:G47"/>
    <mergeCell ref="H47:J47"/>
  </mergeCells>
  <hyperlinks>
    <hyperlink ref="K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9.5" zeroHeight="false" outlineLevelRow="0" outlineLevelCol="0"/>
  <cols>
    <col collapsed="false" customWidth="true" hidden="false" outlineLevel="0" max="1" min="1" style="449" width="10.12"/>
    <col collapsed="false" customWidth="true" hidden="false" outlineLevel="0" max="2" min="2" style="449" width="10.88"/>
    <col collapsed="false" customWidth="true" hidden="false" outlineLevel="0" max="3" min="3" style="449" width="7.75"/>
    <col collapsed="false" customWidth="true" hidden="false" outlineLevel="0" max="4" min="4" style="449" width="19"/>
    <col collapsed="false" customWidth="true" hidden="false" outlineLevel="0" max="5" min="5" style="449" width="14.37"/>
    <col collapsed="false" customWidth="true" hidden="false" outlineLevel="0" max="10" min="6" style="449" width="9.88"/>
    <col collapsed="false" customWidth="true" hidden="false" outlineLevel="0" max="11" min="11" style="449" width="11.63"/>
    <col collapsed="false" customWidth="false" hidden="false" outlineLevel="0" max="17" min="12" style="449" width="8.25"/>
    <col collapsed="false" customWidth="true" hidden="false" outlineLevel="0" max="22" min="18" style="449" width="8"/>
    <col collapsed="false" customWidth="false" hidden="false" outlineLevel="0" max="256" min="23" style="449" width="8.25"/>
    <col collapsed="false" customWidth="true" hidden="false" outlineLevel="0" max="257" min="257" style="449" width="10.12"/>
    <col collapsed="false" customWidth="true" hidden="false" outlineLevel="0" max="258" min="258" style="449" width="10.88"/>
    <col collapsed="false" customWidth="true" hidden="false" outlineLevel="0" max="259" min="259" style="449" width="7.75"/>
    <col collapsed="false" customWidth="true" hidden="false" outlineLevel="0" max="260" min="260" style="449" width="19"/>
    <col collapsed="false" customWidth="true" hidden="false" outlineLevel="0" max="261" min="261" style="449" width="14.37"/>
    <col collapsed="false" customWidth="true" hidden="false" outlineLevel="0" max="266" min="262" style="449" width="9.88"/>
    <col collapsed="false" customWidth="true" hidden="false" outlineLevel="0" max="267" min="267" style="449" width="5"/>
    <col collapsed="false" customWidth="false" hidden="false" outlineLevel="0" max="273" min="268" style="449" width="8.25"/>
    <col collapsed="false" customWidth="true" hidden="false" outlineLevel="0" max="278" min="274" style="449" width="8"/>
    <col collapsed="false" customWidth="false" hidden="false" outlineLevel="0" max="512" min="279" style="449" width="8.25"/>
    <col collapsed="false" customWidth="true" hidden="false" outlineLevel="0" max="513" min="513" style="449" width="10.12"/>
    <col collapsed="false" customWidth="true" hidden="false" outlineLevel="0" max="514" min="514" style="449" width="10.88"/>
    <col collapsed="false" customWidth="true" hidden="false" outlineLevel="0" max="515" min="515" style="449" width="7.75"/>
    <col collapsed="false" customWidth="true" hidden="false" outlineLevel="0" max="516" min="516" style="449" width="19"/>
    <col collapsed="false" customWidth="true" hidden="false" outlineLevel="0" max="517" min="517" style="449" width="14.37"/>
    <col collapsed="false" customWidth="true" hidden="false" outlineLevel="0" max="522" min="518" style="449" width="9.88"/>
    <col collapsed="false" customWidth="true" hidden="false" outlineLevel="0" max="523" min="523" style="449" width="5"/>
    <col collapsed="false" customWidth="false" hidden="false" outlineLevel="0" max="529" min="524" style="449" width="8.25"/>
    <col collapsed="false" customWidth="true" hidden="false" outlineLevel="0" max="534" min="530" style="449" width="8"/>
    <col collapsed="false" customWidth="false" hidden="false" outlineLevel="0" max="768" min="535" style="449" width="8.25"/>
    <col collapsed="false" customWidth="true" hidden="false" outlineLevel="0" max="769" min="769" style="449" width="10.12"/>
    <col collapsed="false" customWidth="true" hidden="false" outlineLevel="0" max="770" min="770" style="449" width="10.88"/>
    <col collapsed="false" customWidth="true" hidden="false" outlineLevel="0" max="771" min="771" style="449" width="7.75"/>
    <col collapsed="false" customWidth="true" hidden="false" outlineLevel="0" max="772" min="772" style="449" width="19"/>
    <col collapsed="false" customWidth="true" hidden="false" outlineLevel="0" max="773" min="773" style="449" width="14.37"/>
    <col collapsed="false" customWidth="true" hidden="false" outlineLevel="0" max="778" min="774" style="449" width="9.88"/>
    <col collapsed="false" customWidth="true" hidden="false" outlineLevel="0" max="779" min="779" style="449" width="5"/>
    <col collapsed="false" customWidth="false" hidden="false" outlineLevel="0" max="785" min="780" style="449" width="8.25"/>
    <col collapsed="false" customWidth="true" hidden="false" outlineLevel="0" max="790" min="786" style="449" width="8"/>
    <col collapsed="false" customWidth="false" hidden="false" outlineLevel="0" max="1024" min="791" style="449" width="8.25"/>
    <col collapsed="false" customWidth="true" hidden="false" outlineLevel="0" max="1025" min="1025" style="449" width="10.12"/>
    <col collapsed="false" customWidth="true" hidden="false" outlineLevel="0" max="1026" min="1026" style="449" width="10.88"/>
    <col collapsed="false" customWidth="true" hidden="false" outlineLevel="0" max="1027" min="1027" style="449" width="7.75"/>
    <col collapsed="false" customWidth="true" hidden="false" outlineLevel="0" max="1028" min="1028" style="449" width="19"/>
    <col collapsed="false" customWidth="true" hidden="false" outlineLevel="0" max="1029" min="1029" style="449" width="14.37"/>
    <col collapsed="false" customWidth="true" hidden="false" outlineLevel="0" max="1034" min="1030" style="449" width="9.88"/>
    <col collapsed="false" customWidth="true" hidden="false" outlineLevel="0" max="1035" min="1035" style="449" width="5"/>
    <col collapsed="false" customWidth="false" hidden="false" outlineLevel="0" max="1041" min="1036" style="449" width="8.25"/>
    <col collapsed="false" customWidth="true" hidden="false" outlineLevel="0" max="1046" min="1042" style="449" width="8"/>
    <col collapsed="false" customWidth="false" hidden="false" outlineLevel="0" max="1280" min="1047" style="449" width="8.25"/>
    <col collapsed="false" customWidth="true" hidden="false" outlineLevel="0" max="1281" min="1281" style="449" width="10.12"/>
    <col collapsed="false" customWidth="true" hidden="false" outlineLevel="0" max="1282" min="1282" style="449" width="10.88"/>
    <col collapsed="false" customWidth="true" hidden="false" outlineLevel="0" max="1283" min="1283" style="449" width="7.75"/>
    <col collapsed="false" customWidth="true" hidden="false" outlineLevel="0" max="1284" min="1284" style="449" width="19"/>
    <col collapsed="false" customWidth="true" hidden="false" outlineLevel="0" max="1285" min="1285" style="449" width="14.37"/>
    <col collapsed="false" customWidth="true" hidden="false" outlineLevel="0" max="1290" min="1286" style="449" width="9.88"/>
    <col collapsed="false" customWidth="true" hidden="false" outlineLevel="0" max="1291" min="1291" style="449" width="5"/>
    <col collapsed="false" customWidth="false" hidden="false" outlineLevel="0" max="1297" min="1292" style="449" width="8.25"/>
    <col collapsed="false" customWidth="true" hidden="false" outlineLevel="0" max="1302" min="1298" style="449" width="8"/>
    <col collapsed="false" customWidth="false" hidden="false" outlineLevel="0" max="1536" min="1303" style="449" width="8.25"/>
    <col collapsed="false" customWidth="true" hidden="false" outlineLevel="0" max="1537" min="1537" style="449" width="10.12"/>
    <col collapsed="false" customWidth="true" hidden="false" outlineLevel="0" max="1538" min="1538" style="449" width="10.88"/>
    <col collapsed="false" customWidth="true" hidden="false" outlineLevel="0" max="1539" min="1539" style="449" width="7.75"/>
    <col collapsed="false" customWidth="true" hidden="false" outlineLevel="0" max="1540" min="1540" style="449" width="19"/>
    <col collapsed="false" customWidth="true" hidden="false" outlineLevel="0" max="1541" min="1541" style="449" width="14.37"/>
    <col collapsed="false" customWidth="true" hidden="false" outlineLevel="0" max="1546" min="1542" style="449" width="9.88"/>
    <col collapsed="false" customWidth="true" hidden="false" outlineLevel="0" max="1547" min="1547" style="449" width="5"/>
    <col collapsed="false" customWidth="false" hidden="false" outlineLevel="0" max="1553" min="1548" style="449" width="8.25"/>
    <col collapsed="false" customWidth="true" hidden="false" outlineLevel="0" max="1558" min="1554" style="449" width="8"/>
    <col collapsed="false" customWidth="false" hidden="false" outlineLevel="0" max="1792" min="1559" style="449" width="8.25"/>
    <col collapsed="false" customWidth="true" hidden="false" outlineLevel="0" max="1793" min="1793" style="449" width="10.12"/>
    <col collapsed="false" customWidth="true" hidden="false" outlineLevel="0" max="1794" min="1794" style="449" width="10.88"/>
    <col collapsed="false" customWidth="true" hidden="false" outlineLevel="0" max="1795" min="1795" style="449" width="7.75"/>
    <col collapsed="false" customWidth="true" hidden="false" outlineLevel="0" max="1796" min="1796" style="449" width="19"/>
    <col collapsed="false" customWidth="true" hidden="false" outlineLevel="0" max="1797" min="1797" style="449" width="14.37"/>
    <col collapsed="false" customWidth="true" hidden="false" outlineLevel="0" max="1802" min="1798" style="449" width="9.88"/>
    <col collapsed="false" customWidth="true" hidden="false" outlineLevel="0" max="1803" min="1803" style="449" width="5"/>
    <col collapsed="false" customWidth="false" hidden="false" outlineLevel="0" max="1809" min="1804" style="449" width="8.25"/>
    <col collapsed="false" customWidth="true" hidden="false" outlineLevel="0" max="1814" min="1810" style="449" width="8"/>
    <col collapsed="false" customWidth="false" hidden="false" outlineLevel="0" max="2048" min="1815" style="449" width="8.25"/>
    <col collapsed="false" customWidth="true" hidden="false" outlineLevel="0" max="2049" min="2049" style="449" width="10.12"/>
    <col collapsed="false" customWidth="true" hidden="false" outlineLevel="0" max="2050" min="2050" style="449" width="10.88"/>
    <col collapsed="false" customWidth="true" hidden="false" outlineLevel="0" max="2051" min="2051" style="449" width="7.75"/>
    <col collapsed="false" customWidth="true" hidden="false" outlineLevel="0" max="2052" min="2052" style="449" width="19"/>
    <col collapsed="false" customWidth="true" hidden="false" outlineLevel="0" max="2053" min="2053" style="449" width="14.37"/>
    <col collapsed="false" customWidth="true" hidden="false" outlineLevel="0" max="2058" min="2054" style="449" width="9.88"/>
    <col collapsed="false" customWidth="true" hidden="false" outlineLevel="0" max="2059" min="2059" style="449" width="5"/>
    <col collapsed="false" customWidth="false" hidden="false" outlineLevel="0" max="2065" min="2060" style="449" width="8.25"/>
    <col collapsed="false" customWidth="true" hidden="false" outlineLevel="0" max="2070" min="2066" style="449" width="8"/>
    <col collapsed="false" customWidth="false" hidden="false" outlineLevel="0" max="2304" min="2071" style="449" width="8.25"/>
    <col collapsed="false" customWidth="true" hidden="false" outlineLevel="0" max="2305" min="2305" style="449" width="10.12"/>
    <col collapsed="false" customWidth="true" hidden="false" outlineLevel="0" max="2306" min="2306" style="449" width="10.88"/>
    <col collapsed="false" customWidth="true" hidden="false" outlineLevel="0" max="2307" min="2307" style="449" width="7.75"/>
    <col collapsed="false" customWidth="true" hidden="false" outlineLevel="0" max="2308" min="2308" style="449" width="19"/>
    <col collapsed="false" customWidth="true" hidden="false" outlineLevel="0" max="2309" min="2309" style="449" width="14.37"/>
    <col collapsed="false" customWidth="true" hidden="false" outlineLevel="0" max="2314" min="2310" style="449" width="9.88"/>
    <col collapsed="false" customWidth="true" hidden="false" outlineLevel="0" max="2315" min="2315" style="449" width="5"/>
    <col collapsed="false" customWidth="false" hidden="false" outlineLevel="0" max="2321" min="2316" style="449" width="8.25"/>
    <col collapsed="false" customWidth="true" hidden="false" outlineLevel="0" max="2326" min="2322" style="449" width="8"/>
    <col collapsed="false" customWidth="false" hidden="false" outlineLevel="0" max="2560" min="2327" style="449" width="8.25"/>
    <col collapsed="false" customWidth="true" hidden="false" outlineLevel="0" max="2561" min="2561" style="449" width="10.12"/>
    <col collapsed="false" customWidth="true" hidden="false" outlineLevel="0" max="2562" min="2562" style="449" width="10.88"/>
    <col collapsed="false" customWidth="true" hidden="false" outlineLevel="0" max="2563" min="2563" style="449" width="7.75"/>
    <col collapsed="false" customWidth="true" hidden="false" outlineLevel="0" max="2564" min="2564" style="449" width="19"/>
    <col collapsed="false" customWidth="true" hidden="false" outlineLevel="0" max="2565" min="2565" style="449" width="14.37"/>
    <col collapsed="false" customWidth="true" hidden="false" outlineLevel="0" max="2570" min="2566" style="449" width="9.88"/>
    <col collapsed="false" customWidth="true" hidden="false" outlineLevel="0" max="2571" min="2571" style="449" width="5"/>
    <col collapsed="false" customWidth="false" hidden="false" outlineLevel="0" max="2577" min="2572" style="449" width="8.25"/>
    <col collapsed="false" customWidth="true" hidden="false" outlineLevel="0" max="2582" min="2578" style="449" width="8"/>
    <col collapsed="false" customWidth="false" hidden="false" outlineLevel="0" max="2816" min="2583" style="449" width="8.25"/>
    <col collapsed="false" customWidth="true" hidden="false" outlineLevel="0" max="2817" min="2817" style="449" width="10.12"/>
    <col collapsed="false" customWidth="true" hidden="false" outlineLevel="0" max="2818" min="2818" style="449" width="10.88"/>
    <col collapsed="false" customWidth="true" hidden="false" outlineLevel="0" max="2819" min="2819" style="449" width="7.75"/>
    <col collapsed="false" customWidth="true" hidden="false" outlineLevel="0" max="2820" min="2820" style="449" width="19"/>
    <col collapsed="false" customWidth="true" hidden="false" outlineLevel="0" max="2821" min="2821" style="449" width="14.37"/>
    <col collapsed="false" customWidth="true" hidden="false" outlineLevel="0" max="2826" min="2822" style="449" width="9.88"/>
    <col collapsed="false" customWidth="true" hidden="false" outlineLevel="0" max="2827" min="2827" style="449" width="5"/>
    <col collapsed="false" customWidth="false" hidden="false" outlineLevel="0" max="2833" min="2828" style="449" width="8.25"/>
    <col collapsed="false" customWidth="true" hidden="false" outlineLevel="0" max="2838" min="2834" style="449" width="8"/>
    <col collapsed="false" customWidth="false" hidden="false" outlineLevel="0" max="3072" min="2839" style="449" width="8.25"/>
    <col collapsed="false" customWidth="true" hidden="false" outlineLevel="0" max="3073" min="3073" style="449" width="10.12"/>
    <col collapsed="false" customWidth="true" hidden="false" outlineLevel="0" max="3074" min="3074" style="449" width="10.88"/>
    <col collapsed="false" customWidth="true" hidden="false" outlineLevel="0" max="3075" min="3075" style="449" width="7.75"/>
    <col collapsed="false" customWidth="true" hidden="false" outlineLevel="0" max="3076" min="3076" style="449" width="19"/>
    <col collapsed="false" customWidth="true" hidden="false" outlineLevel="0" max="3077" min="3077" style="449" width="14.37"/>
    <col collapsed="false" customWidth="true" hidden="false" outlineLevel="0" max="3082" min="3078" style="449" width="9.88"/>
    <col collapsed="false" customWidth="true" hidden="false" outlineLevel="0" max="3083" min="3083" style="449" width="5"/>
    <col collapsed="false" customWidth="false" hidden="false" outlineLevel="0" max="3089" min="3084" style="449" width="8.25"/>
    <col collapsed="false" customWidth="true" hidden="false" outlineLevel="0" max="3094" min="3090" style="449" width="8"/>
    <col collapsed="false" customWidth="false" hidden="false" outlineLevel="0" max="3328" min="3095" style="449" width="8.25"/>
    <col collapsed="false" customWidth="true" hidden="false" outlineLevel="0" max="3329" min="3329" style="449" width="10.12"/>
    <col collapsed="false" customWidth="true" hidden="false" outlineLevel="0" max="3330" min="3330" style="449" width="10.88"/>
    <col collapsed="false" customWidth="true" hidden="false" outlineLevel="0" max="3331" min="3331" style="449" width="7.75"/>
    <col collapsed="false" customWidth="true" hidden="false" outlineLevel="0" max="3332" min="3332" style="449" width="19"/>
    <col collapsed="false" customWidth="true" hidden="false" outlineLevel="0" max="3333" min="3333" style="449" width="14.37"/>
    <col collapsed="false" customWidth="true" hidden="false" outlineLevel="0" max="3338" min="3334" style="449" width="9.88"/>
    <col collapsed="false" customWidth="true" hidden="false" outlineLevel="0" max="3339" min="3339" style="449" width="5"/>
    <col collapsed="false" customWidth="false" hidden="false" outlineLevel="0" max="3345" min="3340" style="449" width="8.25"/>
    <col collapsed="false" customWidth="true" hidden="false" outlineLevel="0" max="3350" min="3346" style="449" width="8"/>
    <col collapsed="false" customWidth="false" hidden="false" outlineLevel="0" max="3584" min="3351" style="449" width="8.25"/>
    <col collapsed="false" customWidth="true" hidden="false" outlineLevel="0" max="3585" min="3585" style="449" width="10.12"/>
    <col collapsed="false" customWidth="true" hidden="false" outlineLevel="0" max="3586" min="3586" style="449" width="10.88"/>
    <col collapsed="false" customWidth="true" hidden="false" outlineLevel="0" max="3587" min="3587" style="449" width="7.75"/>
    <col collapsed="false" customWidth="true" hidden="false" outlineLevel="0" max="3588" min="3588" style="449" width="19"/>
    <col collapsed="false" customWidth="true" hidden="false" outlineLevel="0" max="3589" min="3589" style="449" width="14.37"/>
    <col collapsed="false" customWidth="true" hidden="false" outlineLevel="0" max="3594" min="3590" style="449" width="9.88"/>
    <col collapsed="false" customWidth="true" hidden="false" outlineLevel="0" max="3595" min="3595" style="449" width="5"/>
    <col collapsed="false" customWidth="false" hidden="false" outlineLevel="0" max="3601" min="3596" style="449" width="8.25"/>
    <col collapsed="false" customWidth="true" hidden="false" outlineLevel="0" max="3606" min="3602" style="449" width="8"/>
    <col collapsed="false" customWidth="false" hidden="false" outlineLevel="0" max="3840" min="3607" style="449" width="8.25"/>
    <col collapsed="false" customWidth="true" hidden="false" outlineLevel="0" max="3841" min="3841" style="449" width="10.12"/>
    <col collapsed="false" customWidth="true" hidden="false" outlineLevel="0" max="3842" min="3842" style="449" width="10.88"/>
    <col collapsed="false" customWidth="true" hidden="false" outlineLevel="0" max="3843" min="3843" style="449" width="7.75"/>
    <col collapsed="false" customWidth="true" hidden="false" outlineLevel="0" max="3844" min="3844" style="449" width="19"/>
    <col collapsed="false" customWidth="true" hidden="false" outlineLevel="0" max="3845" min="3845" style="449" width="14.37"/>
    <col collapsed="false" customWidth="true" hidden="false" outlineLevel="0" max="3850" min="3846" style="449" width="9.88"/>
    <col collapsed="false" customWidth="true" hidden="false" outlineLevel="0" max="3851" min="3851" style="449" width="5"/>
    <col collapsed="false" customWidth="false" hidden="false" outlineLevel="0" max="3857" min="3852" style="449" width="8.25"/>
    <col collapsed="false" customWidth="true" hidden="false" outlineLevel="0" max="3862" min="3858" style="449" width="8"/>
    <col collapsed="false" customWidth="false" hidden="false" outlineLevel="0" max="4096" min="3863" style="449" width="8.25"/>
    <col collapsed="false" customWidth="true" hidden="false" outlineLevel="0" max="4097" min="4097" style="449" width="10.12"/>
    <col collapsed="false" customWidth="true" hidden="false" outlineLevel="0" max="4098" min="4098" style="449" width="10.88"/>
    <col collapsed="false" customWidth="true" hidden="false" outlineLevel="0" max="4099" min="4099" style="449" width="7.75"/>
    <col collapsed="false" customWidth="true" hidden="false" outlineLevel="0" max="4100" min="4100" style="449" width="19"/>
    <col collapsed="false" customWidth="true" hidden="false" outlineLevel="0" max="4101" min="4101" style="449" width="14.37"/>
    <col collapsed="false" customWidth="true" hidden="false" outlineLevel="0" max="4106" min="4102" style="449" width="9.88"/>
    <col collapsed="false" customWidth="true" hidden="false" outlineLevel="0" max="4107" min="4107" style="449" width="5"/>
    <col collapsed="false" customWidth="false" hidden="false" outlineLevel="0" max="4113" min="4108" style="449" width="8.25"/>
    <col collapsed="false" customWidth="true" hidden="false" outlineLevel="0" max="4118" min="4114" style="449" width="8"/>
    <col collapsed="false" customWidth="false" hidden="false" outlineLevel="0" max="4352" min="4119" style="449" width="8.25"/>
    <col collapsed="false" customWidth="true" hidden="false" outlineLevel="0" max="4353" min="4353" style="449" width="10.12"/>
    <col collapsed="false" customWidth="true" hidden="false" outlineLevel="0" max="4354" min="4354" style="449" width="10.88"/>
    <col collapsed="false" customWidth="true" hidden="false" outlineLevel="0" max="4355" min="4355" style="449" width="7.75"/>
    <col collapsed="false" customWidth="true" hidden="false" outlineLevel="0" max="4356" min="4356" style="449" width="19"/>
    <col collapsed="false" customWidth="true" hidden="false" outlineLevel="0" max="4357" min="4357" style="449" width="14.37"/>
    <col collapsed="false" customWidth="true" hidden="false" outlineLevel="0" max="4362" min="4358" style="449" width="9.88"/>
    <col collapsed="false" customWidth="true" hidden="false" outlineLevel="0" max="4363" min="4363" style="449" width="5"/>
    <col collapsed="false" customWidth="false" hidden="false" outlineLevel="0" max="4369" min="4364" style="449" width="8.25"/>
    <col collapsed="false" customWidth="true" hidden="false" outlineLevel="0" max="4374" min="4370" style="449" width="8"/>
    <col collapsed="false" customWidth="false" hidden="false" outlineLevel="0" max="4608" min="4375" style="449" width="8.25"/>
    <col collapsed="false" customWidth="true" hidden="false" outlineLevel="0" max="4609" min="4609" style="449" width="10.12"/>
    <col collapsed="false" customWidth="true" hidden="false" outlineLevel="0" max="4610" min="4610" style="449" width="10.88"/>
    <col collapsed="false" customWidth="true" hidden="false" outlineLevel="0" max="4611" min="4611" style="449" width="7.75"/>
    <col collapsed="false" customWidth="true" hidden="false" outlineLevel="0" max="4612" min="4612" style="449" width="19"/>
    <col collapsed="false" customWidth="true" hidden="false" outlineLevel="0" max="4613" min="4613" style="449" width="14.37"/>
    <col collapsed="false" customWidth="true" hidden="false" outlineLevel="0" max="4618" min="4614" style="449" width="9.88"/>
    <col collapsed="false" customWidth="true" hidden="false" outlineLevel="0" max="4619" min="4619" style="449" width="5"/>
    <col collapsed="false" customWidth="false" hidden="false" outlineLevel="0" max="4625" min="4620" style="449" width="8.25"/>
    <col collapsed="false" customWidth="true" hidden="false" outlineLevel="0" max="4630" min="4626" style="449" width="8"/>
    <col collapsed="false" customWidth="false" hidden="false" outlineLevel="0" max="4864" min="4631" style="449" width="8.25"/>
    <col collapsed="false" customWidth="true" hidden="false" outlineLevel="0" max="4865" min="4865" style="449" width="10.12"/>
    <col collapsed="false" customWidth="true" hidden="false" outlineLevel="0" max="4866" min="4866" style="449" width="10.88"/>
    <col collapsed="false" customWidth="true" hidden="false" outlineLevel="0" max="4867" min="4867" style="449" width="7.75"/>
    <col collapsed="false" customWidth="true" hidden="false" outlineLevel="0" max="4868" min="4868" style="449" width="19"/>
    <col collapsed="false" customWidth="true" hidden="false" outlineLevel="0" max="4869" min="4869" style="449" width="14.37"/>
    <col collapsed="false" customWidth="true" hidden="false" outlineLevel="0" max="4874" min="4870" style="449" width="9.88"/>
    <col collapsed="false" customWidth="true" hidden="false" outlineLevel="0" max="4875" min="4875" style="449" width="5"/>
    <col collapsed="false" customWidth="false" hidden="false" outlineLevel="0" max="4881" min="4876" style="449" width="8.25"/>
    <col collapsed="false" customWidth="true" hidden="false" outlineLevel="0" max="4886" min="4882" style="449" width="8"/>
    <col collapsed="false" customWidth="false" hidden="false" outlineLevel="0" max="5120" min="4887" style="449" width="8.25"/>
    <col collapsed="false" customWidth="true" hidden="false" outlineLevel="0" max="5121" min="5121" style="449" width="10.12"/>
    <col collapsed="false" customWidth="true" hidden="false" outlineLevel="0" max="5122" min="5122" style="449" width="10.88"/>
    <col collapsed="false" customWidth="true" hidden="false" outlineLevel="0" max="5123" min="5123" style="449" width="7.75"/>
    <col collapsed="false" customWidth="true" hidden="false" outlineLevel="0" max="5124" min="5124" style="449" width="19"/>
    <col collapsed="false" customWidth="true" hidden="false" outlineLevel="0" max="5125" min="5125" style="449" width="14.37"/>
    <col collapsed="false" customWidth="true" hidden="false" outlineLevel="0" max="5130" min="5126" style="449" width="9.88"/>
    <col collapsed="false" customWidth="true" hidden="false" outlineLevel="0" max="5131" min="5131" style="449" width="5"/>
    <col collapsed="false" customWidth="false" hidden="false" outlineLevel="0" max="5137" min="5132" style="449" width="8.25"/>
    <col collapsed="false" customWidth="true" hidden="false" outlineLevel="0" max="5142" min="5138" style="449" width="8"/>
    <col collapsed="false" customWidth="false" hidden="false" outlineLevel="0" max="5376" min="5143" style="449" width="8.25"/>
    <col collapsed="false" customWidth="true" hidden="false" outlineLevel="0" max="5377" min="5377" style="449" width="10.12"/>
    <col collapsed="false" customWidth="true" hidden="false" outlineLevel="0" max="5378" min="5378" style="449" width="10.88"/>
    <col collapsed="false" customWidth="true" hidden="false" outlineLevel="0" max="5379" min="5379" style="449" width="7.75"/>
    <col collapsed="false" customWidth="true" hidden="false" outlineLevel="0" max="5380" min="5380" style="449" width="19"/>
    <col collapsed="false" customWidth="true" hidden="false" outlineLevel="0" max="5381" min="5381" style="449" width="14.37"/>
    <col collapsed="false" customWidth="true" hidden="false" outlineLevel="0" max="5386" min="5382" style="449" width="9.88"/>
    <col collapsed="false" customWidth="true" hidden="false" outlineLevel="0" max="5387" min="5387" style="449" width="5"/>
    <col collapsed="false" customWidth="false" hidden="false" outlineLevel="0" max="5393" min="5388" style="449" width="8.25"/>
    <col collapsed="false" customWidth="true" hidden="false" outlineLevel="0" max="5398" min="5394" style="449" width="8"/>
    <col collapsed="false" customWidth="false" hidden="false" outlineLevel="0" max="5632" min="5399" style="449" width="8.25"/>
    <col collapsed="false" customWidth="true" hidden="false" outlineLevel="0" max="5633" min="5633" style="449" width="10.12"/>
    <col collapsed="false" customWidth="true" hidden="false" outlineLevel="0" max="5634" min="5634" style="449" width="10.88"/>
    <col collapsed="false" customWidth="true" hidden="false" outlineLevel="0" max="5635" min="5635" style="449" width="7.75"/>
    <col collapsed="false" customWidth="true" hidden="false" outlineLevel="0" max="5636" min="5636" style="449" width="19"/>
    <col collapsed="false" customWidth="true" hidden="false" outlineLevel="0" max="5637" min="5637" style="449" width="14.37"/>
    <col collapsed="false" customWidth="true" hidden="false" outlineLevel="0" max="5642" min="5638" style="449" width="9.88"/>
    <col collapsed="false" customWidth="true" hidden="false" outlineLevel="0" max="5643" min="5643" style="449" width="5"/>
    <col collapsed="false" customWidth="false" hidden="false" outlineLevel="0" max="5649" min="5644" style="449" width="8.25"/>
    <col collapsed="false" customWidth="true" hidden="false" outlineLevel="0" max="5654" min="5650" style="449" width="8"/>
    <col collapsed="false" customWidth="false" hidden="false" outlineLevel="0" max="5888" min="5655" style="449" width="8.25"/>
    <col collapsed="false" customWidth="true" hidden="false" outlineLevel="0" max="5889" min="5889" style="449" width="10.12"/>
    <col collapsed="false" customWidth="true" hidden="false" outlineLevel="0" max="5890" min="5890" style="449" width="10.88"/>
    <col collapsed="false" customWidth="true" hidden="false" outlineLevel="0" max="5891" min="5891" style="449" width="7.75"/>
    <col collapsed="false" customWidth="true" hidden="false" outlineLevel="0" max="5892" min="5892" style="449" width="19"/>
    <col collapsed="false" customWidth="true" hidden="false" outlineLevel="0" max="5893" min="5893" style="449" width="14.37"/>
    <col collapsed="false" customWidth="true" hidden="false" outlineLevel="0" max="5898" min="5894" style="449" width="9.88"/>
    <col collapsed="false" customWidth="true" hidden="false" outlineLevel="0" max="5899" min="5899" style="449" width="5"/>
    <col collapsed="false" customWidth="false" hidden="false" outlineLevel="0" max="5905" min="5900" style="449" width="8.25"/>
    <col collapsed="false" customWidth="true" hidden="false" outlineLevel="0" max="5910" min="5906" style="449" width="8"/>
    <col collapsed="false" customWidth="false" hidden="false" outlineLevel="0" max="6144" min="5911" style="449" width="8.25"/>
    <col collapsed="false" customWidth="true" hidden="false" outlineLevel="0" max="6145" min="6145" style="449" width="10.12"/>
    <col collapsed="false" customWidth="true" hidden="false" outlineLevel="0" max="6146" min="6146" style="449" width="10.88"/>
    <col collapsed="false" customWidth="true" hidden="false" outlineLevel="0" max="6147" min="6147" style="449" width="7.75"/>
    <col collapsed="false" customWidth="true" hidden="false" outlineLevel="0" max="6148" min="6148" style="449" width="19"/>
    <col collapsed="false" customWidth="true" hidden="false" outlineLevel="0" max="6149" min="6149" style="449" width="14.37"/>
    <col collapsed="false" customWidth="true" hidden="false" outlineLevel="0" max="6154" min="6150" style="449" width="9.88"/>
    <col collapsed="false" customWidth="true" hidden="false" outlineLevel="0" max="6155" min="6155" style="449" width="5"/>
    <col collapsed="false" customWidth="false" hidden="false" outlineLevel="0" max="6161" min="6156" style="449" width="8.25"/>
    <col collapsed="false" customWidth="true" hidden="false" outlineLevel="0" max="6166" min="6162" style="449" width="8"/>
    <col collapsed="false" customWidth="false" hidden="false" outlineLevel="0" max="6400" min="6167" style="449" width="8.25"/>
    <col collapsed="false" customWidth="true" hidden="false" outlineLevel="0" max="6401" min="6401" style="449" width="10.12"/>
    <col collapsed="false" customWidth="true" hidden="false" outlineLevel="0" max="6402" min="6402" style="449" width="10.88"/>
    <col collapsed="false" customWidth="true" hidden="false" outlineLevel="0" max="6403" min="6403" style="449" width="7.75"/>
    <col collapsed="false" customWidth="true" hidden="false" outlineLevel="0" max="6404" min="6404" style="449" width="19"/>
    <col collapsed="false" customWidth="true" hidden="false" outlineLevel="0" max="6405" min="6405" style="449" width="14.37"/>
    <col collapsed="false" customWidth="true" hidden="false" outlineLevel="0" max="6410" min="6406" style="449" width="9.88"/>
    <col collapsed="false" customWidth="true" hidden="false" outlineLevel="0" max="6411" min="6411" style="449" width="5"/>
    <col collapsed="false" customWidth="false" hidden="false" outlineLevel="0" max="6417" min="6412" style="449" width="8.25"/>
    <col collapsed="false" customWidth="true" hidden="false" outlineLevel="0" max="6422" min="6418" style="449" width="8"/>
    <col collapsed="false" customWidth="false" hidden="false" outlineLevel="0" max="6656" min="6423" style="449" width="8.25"/>
    <col collapsed="false" customWidth="true" hidden="false" outlineLevel="0" max="6657" min="6657" style="449" width="10.12"/>
    <col collapsed="false" customWidth="true" hidden="false" outlineLevel="0" max="6658" min="6658" style="449" width="10.88"/>
    <col collapsed="false" customWidth="true" hidden="false" outlineLevel="0" max="6659" min="6659" style="449" width="7.75"/>
    <col collapsed="false" customWidth="true" hidden="false" outlineLevel="0" max="6660" min="6660" style="449" width="19"/>
    <col collapsed="false" customWidth="true" hidden="false" outlineLevel="0" max="6661" min="6661" style="449" width="14.37"/>
    <col collapsed="false" customWidth="true" hidden="false" outlineLevel="0" max="6666" min="6662" style="449" width="9.88"/>
    <col collapsed="false" customWidth="true" hidden="false" outlineLevel="0" max="6667" min="6667" style="449" width="5"/>
    <col collapsed="false" customWidth="false" hidden="false" outlineLevel="0" max="6673" min="6668" style="449" width="8.25"/>
    <col collapsed="false" customWidth="true" hidden="false" outlineLevel="0" max="6678" min="6674" style="449" width="8"/>
    <col collapsed="false" customWidth="false" hidden="false" outlineLevel="0" max="6912" min="6679" style="449" width="8.25"/>
    <col collapsed="false" customWidth="true" hidden="false" outlineLevel="0" max="6913" min="6913" style="449" width="10.12"/>
    <col collapsed="false" customWidth="true" hidden="false" outlineLevel="0" max="6914" min="6914" style="449" width="10.88"/>
    <col collapsed="false" customWidth="true" hidden="false" outlineLevel="0" max="6915" min="6915" style="449" width="7.75"/>
    <col collapsed="false" customWidth="true" hidden="false" outlineLevel="0" max="6916" min="6916" style="449" width="19"/>
    <col collapsed="false" customWidth="true" hidden="false" outlineLevel="0" max="6917" min="6917" style="449" width="14.37"/>
    <col collapsed="false" customWidth="true" hidden="false" outlineLevel="0" max="6922" min="6918" style="449" width="9.88"/>
    <col collapsed="false" customWidth="true" hidden="false" outlineLevel="0" max="6923" min="6923" style="449" width="5"/>
    <col collapsed="false" customWidth="false" hidden="false" outlineLevel="0" max="6929" min="6924" style="449" width="8.25"/>
    <col collapsed="false" customWidth="true" hidden="false" outlineLevel="0" max="6934" min="6930" style="449" width="8"/>
    <col collapsed="false" customWidth="false" hidden="false" outlineLevel="0" max="7168" min="6935" style="449" width="8.25"/>
    <col collapsed="false" customWidth="true" hidden="false" outlineLevel="0" max="7169" min="7169" style="449" width="10.12"/>
    <col collapsed="false" customWidth="true" hidden="false" outlineLevel="0" max="7170" min="7170" style="449" width="10.88"/>
    <col collapsed="false" customWidth="true" hidden="false" outlineLevel="0" max="7171" min="7171" style="449" width="7.75"/>
    <col collapsed="false" customWidth="true" hidden="false" outlineLevel="0" max="7172" min="7172" style="449" width="19"/>
    <col collapsed="false" customWidth="true" hidden="false" outlineLevel="0" max="7173" min="7173" style="449" width="14.37"/>
    <col collapsed="false" customWidth="true" hidden="false" outlineLevel="0" max="7178" min="7174" style="449" width="9.88"/>
    <col collapsed="false" customWidth="true" hidden="false" outlineLevel="0" max="7179" min="7179" style="449" width="5"/>
    <col collapsed="false" customWidth="false" hidden="false" outlineLevel="0" max="7185" min="7180" style="449" width="8.25"/>
    <col collapsed="false" customWidth="true" hidden="false" outlineLevel="0" max="7190" min="7186" style="449" width="8"/>
    <col collapsed="false" customWidth="false" hidden="false" outlineLevel="0" max="7424" min="7191" style="449" width="8.25"/>
    <col collapsed="false" customWidth="true" hidden="false" outlineLevel="0" max="7425" min="7425" style="449" width="10.12"/>
    <col collapsed="false" customWidth="true" hidden="false" outlineLevel="0" max="7426" min="7426" style="449" width="10.88"/>
    <col collapsed="false" customWidth="true" hidden="false" outlineLevel="0" max="7427" min="7427" style="449" width="7.75"/>
    <col collapsed="false" customWidth="true" hidden="false" outlineLevel="0" max="7428" min="7428" style="449" width="19"/>
    <col collapsed="false" customWidth="true" hidden="false" outlineLevel="0" max="7429" min="7429" style="449" width="14.37"/>
    <col collapsed="false" customWidth="true" hidden="false" outlineLevel="0" max="7434" min="7430" style="449" width="9.88"/>
    <col collapsed="false" customWidth="true" hidden="false" outlineLevel="0" max="7435" min="7435" style="449" width="5"/>
    <col collapsed="false" customWidth="false" hidden="false" outlineLevel="0" max="7441" min="7436" style="449" width="8.25"/>
    <col collapsed="false" customWidth="true" hidden="false" outlineLevel="0" max="7446" min="7442" style="449" width="8"/>
    <col collapsed="false" customWidth="false" hidden="false" outlineLevel="0" max="7680" min="7447" style="449" width="8.25"/>
    <col collapsed="false" customWidth="true" hidden="false" outlineLevel="0" max="7681" min="7681" style="449" width="10.12"/>
    <col collapsed="false" customWidth="true" hidden="false" outlineLevel="0" max="7682" min="7682" style="449" width="10.88"/>
    <col collapsed="false" customWidth="true" hidden="false" outlineLevel="0" max="7683" min="7683" style="449" width="7.75"/>
    <col collapsed="false" customWidth="true" hidden="false" outlineLevel="0" max="7684" min="7684" style="449" width="19"/>
    <col collapsed="false" customWidth="true" hidden="false" outlineLevel="0" max="7685" min="7685" style="449" width="14.37"/>
    <col collapsed="false" customWidth="true" hidden="false" outlineLevel="0" max="7690" min="7686" style="449" width="9.88"/>
    <col collapsed="false" customWidth="true" hidden="false" outlineLevel="0" max="7691" min="7691" style="449" width="5"/>
    <col collapsed="false" customWidth="false" hidden="false" outlineLevel="0" max="7697" min="7692" style="449" width="8.25"/>
    <col collapsed="false" customWidth="true" hidden="false" outlineLevel="0" max="7702" min="7698" style="449" width="8"/>
    <col collapsed="false" customWidth="false" hidden="false" outlineLevel="0" max="7936" min="7703" style="449" width="8.25"/>
    <col collapsed="false" customWidth="true" hidden="false" outlineLevel="0" max="7937" min="7937" style="449" width="10.12"/>
    <col collapsed="false" customWidth="true" hidden="false" outlineLevel="0" max="7938" min="7938" style="449" width="10.88"/>
    <col collapsed="false" customWidth="true" hidden="false" outlineLevel="0" max="7939" min="7939" style="449" width="7.75"/>
    <col collapsed="false" customWidth="true" hidden="false" outlineLevel="0" max="7940" min="7940" style="449" width="19"/>
    <col collapsed="false" customWidth="true" hidden="false" outlineLevel="0" max="7941" min="7941" style="449" width="14.37"/>
    <col collapsed="false" customWidth="true" hidden="false" outlineLevel="0" max="7946" min="7942" style="449" width="9.88"/>
    <col collapsed="false" customWidth="true" hidden="false" outlineLevel="0" max="7947" min="7947" style="449" width="5"/>
    <col collapsed="false" customWidth="false" hidden="false" outlineLevel="0" max="7953" min="7948" style="449" width="8.25"/>
    <col collapsed="false" customWidth="true" hidden="false" outlineLevel="0" max="7958" min="7954" style="449" width="8"/>
    <col collapsed="false" customWidth="false" hidden="false" outlineLevel="0" max="8192" min="7959" style="449" width="8.25"/>
    <col collapsed="false" customWidth="true" hidden="false" outlineLevel="0" max="8193" min="8193" style="449" width="10.12"/>
    <col collapsed="false" customWidth="true" hidden="false" outlineLevel="0" max="8194" min="8194" style="449" width="10.88"/>
    <col collapsed="false" customWidth="true" hidden="false" outlineLevel="0" max="8195" min="8195" style="449" width="7.75"/>
    <col collapsed="false" customWidth="true" hidden="false" outlineLevel="0" max="8196" min="8196" style="449" width="19"/>
    <col collapsed="false" customWidth="true" hidden="false" outlineLevel="0" max="8197" min="8197" style="449" width="14.37"/>
    <col collapsed="false" customWidth="true" hidden="false" outlineLevel="0" max="8202" min="8198" style="449" width="9.88"/>
    <col collapsed="false" customWidth="true" hidden="false" outlineLevel="0" max="8203" min="8203" style="449" width="5"/>
    <col collapsed="false" customWidth="false" hidden="false" outlineLevel="0" max="8209" min="8204" style="449" width="8.25"/>
    <col collapsed="false" customWidth="true" hidden="false" outlineLevel="0" max="8214" min="8210" style="449" width="8"/>
    <col collapsed="false" customWidth="false" hidden="false" outlineLevel="0" max="8448" min="8215" style="449" width="8.25"/>
    <col collapsed="false" customWidth="true" hidden="false" outlineLevel="0" max="8449" min="8449" style="449" width="10.12"/>
    <col collapsed="false" customWidth="true" hidden="false" outlineLevel="0" max="8450" min="8450" style="449" width="10.88"/>
    <col collapsed="false" customWidth="true" hidden="false" outlineLevel="0" max="8451" min="8451" style="449" width="7.75"/>
    <col collapsed="false" customWidth="true" hidden="false" outlineLevel="0" max="8452" min="8452" style="449" width="19"/>
    <col collapsed="false" customWidth="true" hidden="false" outlineLevel="0" max="8453" min="8453" style="449" width="14.37"/>
    <col collapsed="false" customWidth="true" hidden="false" outlineLevel="0" max="8458" min="8454" style="449" width="9.88"/>
    <col collapsed="false" customWidth="true" hidden="false" outlineLevel="0" max="8459" min="8459" style="449" width="5"/>
    <col collapsed="false" customWidth="false" hidden="false" outlineLevel="0" max="8465" min="8460" style="449" width="8.25"/>
    <col collapsed="false" customWidth="true" hidden="false" outlineLevel="0" max="8470" min="8466" style="449" width="8"/>
    <col collapsed="false" customWidth="false" hidden="false" outlineLevel="0" max="8704" min="8471" style="449" width="8.25"/>
    <col collapsed="false" customWidth="true" hidden="false" outlineLevel="0" max="8705" min="8705" style="449" width="10.12"/>
    <col collapsed="false" customWidth="true" hidden="false" outlineLevel="0" max="8706" min="8706" style="449" width="10.88"/>
    <col collapsed="false" customWidth="true" hidden="false" outlineLevel="0" max="8707" min="8707" style="449" width="7.75"/>
    <col collapsed="false" customWidth="true" hidden="false" outlineLevel="0" max="8708" min="8708" style="449" width="19"/>
    <col collapsed="false" customWidth="true" hidden="false" outlineLevel="0" max="8709" min="8709" style="449" width="14.37"/>
    <col collapsed="false" customWidth="true" hidden="false" outlineLevel="0" max="8714" min="8710" style="449" width="9.88"/>
    <col collapsed="false" customWidth="true" hidden="false" outlineLevel="0" max="8715" min="8715" style="449" width="5"/>
    <col collapsed="false" customWidth="false" hidden="false" outlineLevel="0" max="8721" min="8716" style="449" width="8.25"/>
    <col collapsed="false" customWidth="true" hidden="false" outlineLevel="0" max="8726" min="8722" style="449" width="8"/>
    <col collapsed="false" customWidth="false" hidden="false" outlineLevel="0" max="8960" min="8727" style="449" width="8.25"/>
    <col collapsed="false" customWidth="true" hidden="false" outlineLevel="0" max="8961" min="8961" style="449" width="10.12"/>
    <col collapsed="false" customWidth="true" hidden="false" outlineLevel="0" max="8962" min="8962" style="449" width="10.88"/>
    <col collapsed="false" customWidth="true" hidden="false" outlineLevel="0" max="8963" min="8963" style="449" width="7.75"/>
    <col collapsed="false" customWidth="true" hidden="false" outlineLevel="0" max="8964" min="8964" style="449" width="19"/>
    <col collapsed="false" customWidth="true" hidden="false" outlineLevel="0" max="8965" min="8965" style="449" width="14.37"/>
    <col collapsed="false" customWidth="true" hidden="false" outlineLevel="0" max="8970" min="8966" style="449" width="9.88"/>
    <col collapsed="false" customWidth="true" hidden="false" outlineLevel="0" max="8971" min="8971" style="449" width="5"/>
    <col collapsed="false" customWidth="false" hidden="false" outlineLevel="0" max="8977" min="8972" style="449" width="8.25"/>
    <col collapsed="false" customWidth="true" hidden="false" outlineLevel="0" max="8982" min="8978" style="449" width="8"/>
    <col collapsed="false" customWidth="false" hidden="false" outlineLevel="0" max="9216" min="8983" style="449" width="8.25"/>
    <col collapsed="false" customWidth="true" hidden="false" outlineLevel="0" max="9217" min="9217" style="449" width="10.12"/>
    <col collapsed="false" customWidth="true" hidden="false" outlineLevel="0" max="9218" min="9218" style="449" width="10.88"/>
    <col collapsed="false" customWidth="true" hidden="false" outlineLevel="0" max="9219" min="9219" style="449" width="7.75"/>
    <col collapsed="false" customWidth="true" hidden="false" outlineLevel="0" max="9220" min="9220" style="449" width="19"/>
    <col collapsed="false" customWidth="true" hidden="false" outlineLevel="0" max="9221" min="9221" style="449" width="14.37"/>
    <col collapsed="false" customWidth="true" hidden="false" outlineLevel="0" max="9226" min="9222" style="449" width="9.88"/>
    <col collapsed="false" customWidth="true" hidden="false" outlineLevel="0" max="9227" min="9227" style="449" width="5"/>
    <col collapsed="false" customWidth="false" hidden="false" outlineLevel="0" max="9233" min="9228" style="449" width="8.25"/>
    <col collapsed="false" customWidth="true" hidden="false" outlineLevel="0" max="9238" min="9234" style="449" width="8"/>
    <col collapsed="false" customWidth="false" hidden="false" outlineLevel="0" max="9472" min="9239" style="449" width="8.25"/>
    <col collapsed="false" customWidth="true" hidden="false" outlineLevel="0" max="9473" min="9473" style="449" width="10.12"/>
    <col collapsed="false" customWidth="true" hidden="false" outlineLevel="0" max="9474" min="9474" style="449" width="10.88"/>
    <col collapsed="false" customWidth="true" hidden="false" outlineLevel="0" max="9475" min="9475" style="449" width="7.75"/>
    <col collapsed="false" customWidth="true" hidden="false" outlineLevel="0" max="9476" min="9476" style="449" width="19"/>
    <col collapsed="false" customWidth="true" hidden="false" outlineLevel="0" max="9477" min="9477" style="449" width="14.37"/>
    <col collapsed="false" customWidth="true" hidden="false" outlineLevel="0" max="9482" min="9478" style="449" width="9.88"/>
    <col collapsed="false" customWidth="true" hidden="false" outlineLevel="0" max="9483" min="9483" style="449" width="5"/>
    <col collapsed="false" customWidth="false" hidden="false" outlineLevel="0" max="9489" min="9484" style="449" width="8.25"/>
    <col collapsed="false" customWidth="true" hidden="false" outlineLevel="0" max="9494" min="9490" style="449" width="8"/>
    <col collapsed="false" customWidth="false" hidden="false" outlineLevel="0" max="9728" min="9495" style="449" width="8.25"/>
    <col collapsed="false" customWidth="true" hidden="false" outlineLevel="0" max="9729" min="9729" style="449" width="10.12"/>
    <col collapsed="false" customWidth="true" hidden="false" outlineLevel="0" max="9730" min="9730" style="449" width="10.88"/>
    <col collapsed="false" customWidth="true" hidden="false" outlineLevel="0" max="9731" min="9731" style="449" width="7.75"/>
    <col collapsed="false" customWidth="true" hidden="false" outlineLevel="0" max="9732" min="9732" style="449" width="19"/>
    <col collapsed="false" customWidth="true" hidden="false" outlineLevel="0" max="9733" min="9733" style="449" width="14.37"/>
    <col collapsed="false" customWidth="true" hidden="false" outlineLevel="0" max="9738" min="9734" style="449" width="9.88"/>
    <col collapsed="false" customWidth="true" hidden="false" outlineLevel="0" max="9739" min="9739" style="449" width="5"/>
    <col collapsed="false" customWidth="false" hidden="false" outlineLevel="0" max="9745" min="9740" style="449" width="8.25"/>
    <col collapsed="false" customWidth="true" hidden="false" outlineLevel="0" max="9750" min="9746" style="449" width="8"/>
    <col collapsed="false" customWidth="false" hidden="false" outlineLevel="0" max="9984" min="9751" style="449" width="8.25"/>
    <col collapsed="false" customWidth="true" hidden="false" outlineLevel="0" max="9985" min="9985" style="449" width="10.12"/>
    <col collapsed="false" customWidth="true" hidden="false" outlineLevel="0" max="9986" min="9986" style="449" width="10.88"/>
    <col collapsed="false" customWidth="true" hidden="false" outlineLevel="0" max="9987" min="9987" style="449" width="7.75"/>
    <col collapsed="false" customWidth="true" hidden="false" outlineLevel="0" max="9988" min="9988" style="449" width="19"/>
    <col collapsed="false" customWidth="true" hidden="false" outlineLevel="0" max="9989" min="9989" style="449" width="14.37"/>
    <col collapsed="false" customWidth="true" hidden="false" outlineLevel="0" max="9994" min="9990" style="449" width="9.88"/>
    <col collapsed="false" customWidth="true" hidden="false" outlineLevel="0" max="9995" min="9995" style="449" width="5"/>
    <col collapsed="false" customWidth="false" hidden="false" outlineLevel="0" max="10001" min="9996" style="449" width="8.25"/>
    <col collapsed="false" customWidth="true" hidden="false" outlineLevel="0" max="10006" min="10002" style="449" width="8"/>
    <col collapsed="false" customWidth="false" hidden="false" outlineLevel="0" max="10240" min="10007" style="449" width="8.25"/>
    <col collapsed="false" customWidth="true" hidden="false" outlineLevel="0" max="10241" min="10241" style="449" width="10.12"/>
    <col collapsed="false" customWidth="true" hidden="false" outlineLevel="0" max="10242" min="10242" style="449" width="10.88"/>
    <col collapsed="false" customWidth="true" hidden="false" outlineLevel="0" max="10243" min="10243" style="449" width="7.75"/>
    <col collapsed="false" customWidth="true" hidden="false" outlineLevel="0" max="10244" min="10244" style="449" width="19"/>
    <col collapsed="false" customWidth="true" hidden="false" outlineLevel="0" max="10245" min="10245" style="449" width="14.37"/>
    <col collapsed="false" customWidth="true" hidden="false" outlineLevel="0" max="10250" min="10246" style="449" width="9.88"/>
    <col collapsed="false" customWidth="true" hidden="false" outlineLevel="0" max="10251" min="10251" style="449" width="5"/>
    <col collapsed="false" customWidth="false" hidden="false" outlineLevel="0" max="10257" min="10252" style="449" width="8.25"/>
    <col collapsed="false" customWidth="true" hidden="false" outlineLevel="0" max="10262" min="10258" style="449" width="8"/>
    <col collapsed="false" customWidth="false" hidden="false" outlineLevel="0" max="10496" min="10263" style="449" width="8.25"/>
    <col collapsed="false" customWidth="true" hidden="false" outlineLevel="0" max="10497" min="10497" style="449" width="10.12"/>
    <col collapsed="false" customWidth="true" hidden="false" outlineLevel="0" max="10498" min="10498" style="449" width="10.88"/>
    <col collapsed="false" customWidth="true" hidden="false" outlineLevel="0" max="10499" min="10499" style="449" width="7.75"/>
    <col collapsed="false" customWidth="true" hidden="false" outlineLevel="0" max="10500" min="10500" style="449" width="19"/>
    <col collapsed="false" customWidth="true" hidden="false" outlineLevel="0" max="10501" min="10501" style="449" width="14.37"/>
    <col collapsed="false" customWidth="true" hidden="false" outlineLevel="0" max="10506" min="10502" style="449" width="9.88"/>
    <col collapsed="false" customWidth="true" hidden="false" outlineLevel="0" max="10507" min="10507" style="449" width="5"/>
    <col collapsed="false" customWidth="false" hidden="false" outlineLevel="0" max="10513" min="10508" style="449" width="8.25"/>
    <col collapsed="false" customWidth="true" hidden="false" outlineLevel="0" max="10518" min="10514" style="449" width="8"/>
    <col collapsed="false" customWidth="false" hidden="false" outlineLevel="0" max="10752" min="10519" style="449" width="8.25"/>
    <col collapsed="false" customWidth="true" hidden="false" outlineLevel="0" max="10753" min="10753" style="449" width="10.12"/>
    <col collapsed="false" customWidth="true" hidden="false" outlineLevel="0" max="10754" min="10754" style="449" width="10.88"/>
    <col collapsed="false" customWidth="true" hidden="false" outlineLevel="0" max="10755" min="10755" style="449" width="7.75"/>
    <col collapsed="false" customWidth="true" hidden="false" outlineLevel="0" max="10756" min="10756" style="449" width="19"/>
    <col collapsed="false" customWidth="true" hidden="false" outlineLevel="0" max="10757" min="10757" style="449" width="14.37"/>
    <col collapsed="false" customWidth="true" hidden="false" outlineLevel="0" max="10762" min="10758" style="449" width="9.88"/>
    <col collapsed="false" customWidth="true" hidden="false" outlineLevel="0" max="10763" min="10763" style="449" width="5"/>
    <col collapsed="false" customWidth="false" hidden="false" outlineLevel="0" max="10769" min="10764" style="449" width="8.25"/>
    <col collapsed="false" customWidth="true" hidden="false" outlineLevel="0" max="10774" min="10770" style="449" width="8"/>
    <col collapsed="false" customWidth="false" hidden="false" outlineLevel="0" max="11008" min="10775" style="449" width="8.25"/>
    <col collapsed="false" customWidth="true" hidden="false" outlineLevel="0" max="11009" min="11009" style="449" width="10.12"/>
    <col collapsed="false" customWidth="true" hidden="false" outlineLevel="0" max="11010" min="11010" style="449" width="10.88"/>
    <col collapsed="false" customWidth="true" hidden="false" outlineLevel="0" max="11011" min="11011" style="449" width="7.75"/>
    <col collapsed="false" customWidth="true" hidden="false" outlineLevel="0" max="11012" min="11012" style="449" width="19"/>
    <col collapsed="false" customWidth="true" hidden="false" outlineLevel="0" max="11013" min="11013" style="449" width="14.37"/>
    <col collapsed="false" customWidth="true" hidden="false" outlineLevel="0" max="11018" min="11014" style="449" width="9.88"/>
    <col collapsed="false" customWidth="true" hidden="false" outlineLevel="0" max="11019" min="11019" style="449" width="5"/>
    <col collapsed="false" customWidth="false" hidden="false" outlineLevel="0" max="11025" min="11020" style="449" width="8.25"/>
    <col collapsed="false" customWidth="true" hidden="false" outlineLevel="0" max="11030" min="11026" style="449" width="8"/>
    <col collapsed="false" customWidth="false" hidden="false" outlineLevel="0" max="11264" min="11031" style="449" width="8.25"/>
    <col collapsed="false" customWidth="true" hidden="false" outlineLevel="0" max="11265" min="11265" style="449" width="10.12"/>
    <col collapsed="false" customWidth="true" hidden="false" outlineLevel="0" max="11266" min="11266" style="449" width="10.88"/>
    <col collapsed="false" customWidth="true" hidden="false" outlineLevel="0" max="11267" min="11267" style="449" width="7.75"/>
    <col collapsed="false" customWidth="true" hidden="false" outlineLevel="0" max="11268" min="11268" style="449" width="19"/>
    <col collapsed="false" customWidth="true" hidden="false" outlineLevel="0" max="11269" min="11269" style="449" width="14.37"/>
    <col collapsed="false" customWidth="true" hidden="false" outlineLevel="0" max="11274" min="11270" style="449" width="9.88"/>
    <col collapsed="false" customWidth="true" hidden="false" outlineLevel="0" max="11275" min="11275" style="449" width="5"/>
    <col collapsed="false" customWidth="false" hidden="false" outlineLevel="0" max="11281" min="11276" style="449" width="8.25"/>
    <col collapsed="false" customWidth="true" hidden="false" outlineLevel="0" max="11286" min="11282" style="449" width="8"/>
    <col collapsed="false" customWidth="false" hidden="false" outlineLevel="0" max="11520" min="11287" style="449" width="8.25"/>
    <col collapsed="false" customWidth="true" hidden="false" outlineLevel="0" max="11521" min="11521" style="449" width="10.12"/>
    <col collapsed="false" customWidth="true" hidden="false" outlineLevel="0" max="11522" min="11522" style="449" width="10.88"/>
    <col collapsed="false" customWidth="true" hidden="false" outlineLevel="0" max="11523" min="11523" style="449" width="7.75"/>
    <col collapsed="false" customWidth="true" hidden="false" outlineLevel="0" max="11524" min="11524" style="449" width="19"/>
    <col collapsed="false" customWidth="true" hidden="false" outlineLevel="0" max="11525" min="11525" style="449" width="14.37"/>
    <col collapsed="false" customWidth="true" hidden="false" outlineLevel="0" max="11530" min="11526" style="449" width="9.88"/>
    <col collapsed="false" customWidth="true" hidden="false" outlineLevel="0" max="11531" min="11531" style="449" width="5"/>
    <col collapsed="false" customWidth="false" hidden="false" outlineLevel="0" max="11537" min="11532" style="449" width="8.25"/>
    <col collapsed="false" customWidth="true" hidden="false" outlineLevel="0" max="11542" min="11538" style="449" width="8"/>
    <col collapsed="false" customWidth="false" hidden="false" outlineLevel="0" max="11776" min="11543" style="449" width="8.25"/>
    <col collapsed="false" customWidth="true" hidden="false" outlineLevel="0" max="11777" min="11777" style="449" width="10.12"/>
    <col collapsed="false" customWidth="true" hidden="false" outlineLevel="0" max="11778" min="11778" style="449" width="10.88"/>
    <col collapsed="false" customWidth="true" hidden="false" outlineLevel="0" max="11779" min="11779" style="449" width="7.75"/>
    <col collapsed="false" customWidth="true" hidden="false" outlineLevel="0" max="11780" min="11780" style="449" width="19"/>
    <col collapsed="false" customWidth="true" hidden="false" outlineLevel="0" max="11781" min="11781" style="449" width="14.37"/>
    <col collapsed="false" customWidth="true" hidden="false" outlineLevel="0" max="11786" min="11782" style="449" width="9.88"/>
    <col collapsed="false" customWidth="true" hidden="false" outlineLevel="0" max="11787" min="11787" style="449" width="5"/>
    <col collapsed="false" customWidth="false" hidden="false" outlineLevel="0" max="11793" min="11788" style="449" width="8.25"/>
    <col collapsed="false" customWidth="true" hidden="false" outlineLevel="0" max="11798" min="11794" style="449" width="8"/>
    <col collapsed="false" customWidth="false" hidden="false" outlineLevel="0" max="12032" min="11799" style="449" width="8.25"/>
    <col collapsed="false" customWidth="true" hidden="false" outlineLevel="0" max="12033" min="12033" style="449" width="10.12"/>
    <col collapsed="false" customWidth="true" hidden="false" outlineLevel="0" max="12034" min="12034" style="449" width="10.88"/>
    <col collapsed="false" customWidth="true" hidden="false" outlineLevel="0" max="12035" min="12035" style="449" width="7.75"/>
    <col collapsed="false" customWidth="true" hidden="false" outlineLevel="0" max="12036" min="12036" style="449" width="19"/>
    <col collapsed="false" customWidth="true" hidden="false" outlineLevel="0" max="12037" min="12037" style="449" width="14.37"/>
    <col collapsed="false" customWidth="true" hidden="false" outlineLevel="0" max="12042" min="12038" style="449" width="9.88"/>
    <col collapsed="false" customWidth="true" hidden="false" outlineLevel="0" max="12043" min="12043" style="449" width="5"/>
    <col collapsed="false" customWidth="false" hidden="false" outlineLevel="0" max="12049" min="12044" style="449" width="8.25"/>
    <col collapsed="false" customWidth="true" hidden="false" outlineLevel="0" max="12054" min="12050" style="449" width="8"/>
    <col collapsed="false" customWidth="false" hidden="false" outlineLevel="0" max="12288" min="12055" style="449" width="8.25"/>
    <col collapsed="false" customWidth="true" hidden="false" outlineLevel="0" max="12289" min="12289" style="449" width="10.12"/>
    <col collapsed="false" customWidth="true" hidden="false" outlineLevel="0" max="12290" min="12290" style="449" width="10.88"/>
    <col collapsed="false" customWidth="true" hidden="false" outlineLevel="0" max="12291" min="12291" style="449" width="7.75"/>
    <col collapsed="false" customWidth="true" hidden="false" outlineLevel="0" max="12292" min="12292" style="449" width="19"/>
    <col collapsed="false" customWidth="true" hidden="false" outlineLevel="0" max="12293" min="12293" style="449" width="14.37"/>
    <col collapsed="false" customWidth="true" hidden="false" outlineLevel="0" max="12298" min="12294" style="449" width="9.88"/>
    <col collapsed="false" customWidth="true" hidden="false" outlineLevel="0" max="12299" min="12299" style="449" width="5"/>
    <col collapsed="false" customWidth="false" hidden="false" outlineLevel="0" max="12305" min="12300" style="449" width="8.25"/>
    <col collapsed="false" customWidth="true" hidden="false" outlineLevel="0" max="12310" min="12306" style="449" width="8"/>
    <col collapsed="false" customWidth="false" hidden="false" outlineLevel="0" max="12544" min="12311" style="449" width="8.25"/>
    <col collapsed="false" customWidth="true" hidden="false" outlineLevel="0" max="12545" min="12545" style="449" width="10.12"/>
    <col collapsed="false" customWidth="true" hidden="false" outlineLevel="0" max="12546" min="12546" style="449" width="10.88"/>
    <col collapsed="false" customWidth="true" hidden="false" outlineLevel="0" max="12547" min="12547" style="449" width="7.75"/>
    <col collapsed="false" customWidth="true" hidden="false" outlineLevel="0" max="12548" min="12548" style="449" width="19"/>
    <col collapsed="false" customWidth="true" hidden="false" outlineLevel="0" max="12549" min="12549" style="449" width="14.37"/>
    <col collapsed="false" customWidth="true" hidden="false" outlineLevel="0" max="12554" min="12550" style="449" width="9.88"/>
    <col collapsed="false" customWidth="true" hidden="false" outlineLevel="0" max="12555" min="12555" style="449" width="5"/>
    <col collapsed="false" customWidth="false" hidden="false" outlineLevel="0" max="12561" min="12556" style="449" width="8.25"/>
    <col collapsed="false" customWidth="true" hidden="false" outlineLevel="0" max="12566" min="12562" style="449" width="8"/>
    <col collapsed="false" customWidth="false" hidden="false" outlineLevel="0" max="12800" min="12567" style="449" width="8.25"/>
    <col collapsed="false" customWidth="true" hidden="false" outlineLevel="0" max="12801" min="12801" style="449" width="10.12"/>
    <col collapsed="false" customWidth="true" hidden="false" outlineLevel="0" max="12802" min="12802" style="449" width="10.88"/>
    <col collapsed="false" customWidth="true" hidden="false" outlineLevel="0" max="12803" min="12803" style="449" width="7.75"/>
    <col collapsed="false" customWidth="true" hidden="false" outlineLevel="0" max="12804" min="12804" style="449" width="19"/>
    <col collapsed="false" customWidth="true" hidden="false" outlineLevel="0" max="12805" min="12805" style="449" width="14.37"/>
    <col collapsed="false" customWidth="true" hidden="false" outlineLevel="0" max="12810" min="12806" style="449" width="9.88"/>
    <col collapsed="false" customWidth="true" hidden="false" outlineLevel="0" max="12811" min="12811" style="449" width="5"/>
    <col collapsed="false" customWidth="false" hidden="false" outlineLevel="0" max="12817" min="12812" style="449" width="8.25"/>
    <col collapsed="false" customWidth="true" hidden="false" outlineLevel="0" max="12822" min="12818" style="449" width="8"/>
    <col collapsed="false" customWidth="false" hidden="false" outlineLevel="0" max="13056" min="12823" style="449" width="8.25"/>
    <col collapsed="false" customWidth="true" hidden="false" outlineLevel="0" max="13057" min="13057" style="449" width="10.12"/>
    <col collapsed="false" customWidth="true" hidden="false" outlineLevel="0" max="13058" min="13058" style="449" width="10.88"/>
    <col collapsed="false" customWidth="true" hidden="false" outlineLevel="0" max="13059" min="13059" style="449" width="7.75"/>
    <col collapsed="false" customWidth="true" hidden="false" outlineLevel="0" max="13060" min="13060" style="449" width="19"/>
    <col collapsed="false" customWidth="true" hidden="false" outlineLevel="0" max="13061" min="13061" style="449" width="14.37"/>
    <col collapsed="false" customWidth="true" hidden="false" outlineLevel="0" max="13066" min="13062" style="449" width="9.88"/>
    <col collapsed="false" customWidth="true" hidden="false" outlineLevel="0" max="13067" min="13067" style="449" width="5"/>
    <col collapsed="false" customWidth="false" hidden="false" outlineLevel="0" max="13073" min="13068" style="449" width="8.25"/>
    <col collapsed="false" customWidth="true" hidden="false" outlineLevel="0" max="13078" min="13074" style="449" width="8"/>
    <col collapsed="false" customWidth="false" hidden="false" outlineLevel="0" max="13312" min="13079" style="449" width="8.25"/>
    <col collapsed="false" customWidth="true" hidden="false" outlineLevel="0" max="13313" min="13313" style="449" width="10.12"/>
    <col collapsed="false" customWidth="true" hidden="false" outlineLevel="0" max="13314" min="13314" style="449" width="10.88"/>
    <col collapsed="false" customWidth="true" hidden="false" outlineLevel="0" max="13315" min="13315" style="449" width="7.75"/>
    <col collapsed="false" customWidth="true" hidden="false" outlineLevel="0" max="13316" min="13316" style="449" width="19"/>
    <col collapsed="false" customWidth="true" hidden="false" outlineLevel="0" max="13317" min="13317" style="449" width="14.37"/>
    <col collapsed="false" customWidth="true" hidden="false" outlineLevel="0" max="13322" min="13318" style="449" width="9.88"/>
    <col collapsed="false" customWidth="true" hidden="false" outlineLevel="0" max="13323" min="13323" style="449" width="5"/>
    <col collapsed="false" customWidth="false" hidden="false" outlineLevel="0" max="13329" min="13324" style="449" width="8.25"/>
    <col collapsed="false" customWidth="true" hidden="false" outlineLevel="0" max="13334" min="13330" style="449" width="8"/>
    <col collapsed="false" customWidth="false" hidden="false" outlineLevel="0" max="13568" min="13335" style="449" width="8.25"/>
    <col collapsed="false" customWidth="true" hidden="false" outlineLevel="0" max="13569" min="13569" style="449" width="10.12"/>
    <col collapsed="false" customWidth="true" hidden="false" outlineLevel="0" max="13570" min="13570" style="449" width="10.88"/>
    <col collapsed="false" customWidth="true" hidden="false" outlineLevel="0" max="13571" min="13571" style="449" width="7.75"/>
    <col collapsed="false" customWidth="true" hidden="false" outlineLevel="0" max="13572" min="13572" style="449" width="19"/>
    <col collapsed="false" customWidth="true" hidden="false" outlineLevel="0" max="13573" min="13573" style="449" width="14.37"/>
    <col collapsed="false" customWidth="true" hidden="false" outlineLevel="0" max="13578" min="13574" style="449" width="9.88"/>
    <col collapsed="false" customWidth="true" hidden="false" outlineLevel="0" max="13579" min="13579" style="449" width="5"/>
    <col collapsed="false" customWidth="false" hidden="false" outlineLevel="0" max="13585" min="13580" style="449" width="8.25"/>
    <col collapsed="false" customWidth="true" hidden="false" outlineLevel="0" max="13590" min="13586" style="449" width="8"/>
    <col collapsed="false" customWidth="false" hidden="false" outlineLevel="0" max="13824" min="13591" style="449" width="8.25"/>
    <col collapsed="false" customWidth="true" hidden="false" outlineLevel="0" max="13825" min="13825" style="449" width="10.12"/>
    <col collapsed="false" customWidth="true" hidden="false" outlineLevel="0" max="13826" min="13826" style="449" width="10.88"/>
    <col collapsed="false" customWidth="true" hidden="false" outlineLevel="0" max="13827" min="13827" style="449" width="7.75"/>
    <col collapsed="false" customWidth="true" hidden="false" outlineLevel="0" max="13828" min="13828" style="449" width="19"/>
    <col collapsed="false" customWidth="true" hidden="false" outlineLevel="0" max="13829" min="13829" style="449" width="14.37"/>
    <col collapsed="false" customWidth="true" hidden="false" outlineLevel="0" max="13834" min="13830" style="449" width="9.88"/>
    <col collapsed="false" customWidth="true" hidden="false" outlineLevel="0" max="13835" min="13835" style="449" width="5"/>
    <col collapsed="false" customWidth="false" hidden="false" outlineLevel="0" max="13841" min="13836" style="449" width="8.25"/>
    <col collapsed="false" customWidth="true" hidden="false" outlineLevel="0" max="13846" min="13842" style="449" width="8"/>
    <col collapsed="false" customWidth="false" hidden="false" outlineLevel="0" max="14080" min="13847" style="449" width="8.25"/>
    <col collapsed="false" customWidth="true" hidden="false" outlineLevel="0" max="14081" min="14081" style="449" width="10.12"/>
    <col collapsed="false" customWidth="true" hidden="false" outlineLevel="0" max="14082" min="14082" style="449" width="10.88"/>
    <col collapsed="false" customWidth="true" hidden="false" outlineLevel="0" max="14083" min="14083" style="449" width="7.75"/>
    <col collapsed="false" customWidth="true" hidden="false" outlineLevel="0" max="14084" min="14084" style="449" width="19"/>
    <col collapsed="false" customWidth="true" hidden="false" outlineLevel="0" max="14085" min="14085" style="449" width="14.37"/>
    <col collapsed="false" customWidth="true" hidden="false" outlineLevel="0" max="14090" min="14086" style="449" width="9.88"/>
    <col collapsed="false" customWidth="true" hidden="false" outlineLevel="0" max="14091" min="14091" style="449" width="5"/>
    <col collapsed="false" customWidth="false" hidden="false" outlineLevel="0" max="14097" min="14092" style="449" width="8.25"/>
    <col collapsed="false" customWidth="true" hidden="false" outlineLevel="0" max="14102" min="14098" style="449" width="8"/>
    <col collapsed="false" customWidth="false" hidden="false" outlineLevel="0" max="14336" min="14103" style="449" width="8.25"/>
    <col collapsed="false" customWidth="true" hidden="false" outlineLevel="0" max="14337" min="14337" style="449" width="10.12"/>
    <col collapsed="false" customWidth="true" hidden="false" outlineLevel="0" max="14338" min="14338" style="449" width="10.88"/>
    <col collapsed="false" customWidth="true" hidden="false" outlineLevel="0" max="14339" min="14339" style="449" width="7.75"/>
    <col collapsed="false" customWidth="true" hidden="false" outlineLevel="0" max="14340" min="14340" style="449" width="19"/>
    <col collapsed="false" customWidth="true" hidden="false" outlineLevel="0" max="14341" min="14341" style="449" width="14.37"/>
    <col collapsed="false" customWidth="true" hidden="false" outlineLevel="0" max="14346" min="14342" style="449" width="9.88"/>
    <col collapsed="false" customWidth="true" hidden="false" outlineLevel="0" max="14347" min="14347" style="449" width="5"/>
    <col collapsed="false" customWidth="false" hidden="false" outlineLevel="0" max="14353" min="14348" style="449" width="8.25"/>
    <col collapsed="false" customWidth="true" hidden="false" outlineLevel="0" max="14358" min="14354" style="449" width="8"/>
    <col collapsed="false" customWidth="false" hidden="false" outlineLevel="0" max="14592" min="14359" style="449" width="8.25"/>
    <col collapsed="false" customWidth="true" hidden="false" outlineLevel="0" max="14593" min="14593" style="449" width="10.12"/>
    <col collapsed="false" customWidth="true" hidden="false" outlineLevel="0" max="14594" min="14594" style="449" width="10.88"/>
    <col collapsed="false" customWidth="true" hidden="false" outlineLevel="0" max="14595" min="14595" style="449" width="7.75"/>
    <col collapsed="false" customWidth="true" hidden="false" outlineLevel="0" max="14596" min="14596" style="449" width="19"/>
    <col collapsed="false" customWidth="true" hidden="false" outlineLevel="0" max="14597" min="14597" style="449" width="14.37"/>
    <col collapsed="false" customWidth="true" hidden="false" outlineLevel="0" max="14602" min="14598" style="449" width="9.88"/>
    <col collapsed="false" customWidth="true" hidden="false" outlineLevel="0" max="14603" min="14603" style="449" width="5"/>
    <col collapsed="false" customWidth="false" hidden="false" outlineLevel="0" max="14609" min="14604" style="449" width="8.25"/>
    <col collapsed="false" customWidth="true" hidden="false" outlineLevel="0" max="14614" min="14610" style="449" width="8"/>
    <col collapsed="false" customWidth="false" hidden="false" outlineLevel="0" max="14848" min="14615" style="449" width="8.25"/>
    <col collapsed="false" customWidth="true" hidden="false" outlineLevel="0" max="14849" min="14849" style="449" width="10.12"/>
    <col collapsed="false" customWidth="true" hidden="false" outlineLevel="0" max="14850" min="14850" style="449" width="10.88"/>
    <col collapsed="false" customWidth="true" hidden="false" outlineLevel="0" max="14851" min="14851" style="449" width="7.75"/>
    <col collapsed="false" customWidth="true" hidden="false" outlineLevel="0" max="14852" min="14852" style="449" width="19"/>
    <col collapsed="false" customWidth="true" hidden="false" outlineLevel="0" max="14853" min="14853" style="449" width="14.37"/>
    <col collapsed="false" customWidth="true" hidden="false" outlineLevel="0" max="14858" min="14854" style="449" width="9.88"/>
    <col collapsed="false" customWidth="true" hidden="false" outlineLevel="0" max="14859" min="14859" style="449" width="5"/>
    <col collapsed="false" customWidth="false" hidden="false" outlineLevel="0" max="14865" min="14860" style="449" width="8.25"/>
    <col collapsed="false" customWidth="true" hidden="false" outlineLevel="0" max="14870" min="14866" style="449" width="8"/>
    <col collapsed="false" customWidth="false" hidden="false" outlineLevel="0" max="15104" min="14871" style="449" width="8.25"/>
    <col collapsed="false" customWidth="true" hidden="false" outlineLevel="0" max="15105" min="15105" style="449" width="10.12"/>
    <col collapsed="false" customWidth="true" hidden="false" outlineLevel="0" max="15106" min="15106" style="449" width="10.88"/>
    <col collapsed="false" customWidth="true" hidden="false" outlineLevel="0" max="15107" min="15107" style="449" width="7.75"/>
    <col collapsed="false" customWidth="true" hidden="false" outlineLevel="0" max="15108" min="15108" style="449" width="19"/>
    <col collapsed="false" customWidth="true" hidden="false" outlineLevel="0" max="15109" min="15109" style="449" width="14.37"/>
    <col collapsed="false" customWidth="true" hidden="false" outlineLevel="0" max="15114" min="15110" style="449" width="9.88"/>
    <col collapsed="false" customWidth="true" hidden="false" outlineLevel="0" max="15115" min="15115" style="449" width="5"/>
    <col collapsed="false" customWidth="false" hidden="false" outlineLevel="0" max="15121" min="15116" style="449" width="8.25"/>
    <col collapsed="false" customWidth="true" hidden="false" outlineLevel="0" max="15126" min="15122" style="449" width="8"/>
    <col collapsed="false" customWidth="false" hidden="false" outlineLevel="0" max="15360" min="15127" style="449" width="8.25"/>
    <col collapsed="false" customWidth="true" hidden="false" outlineLevel="0" max="15361" min="15361" style="449" width="10.12"/>
    <col collapsed="false" customWidth="true" hidden="false" outlineLevel="0" max="15362" min="15362" style="449" width="10.88"/>
    <col collapsed="false" customWidth="true" hidden="false" outlineLevel="0" max="15363" min="15363" style="449" width="7.75"/>
    <col collapsed="false" customWidth="true" hidden="false" outlineLevel="0" max="15364" min="15364" style="449" width="19"/>
    <col collapsed="false" customWidth="true" hidden="false" outlineLevel="0" max="15365" min="15365" style="449" width="14.37"/>
    <col collapsed="false" customWidth="true" hidden="false" outlineLevel="0" max="15370" min="15366" style="449" width="9.88"/>
    <col collapsed="false" customWidth="true" hidden="false" outlineLevel="0" max="15371" min="15371" style="449" width="5"/>
    <col collapsed="false" customWidth="false" hidden="false" outlineLevel="0" max="15377" min="15372" style="449" width="8.25"/>
    <col collapsed="false" customWidth="true" hidden="false" outlineLevel="0" max="15382" min="15378" style="449" width="8"/>
    <col collapsed="false" customWidth="false" hidden="false" outlineLevel="0" max="15616" min="15383" style="449" width="8.25"/>
    <col collapsed="false" customWidth="true" hidden="false" outlineLevel="0" max="15617" min="15617" style="449" width="10.12"/>
    <col collapsed="false" customWidth="true" hidden="false" outlineLevel="0" max="15618" min="15618" style="449" width="10.88"/>
    <col collapsed="false" customWidth="true" hidden="false" outlineLevel="0" max="15619" min="15619" style="449" width="7.75"/>
    <col collapsed="false" customWidth="true" hidden="false" outlineLevel="0" max="15620" min="15620" style="449" width="19"/>
    <col collapsed="false" customWidth="true" hidden="false" outlineLevel="0" max="15621" min="15621" style="449" width="14.37"/>
    <col collapsed="false" customWidth="true" hidden="false" outlineLevel="0" max="15626" min="15622" style="449" width="9.88"/>
    <col collapsed="false" customWidth="true" hidden="false" outlineLevel="0" max="15627" min="15627" style="449" width="5"/>
    <col collapsed="false" customWidth="false" hidden="false" outlineLevel="0" max="15633" min="15628" style="449" width="8.25"/>
    <col collapsed="false" customWidth="true" hidden="false" outlineLevel="0" max="15638" min="15634" style="449" width="8"/>
    <col collapsed="false" customWidth="false" hidden="false" outlineLevel="0" max="15872" min="15639" style="449" width="8.25"/>
    <col collapsed="false" customWidth="true" hidden="false" outlineLevel="0" max="15873" min="15873" style="449" width="10.12"/>
    <col collapsed="false" customWidth="true" hidden="false" outlineLevel="0" max="15874" min="15874" style="449" width="10.88"/>
    <col collapsed="false" customWidth="true" hidden="false" outlineLevel="0" max="15875" min="15875" style="449" width="7.75"/>
    <col collapsed="false" customWidth="true" hidden="false" outlineLevel="0" max="15876" min="15876" style="449" width="19"/>
    <col collapsed="false" customWidth="true" hidden="false" outlineLevel="0" max="15877" min="15877" style="449" width="14.37"/>
    <col collapsed="false" customWidth="true" hidden="false" outlineLevel="0" max="15882" min="15878" style="449" width="9.88"/>
    <col collapsed="false" customWidth="true" hidden="false" outlineLevel="0" max="15883" min="15883" style="449" width="5"/>
    <col collapsed="false" customWidth="false" hidden="false" outlineLevel="0" max="15889" min="15884" style="449" width="8.25"/>
    <col collapsed="false" customWidth="true" hidden="false" outlineLevel="0" max="15894" min="15890" style="449" width="8"/>
    <col collapsed="false" customWidth="false" hidden="false" outlineLevel="0" max="16128" min="15895" style="449" width="8.25"/>
    <col collapsed="false" customWidth="true" hidden="false" outlineLevel="0" max="16129" min="16129" style="449" width="10.12"/>
    <col collapsed="false" customWidth="true" hidden="false" outlineLevel="0" max="16130" min="16130" style="449" width="10.88"/>
    <col collapsed="false" customWidth="true" hidden="false" outlineLevel="0" max="16131" min="16131" style="449" width="7.75"/>
    <col collapsed="false" customWidth="true" hidden="false" outlineLevel="0" max="16132" min="16132" style="449" width="19"/>
    <col collapsed="false" customWidth="true" hidden="false" outlineLevel="0" max="16133" min="16133" style="449" width="14.37"/>
    <col collapsed="false" customWidth="true" hidden="false" outlineLevel="0" max="16138" min="16134" style="449" width="9.88"/>
    <col collapsed="false" customWidth="true" hidden="false" outlineLevel="0" max="16139" min="16139" style="449" width="5"/>
    <col collapsed="false" customWidth="false" hidden="false" outlineLevel="0" max="16145" min="16140" style="449" width="8.25"/>
    <col collapsed="false" customWidth="true" hidden="false" outlineLevel="0" max="16150" min="16146" style="449" width="8"/>
    <col collapsed="false" customWidth="false" hidden="false" outlineLevel="0" max="16384" min="16151" style="449" width="8.25"/>
  </cols>
  <sheetData>
    <row r="1" s="280" customFormat="true" ht="19.5" hidden="false" customHeight="false" outlineLevel="0" collapsed="false">
      <c r="A1" s="450" t="s">
        <v>1031</v>
      </c>
      <c r="B1" s="450"/>
      <c r="C1" s="451"/>
      <c r="D1" s="451"/>
      <c r="E1" s="451"/>
      <c r="F1" s="451"/>
      <c r="G1" s="451"/>
      <c r="H1" s="452" t="s">
        <v>788</v>
      </c>
      <c r="I1" s="453" t="s">
        <v>0</v>
      </c>
      <c r="J1" s="453"/>
      <c r="K1" s="127" t="s">
        <v>130</v>
      </c>
    </row>
    <row r="2" s="280" customFormat="true" ht="19.5" hidden="false" customHeight="false" outlineLevel="0" collapsed="false">
      <c r="A2" s="450" t="s">
        <v>1032</v>
      </c>
      <c r="B2" s="450"/>
      <c r="C2" s="454" t="s">
        <v>1033</v>
      </c>
      <c r="D2" s="455"/>
      <c r="E2" s="456"/>
      <c r="F2" s="456"/>
      <c r="G2" s="456"/>
      <c r="H2" s="452" t="s">
        <v>792</v>
      </c>
      <c r="I2" s="453" t="s">
        <v>1034</v>
      </c>
      <c r="J2" s="453"/>
      <c r="WWE2" s="457"/>
      <c r="WWF2" s="457"/>
      <c r="WWG2" s="457"/>
      <c r="WWH2" s="457"/>
      <c r="WWI2" s="457"/>
      <c r="WWJ2" s="457"/>
      <c r="WWK2" s="457"/>
      <c r="WWL2" s="457"/>
      <c r="WWM2" s="457"/>
      <c r="WWN2" s="457"/>
      <c r="WWO2" s="457"/>
      <c r="WWP2" s="457"/>
      <c r="WWQ2" s="457"/>
      <c r="WWR2" s="457"/>
      <c r="WWS2" s="457"/>
      <c r="WWT2" s="457"/>
      <c r="WWU2" s="457"/>
      <c r="WWV2" s="457"/>
      <c r="WWW2" s="457"/>
      <c r="WWX2" s="457"/>
      <c r="WWY2" s="457"/>
      <c r="WWZ2" s="457"/>
      <c r="WXA2" s="457"/>
      <c r="WXB2" s="457"/>
      <c r="WXC2" s="457"/>
      <c r="WXD2" s="457"/>
      <c r="WXE2" s="457"/>
      <c r="WXF2" s="457"/>
      <c r="WXG2" s="457"/>
      <c r="WXH2" s="457"/>
      <c r="WXI2" s="457"/>
      <c r="WXJ2" s="457"/>
      <c r="WXK2" s="457"/>
      <c r="WXL2" s="457"/>
      <c r="WXM2" s="457"/>
      <c r="WXN2" s="457"/>
      <c r="WXO2" s="457"/>
      <c r="WXP2" s="457"/>
      <c r="WXQ2" s="457"/>
      <c r="WXR2" s="457"/>
      <c r="WXS2" s="457"/>
      <c r="WXT2" s="457"/>
      <c r="WXU2" s="457"/>
      <c r="WXV2" s="457"/>
      <c r="WXW2" s="457"/>
      <c r="WXX2" s="457"/>
      <c r="WXY2" s="457"/>
      <c r="WXZ2" s="457"/>
      <c r="WYA2" s="457"/>
      <c r="WYB2" s="457"/>
      <c r="WYC2" s="457"/>
      <c r="WYD2" s="457"/>
      <c r="WYE2" s="457"/>
      <c r="WYF2" s="457"/>
      <c r="WYG2" s="457"/>
      <c r="WYH2" s="457"/>
      <c r="WYI2" s="457"/>
      <c r="WYJ2" s="457"/>
      <c r="WYK2" s="457"/>
      <c r="WYL2" s="457"/>
      <c r="WYM2" s="457"/>
      <c r="WYN2" s="457"/>
      <c r="WYO2" s="457"/>
      <c r="WYP2" s="457"/>
      <c r="WYQ2" s="457"/>
      <c r="WYR2" s="457"/>
      <c r="WYS2" s="457"/>
      <c r="WYT2" s="457"/>
      <c r="WYU2" s="457"/>
      <c r="WYV2" s="457"/>
      <c r="WYW2" s="457"/>
      <c r="WYX2" s="457"/>
      <c r="WYY2" s="457"/>
      <c r="WYZ2" s="457"/>
      <c r="WZA2" s="457"/>
      <c r="WZB2" s="457"/>
      <c r="WZC2" s="457"/>
      <c r="WZD2" s="457"/>
      <c r="WZE2" s="457"/>
      <c r="WZF2" s="457"/>
      <c r="WZG2" s="457"/>
      <c r="WZH2" s="457"/>
      <c r="WZI2" s="457"/>
      <c r="WZJ2" s="457"/>
      <c r="WZK2" s="457"/>
      <c r="WZL2" s="457"/>
      <c r="WZM2" s="457"/>
      <c r="WZN2" s="457"/>
      <c r="WZO2" s="457"/>
      <c r="WZP2" s="457"/>
      <c r="WZQ2" s="457"/>
      <c r="WZR2" s="457"/>
      <c r="WZS2" s="457"/>
      <c r="WZT2" s="457"/>
      <c r="WZU2" s="457"/>
      <c r="WZV2" s="457"/>
      <c r="WZW2" s="457"/>
      <c r="WZX2" s="457"/>
      <c r="WZY2" s="457"/>
      <c r="WZZ2" s="457"/>
      <c r="XAA2" s="457"/>
      <c r="XAB2" s="457"/>
      <c r="XAC2" s="457"/>
      <c r="XAD2" s="457"/>
      <c r="XAE2" s="457"/>
      <c r="XAF2" s="457"/>
      <c r="XAG2" s="457"/>
      <c r="XAH2" s="457"/>
      <c r="XAI2" s="457"/>
      <c r="XAJ2" s="457"/>
      <c r="XAK2" s="457"/>
      <c r="XAL2" s="457"/>
      <c r="XAM2" s="457"/>
      <c r="XAN2" s="457"/>
      <c r="XAO2" s="457"/>
      <c r="XAP2" s="457"/>
      <c r="XAQ2" s="457"/>
      <c r="XAR2" s="457"/>
      <c r="XAS2" s="457"/>
      <c r="XAT2" s="457"/>
      <c r="XAU2" s="457"/>
      <c r="XAV2" s="457"/>
      <c r="XAW2" s="457"/>
      <c r="XAX2" s="457"/>
      <c r="XAY2" s="457"/>
      <c r="XAZ2" s="457"/>
      <c r="XBA2" s="457"/>
      <c r="XBB2" s="457"/>
      <c r="XBC2" s="457"/>
      <c r="XBD2" s="457"/>
      <c r="XBE2" s="457"/>
      <c r="XBF2" s="457"/>
      <c r="XBG2" s="457"/>
      <c r="XBH2" s="457"/>
      <c r="XBI2" s="457"/>
      <c r="XBJ2" s="457"/>
      <c r="XBK2" s="457"/>
      <c r="XBL2" s="457"/>
      <c r="XBM2" s="457"/>
      <c r="XBN2" s="457"/>
      <c r="XBO2" s="457"/>
      <c r="XBP2" s="457"/>
      <c r="XBQ2" s="457"/>
      <c r="XBR2" s="457"/>
      <c r="XBS2" s="457"/>
      <c r="XBT2" s="457"/>
      <c r="XBU2" s="457"/>
      <c r="XBV2" s="457"/>
      <c r="XBW2" s="457"/>
      <c r="XBX2" s="457"/>
      <c r="XBY2" s="457"/>
      <c r="XBZ2" s="457"/>
      <c r="XCA2" s="457"/>
      <c r="XCB2" s="457"/>
      <c r="XCC2" s="457"/>
      <c r="XCD2" s="457"/>
      <c r="XCE2" s="457"/>
      <c r="XCF2" s="457"/>
      <c r="XCG2" s="457"/>
      <c r="XCH2" s="457"/>
      <c r="XCI2" s="457"/>
      <c r="XCJ2" s="457"/>
      <c r="XCK2" s="457"/>
      <c r="XCL2" s="457"/>
      <c r="XCM2" s="457"/>
      <c r="XCN2" s="457"/>
      <c r="XCO2" s="457"/>
      <c r="XCP2" s="457"/>
      <c r="XCQ2" s="457"/>
      <c r="XCR2" s="457"/>
      <c r="XCS2" s="457"/>
      <c r="XCT2" s="457"/>
      <c r="XCU2" s="457"/>
      <c r="XCV2" s="457"/>
      <c r="XCW2" s="457"/>
      <c r="XCX2" s="457"/>
      <c r="XCY2" s="457"/>
      <c r="XCZ2" s="457"/>
      <c r="XDA2" s="457"/>
      <c r="XDB2" s="457"/>
      <c r="XDC2" s="457"/>
      <c r="XDD2" s="457"/>
      <c r="XDE2" s="457"/>
      <c r="XDF2" s="457"/>
      <c r="XDG2" s="457"/>
      <c r="XDH2" s="457"/>
      <c r="XDI2" s="457"/>
      <c r="XDJ2" s="457"/>
      <c r="XDK2" s="457"/>
      <c r="XDL2" s="457"/>
      <c r="XDM2" s="457"/>
      <c r="XDN2" s="457"/>
      <c r="XDO2" s="457"/>
      <c r="XDP2" s="457"/>
      <c r="XDQ2" s="457"/>
      <c r="XDR2" s="457"/>
      <c r="XDS2" s="457"/>
      <c r="XDT2" s="457"/>
      <c r="XDU2" s="457"/>
      <c r="XDV2" s="457"/>
      <c r="XDW2" s="457"/>
      <c r="XDX2" s="457"/>
      <c r="XDY2" s="457"/>
      <c r="XDZ2" s="457"/>
      <c r="XEA2" s="457"/>
      <c r="XEB2" s="457"/>
      <c r="XEC2" s="457"/>
      <c r="XED2" s="457"/>
      <c r="XEE2" s="457"/>
      <c r="XEF2" s="457"/>
      <c r="XEG2" s="457"/>
      <c r="XEH2" s="457"/>
      <c r="XEI2" s="457"/>
      <c r="XEJ2" s="457"/>
      <c r="XEK2" s="457"/>
      <c r="XEL2" s="457"/>
      <c r="XEM2" s="457"/>
      <c r="XEN2" s="457"/>
      <c r="XEO2" s="457"/>
      <c r="XEP2" s="457"/>
      <c r="XEQ2" s="457"/>
      <c r="XER2" s="457"/>
      <c r="XES2" s="457"/>
      <c r="XET2" s="457"/>
      <c r="XEU2" s="457"/>
      <c r="XEV2" s="457"/>
      <c r="XEW2" s="457"/>
      <c r="XEX2" s="457"/>
      <c r="XEY2" s="457"/>
      <c r="XEZ2" s="457"/>
      <c r="XFA2" s="457"/>
      <c r="XFB2" s="457"/>
      <c r="XFC2" s="457"/>
      <c r="XFD2" s="457"/>
    </row>
    <row r="3" s="457" customFormat="true" ht="51.75" hidden="false" customHeight="true" outlineLevel="0" collapsed="false">
      <c r="A3" s="458" t="s">
        <v>1035</v>
      </c>
      <c r="B3" s="458"/>
      <c r="C3" s="458"/>
      <c r="D3" s="458"/>
      <c r="E3" s="458"/>
      <c r="F3" s="458"/>
      <c r="G3" s="458"/>
      <c r="H3" s="458"/>
      <c r="I3" s="458"/>
      <c r="J3" s="458"/>
      <c r="WWE3" s="459"/>
      <c r="WWF3" s="459"/>
      <c r="WWG3" s="459"/>
      <c r="WWH3" s="459"/>
      <c r="WWI3" s="459"/>
      <c r="WWJ3" s="459"/>
      <c r="WWK3" s="459"/>
      <c r="WWL3" s="459"/>
      <c r="WWM3" s="459"/>
      <c r="WWN3" s="459"/>
      <c r="WWO3" s="459"/>
      <c r="WWP3" s="459"/>
      <c r="WWQ3" s="459"/>
      <c r="WWR3" s="459"/>
      <c r="WWS3" s="459"/>
      <c r="WWT3" s="459"/>
      <c r="WWU3" s="459"/>
      <c r="WWV3" s="459"/>
      <c r="WWW3" s="459"/>
      <c r="WWX3" s="459"/>
      <c r="WWY3" s="459"/>
      <c r="WWZ3" s="459"/>
      <c r="WXA3" s="459"/>
      <c r="WXB3" s="459"/>
      <c r="WXC3" s="459"/>
      <c r="WXD3" s="459"/>
      <c r="WXE3" s="459"/>
      <c r="WXF3" s="459"/>
      <c r="WXG3" s="459"/>
      <c r="WXH3" s="459"/>
      <c r="WXI3" s="459"/>
      <c r="WXJ3" s="459"/>
      <c r="WXK3" s="459"/>
      <c r="WXL3" s="459"/>
      <c r="WXM3" s="459"/>
      <c r="WXN3" s="459"/>
      <c r="WXO3" s="459"/>
      <c r="WXP3" s="459"/>
      <c r="WXQ3" s="459"/>
      <c r="WXR3" s="459"/>
      <c r="WXS3" s="459"/>
      <c r="WXT3" s="459"/>
      <c r="WXU3" s="459"/>
      <c r="WXV3" s="459"/>
      <c r="WXW3" s="459"/>
      <c r="WXX3" s="459"/>
      <c r="WXY3" s="459"/>
      <c r="WXZ3" s="459"/>
      <c r="WYA3" s="459"/>
      <c r="WYB3" s="459"/>
      <c r="WYC3" s="459"/>
      <c r="WYD3" s="459"/>
      <c r="WYE3" s="459"/>
      <c r="WYF3" s="459"/>
      <c r="WYG3" s="459"/>
      <c r="WYH3" s="459"/>
      <c r="WYI3" s="459"/>
      <c r="WYJ3" s="459"/>
      <c r="WYK3" s="459"/>
      <c r="WYL3" s="459"/>
      <c r="WYM3" s="459"/>
      <c r="WYN3" s="459"/>
      <c r="WYO3" s="459"/>
      <c r="WYP3" s="459"/>
      <c r="WYQ3" s="459"/>
      <c r="WYR3" s="459"/>
      <c r="WYS3" s="459"/>
      <c r="WYT3" s="459"/>
      <c r="WYU3" s="459"/>
      <c r="WYV3" s="459"/>
      <c r="WYW3" s="459"/>
      <c r="WYX3" s="459"/>
      <c r="WYY3" s="459"/>
      <c r="WYZ3" s="459"/>
      <c r="WZA3" s="459"/>
      <c r="WZB3" s="459"/>
      <c r="WZC3" s="459"/>
      <c r="WZD3" s="459"/>
      <c r="WZE3" s="459"/>
      <c r="WZF3" s="459"/>
      <c r="WZG3" s="459"/>
      <c r="WZH3" s="459"/>
      <c r="WZI3" s="459"/>
      <c r="WZJ3" s="459"/>
      <c r="WZK3" s="459"/>
      <c r="WZL3" s="459"/>
      <c r="WZM3" s="459"/>
      <c r="WZN3" s="459"/>
      <c r="WZO3" s="459"/>
      <c r="WZP3" s="459"/>
      <c r="WZQ3" s="459"/>
      <c r="WZR3" s="459"/>
      <c r="WZS3" s="459"/>
      <c r="WZT3" s="459"/>
      <c r="WZU3" s="459"/>
      <c r="WZV3" s="459"/>
      <c r="WZW3" s="459"/>
      <c r="WZX3" s="459"/>
      <c r="WZY3" s="459"/>
      <c r="WZZ3" s="459"/>
      <c r="XAA3" s="459"/>
      <c r="XAB3" s="459"/>
      <c r="XAC3" s="459"/>
      <c r="XAD3" s="459"/>
      <c r="XAE3" s="459"/>
      <c r="XAF3" s="459"/>
      <c r="XAG3" s="459"/>
      <c r="XAH3" s="459"/>
      <c r="XAI3" s="459"/>
      <c r="XAJ3" s="459"/>
      <c r="XAK3" s="459"/>
      <c r="XAL3" s="459"/>
      <c r="XAM3" s="459"/>
      <c r="XAN3" s="459"/>
      <c r="XAO3" s="459"/>
      <c r="XAP3" s="459"/>
      <c r="XAQ3" s="459"/>
      <c r="XAR3" s="459"/>
      <c r="XAS3" s="459"/>
      <c r="XAT3" s="459"/>
      <c r="XAU3" s="459"/>
      <c r="XAV3" s="459"/>
      <c r="XAW3" s="459"/>
      <c r="XAX3" s="459"/>
      <c r="XAY3" s="459"/>
      <c r="XAZ3" s="459"/>
      <c r="XBA3" s="459"/>
      <c r="XBB3" s="459"/>
      <c r="XBC3" s="459"/>
      <c r="XBD3" s="459"/>
      <c r="XBE3" s="459"/>
      <c r="XBF3" s="459"/>
      <c r="XBG3" s="459"/>
      <c r="XBH3" s="459"/>
      <c r="XBI3" s="459"/>
      <c r="XBJ3" s="459"/>
      <c r="XBK3" s="459"/>
      <c r="XBL3" s="459"/>
      <c r="XBM3" s="459"/>
      <c r="XBN3" s="459"/>
      <c r="XBO3" s="459"/>
      <c r="XBP3" s="459"/>
      <c r="XBQ3" s="459"/>
      <c r="XBR3" s="459"/>
      <c r="XBS3" s="459"/>
      <c r="XBT3" s="459"/>
      <c r="XBU3" s="459"/>
      <c r="XBV3" s="459"/>
      <c r="XBW3" s="459"/>
      <c r="XBX3" s="459"/>
      <c r="XBY3" s="459"/>
      <c r="XBZ3" s="459"/>
      <c r="XCA3" s="459"/>
      <c r="XCB3" s="459"/>
      <c r="XCC3" s="459"/>
      <c r="XCD3" s="459"/>
      <c r="XCE3" s="459"/>
      <c r="XCF3" s="459"/>
      <c r="XCG3" s="459"/>
      <c r="XCH3" s="459"/>
      <c r="XCI3" s="459"/>
      <c r="XCJ3" s="459"/>
      <c r="XCK3" s="459"/>
      <c r="XCL3" s="459"/>
      <c r="XCM3" s="459"/>
      <c r="XCN3" s="459"/>
      <c r="XCO3" s="459"/>
      <c r="XCP3" s="459"/>
      <c r="XCQ3" s="459"/>
      <c r="XCR3" s="459"/>
      <c r="XCS3" s="459"/>
      <c r="XCT3" s="459"/>
      <c r="XCU3" s="459"/>
      <c r="XCV3" s="459"/>
      <c r="XCW3" s="459"/>
      <c r="XCX3" s="459"/>
      <c r="XCY3" s="459"/>
      <c r="XCZ3" s="459"/>
      <c r="XDA3" s="459"/>
      <c r="XDB3" s="459"/>
      <c r="XDC3" s="459"/>
      <c r="XDD3" s="459"/>
      <c r="XDE3" s="459"/>
      <c r="XDF3" s="459"/>
      <c r="XDG3" s="459"/>
      <c r="XDH3" s="459"/>
      <c r="XDI3" s="459"/>
      <c r="XDJ3" s="459"/>
      <c r="XDK3" s="459"/>
      <c r="XDL3" s="459"/>
      <c r="XDM3" s="459"/>
      <c r="XDN3" s="459"/>
      <c r="XDO3" s="459"/>
      <c r="XDP3" s="459"/>
      <c r="XDQ3" s="459"/>
      <c r="XDR3" s="459"/>
      <c r="XDS3" s="459"/>
      <c r="XDT3" s="459"/>
      <c r="XDU3" s="459"/>
      <c r="XDV3" s="459"/>
      <c r="XDW3" s="459"/>
      <c r="XDX3" s="459"/>
      <c r="XDY3" s="459"/>
      <c r="XDZ3" s="459"/>
      <c r="XEA3" s="459"/>
      <c r="XEB3" s="459"/>
      <c r="XEC3" s="459"/>
      <c r="XED3" s="459"/>
      <c r="XEE3" s="459"/>
      <c r="XEF3" s="459"/>
      <c r="XEG3" s="459"/>
      <c r="XEH3" s="459"/>
      <c r="XEI3" s="459"/>
      <c r="XEJ3" s="459"/>
      <c r="XEK3" s="459"/>
      <c r="XEL3" s="459"/>
      <c r="XEM3" s="459"/>
      <c r="XEN3" s="459"/>
      <c r="XEO3" s="459"/>
      <c r="XEP3" s="459"/>
      <c r="XEQ3" s="459"/>
      <c r="XER3" s="459"/>
      <c r="XES3" s="459"/>
      <c r="XET3" s="459"/>
      <c r="XEU3" s="459"/>
      <c r="XEV3" s="459"/>
      <c r="XEW3" s="459"/>
      <c r="XEX3" s="459"/>
      <c r="XEY3" s="459"/>
      <c r="XEZ3" s="459"/>
      <c r="XFA3" s="459"/>
      <c r="XFB3" s="459"/>
      <c r="XFC3" s="459"/>
      <c r="XFD3" s="459"/>
    </row>
    <row r="4" s="459" customFormat="true" ht="25.5" hidden="false" customHeight="false" outlineLevel="0" collapsed="false">
      <c r="A4" s="460" t="s">
        <v>1036</v>
      </c>
      <c r="B4" s="460"/>
      <c r="C4" s="460"/>
      <c r="D4" s="460"/>
      <c r="E4" s="460"/>
      <c r="F4" s="460"/>
      <c r="G4" s="460"/>
      <c r="H4" s="460"/>
      <c r="I4" s="460"/>
      <c r="J4" s="460"/>
      <c r="WWE4" s="280"/>
      <c r="WWF4" s="280"/>
      <c r="WWG4" s="280"/>
      <c r="WWH4" s="280"/>
      <c r="WWI4" s="280"/>
      <c r="WWJ4" s="280"/>
      <c r="WWK4" s="280"/>
      <c r="WWL4" s="280"/>
      <c r="WWM4" s="280"/>
      <c r="WWN4" s="280"/>
      <c r="WWO4" s="280"/>
      <c r="WWP4" s="280"/>
      <c r="WWQ4" s="280"/>
      <c r="WWR4" s="280"/>
      <c r="WWS4" s="280"/>
      <c r="WWT4" s="280"/>
      <c r="WWU4" s="280"/>
      <c r="WWV4" s="280"/>
      <c r="WWW4" s="280"/>
      <c r="WWX4" s="280"/>
      <c r="WWY4" s="280"/>
      <c r="WWZ4" s="280"/>
      <c r="WXA4" s="280"/>
      <c r="WXB4" s="280"/>
      <c r="WXC4" s="280"/>
      <c r="WXD4" s="280"/>
      <c r="WXE4" s="280"/>
      <c r="WXF4" s="280"/>
      <c r="WXG4" s="280"/>
      <c r="WXH4" s="280"/>
      <c r="WXI4" s="280"/>
      <c r="WXJ4" s="280"/>
      <c r="WXK4" s="280"/>
      <c r="WXL4" s="280"/>
      <c r="WXM4" s="280"/>
      <c r="WXN4" s="280"/>
      <c r="WXO4" s="280"/>
      <c r="WXP4" s="280"/>
      <c r="WXQ4" s="280"/>
      <c r="WXR4" s="280"/>
      <c r="WXS4" s="280"/>
      <c r="WXT4" s="280"/>
      <c r="WXU4" s="280"/>
      <c r="WXV4" s="280"/>
      <c r="WXW4" s="280"/>
      <c r="WXX4" s="280"/>
      <c r="WXY4" s="280"/>
      <c r="WXZ4" s="280"/>
      <c r="WYA4" s="280"/>
      <c r="WYB4" s="280"/>
      <c r="WYC4" s="280"/>
      <c r="WYD4" s="280"/>
      <c r="WYE4" s="280"/>
      <c r="WYF4" s="280"/>
      <c r="WYG4" s="280"/>
      <c r="WYH4" s="280"/>
      <c r="WYI4" s="280"/>
      <c r="WYJ4" s="280"/>
      <c r="WYK4" s="280"/>
      <c r="WYL4" s="280"/>
      <c r="WYM4" s="280"/>
      <c r="WYN4" s="280"/>
      <c r="WYO4" s="280"/>
      <c r="WYP4" s="280"/>
      <c r="WYQ4" s="280"/>
      <c r="WYR4" s="280"/>
      <c r="WYS4" s="280"/>
      <c r="WYT4" s="280"/>
      <c r="WYU4" s="280"/>
      <c r="WYV4" s="280"/>
      <c r="WYW4" s="280"/>
      <c r="WYX4" s="280"/>
      <c r="WYY4" s="280"/>
      <c r="WYZ4" s="280"/>
      <c r="WZA4" s="280"/>
      <c r="WZB4" s="280"/>
      <c r="WZC4" s="280"/>
      <c r="WZD4" s="280"/>
      <c r="WZE4" s="280"/>
      <c r="WZF4" s="280"/>
      <c r="WZG4" s="280"/>
      <c r="WZH4" s="280"/>
      <c r="WZI4" s="280"/>
      <c r="WZJ4" s="280"/>
      <c r="WZK4" s="280"/>
      <c r="WZL4" s="280"/>
      <c r="WZM4" s="280"/>
      <c r="WZN4" s="280"/>
      <c r="WZO4" s="280"/>
      <c r="WZP4" s="280"/>
      <c r="WZQ4" s="280"/>
      <c r="WZR4" s="280"/>
      <c r="WZS4" s="280"/>
      <c r="WZT4" s="280"/>
      <c r="WZU4" s="280"/>
      <c r="WZV4" s="280"/>
      <c r="WZW4" s="280"/>
      <c r="WZX4" s="280"/>
      <c r="WZY4" s="280"/>
      <c r="WZZ4" s="280"/>
      <c r="XAA4" s="280"/>
      <c r="XAB4" s="280"/>
      <c r="XAC4" s="280"/>
      <c r="XAD4" s="280"/>
      <c r="XAE4" s="280"/>
      <c r="XAF4" s="280"/>
      <c r="XAG4" s="280"/>
      <c r="XAH4" s="280"/>
      <c r="XAI4" s="280"/>
      <c r="XAJ4" s="280"/>
      <c r="XAK4" s="280"/>
      <c r="XAL4" s="280"/>
      <c r="XAM4" s="280"/>
      <c r="XAN4" s="280"/>
      <c r="XAO4" s="280"/>
      <c r="XAP4" s="280"/>
      <c r="XAQ4" s="280"/>
      <c r="XAR4" s="280"/>
      <c r="XAS4" s="280"/>
      <c r="XAT4" s="280"/>
      <c r="XAU4" s="280"/>
      <c r="XAV4" s="280"/>
      <c r="XAW4" s="280"/>
      <c r="XAX4" s="280"/>
      <c r="XAY4" s="280"/>
      <c r="XAZ4" s="280"/>
      <c r="XBA4" s="280"/>
      <c r="XBB4" s="280"/>
      <c r="XBC4" s="280"/>
      <c r="XBD4" s="280"/>
      <c r="XBE4" s="280"/>
      <c r="XBF4" s="280"/>
      <c r="XBG4" s="280"/>
      <c r="XBH4" s="280"/>
      <c r="XBI4" s="280"/>
      <c r="XBJ4" s="280"/>
      <c r="XBK4" s="280"/>
      <c r="XBL4" s="280"/>
      <c r="XBM4" s="280"/>
      <c r="XBN4" s="280"/>
      <c r="XBO4" s="280"/>
      <c r="XBP4" s="280"/>
      <c r="XBQ4" s="280"/>
      <c r="XBR4" s="280"/>
      <c r="XBS4" s="280"/>
      <c r="XBT4" s="280"/>
      <c r="XBU4" s="280"/>
      <c r="XBV4" s="280"/>
      <c r="XBW4" s="280"/>
      <c r="XBX4" s="280"/>
      <c r="XBY4" s="280"/>
      <c r="XBZ4" s="280"/>
      <c r="XCA4" s="280"/>
      <c r="XCB4" s="280"/>
      <c r="XCC4" s="280"/>
      <c r="XCD4" s="280"/>
      <c r="XCE4" s="280"/>
      <c r="XCF4" s="280"/>
      <c r="XCG4" s="280"/>
      <c r="XCH4" s="280"/>
      <c r="XCI4" s="280"/>
      <c r="XCJ4" s="280"/>
      <c r="XCK4" s="280"/>
      <c r="XCL4" s="280"/>
      <c r="XCM4" s="280"/>
      <c r="XCN4" s="280"/>
      <c r="XCO4" s="280"/>
      <c r="XCP4" s="280"/>
      <c r="XCQ4" s="280"/>
      <c r="XCR4" s="280"/>
      <c r="XCS4" s="280"/>
      <c r="XCT4" s="280"/>
      <c r="XCU4" s="280"/>
      <c r="XCV4" s="280"/>
      <c r="XCW4" s="280"/>
      <c r="XCX4" s="280"/>
      <c r="XCY4" s="280"/>
      <c r="XCZ4" s="280"/>
      <c r="XDA4" s="280"/>
      <c r="XDB4" s="280"/>
      <c r="XDC4" s="280"/>
      <c r="XDD4" s="280"/>
      <c r="XDE4" s="280"/>
      <c r="XDF4" s="280"/>
      <c r="XDG4" s="280"/>
      <c r="XDH4" s="280"/>
      <c r="XDI4" s="280"/>
      <c r="XDJ4" s="280"/>
      <c r="XDK4" s="280"/>
      <c r="XDL4" s="280"/>
      <c r="XDM4" s="280"/>
      <c r="XDN4" s="280"/>
      <c r="XDO4" s="280"/>
      <c r="XDP4" s="280"/>
      <c r="XDQ4" s="280"/>
      <c r="XDR4" s="280"/>
      <c r="XDS4" s="280"/>
      <c r="XDT4" s="280"/>
      <c r="XDU4" s="280"/>
      <c r="XDV4" s="280"/>
      <c r="XDW4" s="280"/>
      <c r="XDX4" s="280"/>
      <c r="XDY4" s="280"/>
      <c r="XDZ4" s="280"/>
      <c r="XEA4" s="280"/>
      <c r="XEB4" s="280"/>
      <c r="XEC4" s="280"/>
      <c r="XED4" s="280"/>
      <c r="XEE4" s="280"/>
      <c r="XEF4" s="280"/>
      <c r="XEG4" s="280"/>
      <c r="XEH4" s="280"/>
      <c r="XEI4" s="280"/>
      <c r="XEJ4" s="280"/>
      <c r="XEK4" s="280"/>
      <c r="XEL4" s="280"/>
      <c r="XEM4" s="280"/>
      <c r="XEN4" s="280"/>
      <c r="XEO4" s="280"/>
      <c r="XEP4" s="280"/>
      <c r="XEQ4" s="280"/>
      <c r="XER4" s="280"/>
      <c r="XES4" s="280"/>
      <c r="XET4" s="280"/>
      <c r="XEU4" s="280"/>
      <c r="XEV4" s="280"/>
      <c r="XEW4" s="280"/>
      <c r="XEX4" s="280"/>
      <c r="XEY4" s="280"/>
      <c r="XEZ4" s="280"/>
      <c r="XFA4" s="280"/>
      <c r="XFB4" s="280"/>
      <c r="XFC4" s="280"/>
      <c r="XFD4" s="280"/>
    </row>
    <row r="5" s="280" customFormat="true" ht="19.5" hidden="false" customHeight="true" outlineLevel="0" collapsed="false">
      <c r="A5" s="461" t="s">
        <v>1037</v>
      </c>
      <c r="B5" s="461"/>
      <c r="C5" s="461"/>
      <c r="D5" s="461"/>
      <c r="E5" s="461"/>
      <c r="F5" s="462" t="s">
        <v>1038</v>
      </c>
      <c r="G5" s="462"/>
      <c r="H5" s="462"/>
      <c r="I5" s="462"/>
      <c r="J5" s="462"/>
    </row>
    <row r="6" s="280" customFormat="true" ht="19.5" hidden="false" customHeight="true" outlineLevel="0" collapsed="false">
      <c r="A6" s="461"/>
      <c r="B6" s="461"/>
      <c r="C6" s="461"/>
      <c r="D6" s="461"/>
      <c r="E6" s="461"/>
      <c r="F6" s="462"/>
      <c r="G6" s="462"/>
      <c r="H6" s="462"/>
      <c r="I6" s="462"/>
      <c r="J6" s="462"/>
    </row>
    <row r="7" s="280" customFormat="true" ht="27" hidden="false" customHeight="true" outlineLevel="0" collapsed="false">
      <c r="A7" s="463" t="s">
        <v>1039</v>
      </c>
      <c r="B7" s="464"/>
      <c r="C7" s="449" t="s">
        <v>1040</v>
      </c>
      <c r="D7" s="465"/>
      <c r="E7" s="465"/>
      <c r="F7" s="466" t="n">
        <v>1</v>
      </c>
      <c r="G7" s="466"/>
      <c r="H7" s="466"/>
      <c r="I7" s="466"/>
      <c r="J7" s="466"/>
    </row>
    <row r="8" s="280" customFormat="true" ht="27" hidden="false" customHeight="true" outlineLevel="0" collapsed="false">
      <c r="A8" s="463"/>
      <c r="B8" s="467" t="s">
        <v>1041</v>
      </c>
      <c r="C8" s="468" t="s">
        <v>1042</v>
      </c>
      <c r="D8" s="468"/>
      <c r="E8" s="468"/>
      <c r="F8" s="469" t="s">
        <v>892</v>
      </c>
      <c r="G8" s="469"/>
      <c r="H8" s="469"/>
      <c r="I8" s="469"/>
      <c r="J8" s="469"/>
    </row>
    <row r="9" s="280" customFormat="true" ht="27" hidden="false" customHeight="true" outlineLevel="0" collapsed="false">
      <c r="A9" s="463"/>
      <c r="B9" s="467"/>
      <c r="C9" s="468" t="s">
        <v>1043</v>
      </c>
      <c r="D9" s="468"/>
      <c r="E9" s="468"/>
      <c r="F9" s="470" t="s">
        <v>892</v>
      </c>
      <c r="G9" s="470"/>
      <c r="H9" s="470"/>
      <c r="I9" s="470"/>
      <c r="J9" s="470"/>
    </row>
    <row r="10" s="280" customFormat="true" ht="27" hidden="false" customHeight="true" outlineLevel="0" collapsed="false">
      <c r="A10" s="463"/>
      <c r="B10" s="467" t="s">
        <v>1044</v>
      </c>
      <c r="C10" s="471" t="s">
        <v>1045</v>
      </c>
      <c r="D10" s="471"/>
      <c r="E10" s="471"/>
      <c r="F10" s="470" t="n">
        <v>1</v>
      </c>
      <c r="G10" s="470"/>
      <c r="H10" s="470"/>
      <c r="I10" s="470"/>
      <c r="J10" s="470"/>
    </row>
    <row r="11" s="280" customFormat="true" ht="27" hidden="false" customHeight="true" outlineLevel="0" collapsed="false">
      <c r="A11" s="463"/>
      <c r="B11" s="467"/>
      <c r="C11" s="471" t="s">
        <v>1046</v>
      </c>
      <c r="D11" s="471"/>
      <c r="E11" s="471"/>
      <c r="F11" s="470" t="s">
        <v>892</v>
      </c>
      <c r="G11" s="470"/>
      <c r="H11" s="470"/>
      <c r="I11" s="470"/>
      <c r="J11" s="470"/>
    </row>
    <row r="12" s="280" customFormat="true" ht="27" hidden="false" customHeight="true" outlineLevel="0" collapsed="false">
      <c r="A12" s="463"/>
      <c r="B12" s="472" t="s">
        <v>1047</v>
      </c>
      <c r="C12" s="472"/>
      <c r="D12" s="472"/>
      <c r="E12" s="472"/>
      <c r="F12" s="470" t="s">
        <v>892</v>
      </c>
      <c r="G12" s="470"/>
      <c r="H12" s="470"/>
      <c r="I12" s="470"/>
      <c r="J12" s="470"/>
    </row>
    <row r="13" s="280" customFormat="true" ht="27" hidden="false" customHeight="true" outlineLevel="0" collapsed="false">
      <c r="A13" s="463"/>
      <c r="B13" s="471" t="s">
        <v>1048</v>
      </c>
      <c r="C13" s="471"/>
      <c r="D13" s="471"/>
      <c r="E13" s="471"/>
      <c r="F13" s="470" t="s">
        <v>892</v>
      </c>
      <c r="G13" s="470"/>
      <c r="H13" s="470"/>
      <c r="I13" s="470"/>
      <c r="J13" s="470"/>
    </row>
    <row r="14" s="280" customFormat="true" ht="27" hidden="false" customHeight="true" outlineLevel="0" collapsed="false">
      <c r="A14" s="473" t="s">
        <v>1049</v>
      </c>
      <c r="B14" s="474" t="s">
        <v>1050</v>
      </c>
      <c r="C14" s="475"/>
      <c r="D14" s="449"/>
      <c r="E14" s="468"/>
      <c r="F14" s="470" t="n">
        <v>23</v>
      </c>
      <c r="G14" s="470"/>
      <c r="H14" s="470"/>
      <c r="I14" s="470"/>
      <c r="J14" s="470"/>
    </row>
    <row r="15" s="280" customFormat="true" ht="27" hidden="false" customHeight="true" outlineLevel="0" collapsed="false">
      <c r="A15" s="473"/>
      <c r="B15" s="476" t="s">
        <v>1051</v>
      </c>
      <c r="C15" s="477"/>
      <c r="D15" s="468"/>
      <c r="E15" s="468"/>
      <c r="F15" s="470" t="s">
        <v>892</v>
      </c>
      <c r="G15" s="470"/>
      <c r="H15" s="470"/>
      <c r="I15" s="470"/>
      <c r="J15" s="470"/>
    </row>
    <row r="16" s="280" customFormat="true" ht="27" hidden="false" customHeight="true" outlineLevel="0" collapsed="false">
      <c r="A16" s="473"/>
      <c r="B16" s="476" t="s">
        <v>1052</v>
      </c>
      <c r="C16" s="477"/>
      <c r="D16" s="468"/>
      <c r="E16" s="468"/>
      <c r="F16" s="470" t="n">
        <v>9</v>
      </c>
      <c r="G16" s="470"/>
      <c r="H16" s="470"/>
      <c r="I16" s="470"/>
      <c r="J16" s="470"/>
    </row>
    <row r="17" s="280" customFormat="true" ht="27" hidden="false" customHeight="true" outlineLevel="0" collapsed="false">
      <c r="A17" s="473"/>
      <c r="B17" s="476" t="s">
        <v>1053</v>
      </c>
      <c r="C17" s="477"/>
      <c r="D17" s="477"/>
      <c r="E17" s="468"/>
      <c r="F17" s="470" t="s">
        <v>892</v>
      </c>
      <c r="G17" s="470"/>
      <c r="H17" s="470"/>
      <c r="I17" s="470"/>
      <c r="J17" s="470"/>
    </row>
    <row r="18" s="280" customFormat="true" ht="27" hidden="false" customHeight="true" outlineLevel="0" collapsed="false">
      <c r="A18" s="473"/>
      <c r="B18" s="476" t="s">
        <v>1054</v>
      </c>
      <c r="C18" s="477"/>
      <c r="D18" s="477"/>
      <c r="E18" s="468"/>
      <c r="F18" s="470" t="s">
        <v>892</v>
      </c>
      <c r="G18" s="470"/>
      <c r="H18" s="470"/>
      <c r="I18" s="470"/>
      <c r="J18" s="470"/>
    </row>
    <row r="19" s="280" customFormat="true" ht="27" hidden="false" customHeight="true" outlineLevel="0" collapsed="false">
      <c r="A19" s="473"/>
      <c r="B19" s="476" t="s">
        <v>1055</v>
      </c>
      <c r="C19" s="477"/>
      <c r="D19" s="477"/>
      <c r="E19" s="468"/>
      <c r="F19" s="470" t="n">
        <v>2</v>
      </c>
      <c r="G19" s="470"/>
      <c r="H19" s="470"/>
      <c r="I19" s="470"/>
      <c r="J19" s="470"/>
    </row>
    <row r="20" s="280" customFormat="true" ht="27" hidden="false" customHeight="true" outlineLevel="0" collapsed="false">
      <c r="A20" s="473"/>
      <c r="B20" s="476" t="s">
        <v>1056</v>
      </c>
      <c r="C20" s="468"/>
      <c r="D20" s="468"/>
      <c r="E20" s="468"/>
      <c r="F20" s="470" t="s">
        <v>892</v>
      </c>
      <c r="G20" s="470"/>
      <c r="H20" s="470"/>
      <c r="I20" s="470"/>
      <c r="J20" s="470"/>
    </row>
    <row r="21" s="280" customFormat="true" ht="27" hidden="false" customHeight="true" outlineLevel="0" collapsed="false">
      <c r="A21" s="473"/>
      <c r="B21" s="476" t="s">
        <v>1057</v>
      </c>
      <c r="C21" s="468"/>
      <c r="D21" s="468"/>
      <c r="E21" s="468"/>
      <c r="F21" s="470" t="s">
        <v>892</v>
      </c>
      <c r="G21" s="470"/>
      <c r="H21" s="470"/>
      <c r="I21" s="470"/>
      <c r="J21" s="470"/>
    </row>
    <row r="22" s="280" customFormat="true" ht="27" hidden="false" customHeight="true" outlineLevel="0" collapsed="false">
      <c r="A22" s="473"/>
      <c r="B22" s="476" t="s">
        <v>1058</v>
      </c>
      <c r="C22" s="468"/>
      <c r="D22" s="468"/>
      <c r="E22" s="468"/>
      <c r="F22" s="470" t="s">
        <v>892</v>
      </c>
      <c r="G22" s="470"/>
      <c r="H22" s="470"/>
      <c r="I22" s="470"/>
      <c r="J22" s="470"/>
      <c r="WWE22" s="478"/>
      <c r="WWF22" s="478"/>
      <c r="WWG22" s="478"/>
      <c r="WWH22" s="478"/>
      <c r="WWI22" s="478"/>
      <c r="WWJ22" s="478"/>
      <c r="WWK22" s="478"/>
      <c r="WWL22" s="478"/>
      <c r="WWM22" s="478"/>
      <c r="WWN22" s="478"/>
      <c r="WWO22" s="478"/>
      <c r="WWP22" s="478"/>
      <c r="WWQ22" s="478"/>
      <c r="WWR22" s="478"/>
      <c r="WWS22" s="478"/>
      <c r="WWT22" s="478"/>
      <c r="WWU22" s="478"/>
      <c r="WWV22" s="478"/>
      <c r="WWW22" s="478"/>
      <c r="WWX22" s="478"/>
      <c r="WWY22" s="478"/>
      <c r="WWZ22" s="478"/>
      <c r="WXA22" s="478"/>
      <c r="WXB22" s="478"/>
      <c r="WXC22" s="478"/>
      <c r="WXD22" s="478"/>
      <c r="WXE22" s="478"/>
      <c r="WXF22" s="478"/>
      <c r="WXG22" s="478"/>
      <c r="WXH22" s="478"/>
      <c r="WXI22" s="478"/>
      <c r="WXJ22" s="478"/>
      <c r="WXK22" s="478"/>
      <c r="WXL22" s="478"/>
      <c r="WXM22" s="478"/>
      <c r="WXN22" s="478"/>
      <c r="WXO22" s="478"/>
      <c r="WXP22" s="478"/>
      <c r="WXQ22" s="478"/>
      <c r="WXR22" s="478"/>
      <c r="WXS22" s="478"/>
      <c r="WXT22" s="478"/>
      <c r="WXU22" s="478"/>
      <c r="WXV22" s="478"/>
      <c r="WXW22" s="478"/>
      <c r="WXX22" s="478"/>
      <c r="WXY22" s="478"/>
      <c r="WXZ22" s="478"/>
      <c r="WYA22" s="478"/>
      <c r="WYB22" s="478"/>
      <c r="WYC22" s="478"/>
      <c r="WYD22" s="478"/>
      <c r="WYE22" s="478"/>
      <c r="WYF22" s="478"/>
      <c r="WYG22" s="478"/>
      <c r="WYH22" s="478"/>
      <c r="WYI22" s="478"/>
      <c r="WYJ22" s="478"/>
      <c r="WYK22" s="478"/>
      <c r="WYL22" s="478"/>
      <c r="WYM22" s="478"/>
      <c r="WYN22" s="478"/>
      <c r="WYO22" s="478"/>
      <c r="WYP22" s="478"/>
      <c r="WYQ22" s="478"/>
      <c r="WYR22" s="478"/>
      <c r="WYS22" s="478"/>
      <c r="WYT22" s="478"/>
      <c r="WYU22" s="478"/>
      <c r="WYV22" s="478"/>
      <c r="WYW22" s="478"/>
      <c r="WYX22" s="478"/>
      <c r="WYY22" s="478"/>
      <c r="WYZ22" s="478"/>
      <c r="WZA22" s="478"/>
      <c r="WZB22" s="478"/>
      <c r="WZC22" s="478"/>
      <c r="WZD22" s="478"/>
      <c r="WZE22" s="478"/>
      <c r="WZF22" s="478"/>
      <c r="WZG22" s="478"/>
      <c r="WZH22" s="478"/>
      <c r="WZI22" s="478"/>
      <c r="WZJ22" s="478"/>
      <c r="WZK22" s="478"/>
      <c r="WZL22" s="478"/>
      <c r="WZM22" s="478"/>
      <c r="WZN22" s="478"/>
      <c r="WZO22" s="478"/>
      <c r="WZP22" s="478"/>
      <c r="WZQ22" s="478"/>
      <c r="WZR22" s="478"/>
      <c r="WZS22" s="478"/>
      <c r="WZT22" s="478"/>
      <c r="WZU22" s="478"/>
      <c r="WZV22" s="478"/>
      <c r="WZW22" s="478"/>
      <c r="WZX22" s="478"/>
      <c r="WZY22" s="478"/>
      <c r="WZZ22" s="478"/>
      <c r="XAA22" s="478"/>
      <c r="XAB22" s="478"/>
      <c r="XAC22" s="478"/>
      <c r="XAD22" s="478"/>
      <c r="XAE22" s="478"/>
      <c r="XAF22" s="478"/>
      <c r="XAG22" s="478"/>
      <c r="XAH22" s="478"/>
      <c r="XAI22" s="478"/>
      <c r="XAJ22" s="478"/>
      <c r="XAK22" s="478"/>
      <c r="XAL22" s="478"/>
      <c r="XAM22" s="478"/>
      <c r="XAN22" s="478"/>
      <c r="XAO22" s="478"/>
      <c r="XAP22" s="478"/>
      <c r="XAQ22" s="478"/>
      <c r="XAR22" s="478"/>
      <c r="XAS22" s="478"/>
      <c r="XAT22" s="478"/>
      <c r="XAU22" s="478"/>
      <c r="XAV22" s="478"/>
      <c r="XAW22" s="478"/>
      <c r="XAX22" s="478"/>
      <c r="XAY22" s="478"/>
      <c r="XAZ22" s="478"/>
      <c r="XBA22" s="478"/>
      <c r="XBB22" s="478"/>
      <c r="XBC22" s="478"/>
      <c r="XBD22" s="478"/>
      <c r="XBE22" s="478"/>
      <c r="XBF22" s="478"/>
      <c r="XBG22" s="478"/>
      <c r="XBH22" s="478"/>
      <c r="XBI22" s="478"/>
      <c r="XBJ22" s="478"/>
      <c r="XBK22" s="478"/>
      <c r="XBL22" s="478"/>
      <c r="XBM22" s="478"/>
      <c r="XBN22" s="478"/>
      <c r="XBO22" s="478"/>
      <c r="XBP22" s="478"/>
      <c r="XBQ22" s="478"/>
      <c r="XBR22" s="478"/>
      <c r="XBS22" s="478"/>
      <c r="XBT22" s="478"/>
      <c r="XBU22" s="478"/>
      <c r="XBV22" s="478"/>
      <c r="XBW22" s="478"/>
      <c r="XBX22" s="478"/>
      <c r="XBY22" s="478"/>
      <c r="XBZ22" s="478"/>
      <c r="XCA22" s="478"/>
      <c r="XCB22" s="478"/>
      <c r="XCC22" s="478"/>
      <c r="XCD22" s="478"/>
      <c r="XCE22" s="478"/>
      <c r="XCF22" s="478"/>
      <c r="XCG22" s="478"/>
      <c r="XCH22" s="478"/>
      <c r="XCI22" s="478"/>
      <c r="XCJ22" s="478"/>
      <c r="XCK22" s="478"/>
      <c r="XCL22" s="478"/>
      <c r="XCM22" s="478"/>
      <c r="XCN22" s="478"/>
      <c r="XCO22" s="478"/>
      <c r="XCP22" s="478"/>
      <c r="XCQ22" s="478"/>
      <c r="XCR22" s="478"/>
      <c r="XCS22" s="478"/>
      <c r="XCT22" s="478"/>
      <c r="XCU22" s="478"/>
      <c r="XCV22" s="478"/>
      <c r="XCW22" s="478"/>
      <c r="XCX22" s="478"/>
      <c r="XCY22" s="478"/>
      <c r="XCZ22" s="478"/>
      <c r="XDA22" s="478"/>
      <c r="XDB22" s="478"/>
      <c r="XDC22" s="478"/>
      <c r="XDD22" s="478"/>
      <c r="XDE22" s="478"/>
      <c r="XDF22" s="478"/>
      <c r="XDG22" s="478"/>
      <c r="XDH22" s="478"/>
      <c r="XDI22" s="478"/>
      <c r="XDJ22" s="478"/>
      <c r="XDK22" s="478"/>
      <c r="XDL22" s="478"/>
      <c r="XDM22" s="478"/>
      <c r="XDN22" s="478"/>
      <c r="XDO22" s="478"/>
      <c r="XDP22" s="478"/>
      <c r="XDQ22" s="478"/>
      <c r="XDR22" s="478"/>
      <c r="XDS22" s="478"/>
      <c r="XDT22" s="478"/>
      <c r="XDU22" s="478"/>
      <c r="XDV22" s="478"/>
      <c r="XDW22" s="478"/>
      <c r="XDX22" s="478"/>
      <c r="XDY22" s="478"/>
      <c r="XDZ22" s="478"/>
      <c r="XEA22" s="478"/>
      <c r="XEB22" s="478"/>
      <c r="XEC22" s="478"/>
      <c r="XED22" s="478"/>
      <c r="XEE22" s="478"/>
      <c r="XEF22" s="478"/>
      <c r="XEG22" s="478"/>
      <c r="XEH22" s="478"/>
      <c r="XEI22" s="478"/>
      <c r="XEJ22" s="478"/>
      <c r="XEK22" s="478"/>
      <c r="XEL22" s="478"/>
      <c r="XEM22" s="478"/>
      <c r="XEN22" s="478"/>
      <c r="XEO22" s="478"/>
      <c r="XEP22" s="478"/>
      <c r="XEQ22" s="478"/>
      <c r="XER22" s="478"/>
      <c r="XES22" s="478"/>
      <c r="XET22" s="478"/>
      <c r="XEU22" s="478"/>
      <c r="XEV22" s="478"/>
      <c r="XEW22" s="478"/>
      <c r="XEX22" s="478"/>
      <c r="XEY22" s="478"/>
      <c r="XEZ22" s="478"/>
      <c r="XFA22" s="478"/>
      <c r="XFB22" s="478"/>
      <c r="XFC22" s="478"/>
      <c r="XFD22" s="478"/>
    </row>
    <row r="23" s="280" customFormat="true" ht="27" hidden="false" customHeight="true" outlineLevel="0" collapsed="false">
      <c r="A23" s="473"/>
      <c r="B23" s="479" t="s">
        <v>1059</v>
      </c>
      <c r="C23" s="465"/>
      <c r="D23" s="468"/>
      <c r="E23" s="468"/>
      <c r="F23" s="470" t="n">
        <v>1</v>
      </c>
      <c r="G23" s="470"/>
      <c r="H23" s="470"/>
      <c r="I23" s="470"/>
      <c r="J23" s="470"/>
    </row>
    <row r="24" s="280" customFormat="true" ht="27" hidden="false" customHeight="true" outlineLevel="0" collapsed="false">
      <c r="A24" s="473"/>
      <c r="B24" s="480" t="s">
        <v>1060</v>
      </c>
      <c r="C24" s="468"/>
      <c r="D24" s="468"/>
      <c r="E24" s="468"/>
      <c r="F24" s="470" t="n">
        <v>5</v>
      </c>
      <c r="G24" s="470"/>
      <c r="H24" s="470"/>
      <c r="I24" s="470"/>
      <c r="J24" s="470"/>
      <c r="WWE24" s="449"/>
      <c r="WWF24" s="449"/>
      <c r="WWG24" s="449"/>
      <c r="WWH24" s="449"/>
      <c r="WWI24" s="449"/>
      <c r="WWJ24" s="449"/>
      <c r="WWK24" s="449"/>
      <c r="WWL24" s="449"/>
      <c r="WWM24" s="449"/>
      <c r="WWN24" s="449"/>
      <c r="WWO24" s="449"/>
      <c r="WWP24" s="449"/>
      <c r="WWQ24" s="449"/>
      <c r="WWR24" s="449"/>
      <c r="WWS24" s="449"/>
      <c r="WWT24" s="449"/>
      <c r="WWU24" s="449"/>
      <c r="WWV24" s="449"/>
      <c r="WWW24" s="449"/>
      <c r="WWX24" s="449"/>
      <c r="WWY24" s="449"/>
      <c r="WWZ24" s="449"/>
      <c r="WXA24" s="449"/>
      <c r="WXB24" s="449"/>
      <c r="WXC24" s="449"/>
      <c r="WXD24" s="449"/>
      <c r="WXE24" s="449"/>
      <c r="WXF24" s="449"/>
      <c r="WXG24" s="449"/>
      <c r="WXH24" s="449"/>
      <c r="WXI24" s="449"/>
      <c r="WXJ24" s="449"/>
      <c r="WXK24" s="449"/>
      <c r="WXL24" s="449"/>
      <c r="WXM24" s="449"/>
      <c r="WXN24" s="449"/>
      <c r="WXO24" s="449"/>
      <c r="WXP24" s="449"/>
      <c r="WXQ24" s="449"/>
      <c r="WXR24" s="449"/>
      <c r="WXS24" s="449"/>
      <c r="WXT24" s="449"/>
      <c r="WXU24" s="449"/>
      <c r="WXV24" s="449"/>
      <c r="WXW24" s="449"/>
      <c r="WXX24" s="449"/>
      <c r="WXY24" s="449"/>
      <c r="WXZ24" s="449"/>
      <c r="WYA24" s="449"/>
      <c r="WYB24" s="449"/>
      <c r="WYC24" s="449"/>
      <c r="WYD24" s="449"/>
      <c r="WYE24" s="449"/>
      <c r="WYF24" s="449"/>
      <c r="WYG24" s="449"/>
      <c r="WYH24" s="449"/>
      <c r="WYI24" s="449"/>
      <c r="WYJ24" s="449"/>
      <c r="WYK24" s="449"/>
      <c r="WYL24" s="449"/>
      <c r="WYM24" s="449"/>
      <c r="WYN24" s="449"/>
      <c r="WYO24" s="449"/>
      <c r="WYP24" s="449"/>
      <c r="WYQ24" s="449"/>
      <c r="WYR24" s="449"/>
      <c r="WYS24" s="449"/>
      <c r="WYT24" s="449"/>
      <c r="WYU24" s="449"/>
      <c r="WYV24" s="449"/>
      <c r="WYW24" s="449"/>
      <c r="WYX24" s="449"/>
      <c r="WYY24" s="449"/>
      <c r="WYZ24" s="449"/>
      <c r="WZA24" s="449"/>
      <c r="WZB24" s="449"/>
      <c r="WZC24" s="449"/>
      <c r="WZD24" s="449"/>
      <c r="WZE24" s="449"/>
      <c r="WZF24" s="449"/>
      <c r="WZG24" s="449"/>
      <c r="WZH24" s="449"/>
      <c r="WZI24" s="449"/>
      <c r="WZJ24" s="449"/>
      <c r="WZK24" s="449"/>
      <c r="WZL24" s="449"/>
      <c r="WZM24" s="449"/>
      <c r="WZN24" s="449"/>
      <c r="WZO24" s="449"/>
      <c r="WZP24" s="449"/>
      <c r="WZQ24" s="449"/>
      <c r="WZR24" s="449"/>
      <c r="WZS24" s="449"/>
      <c r="WZT24" s="449"/>
      <c r="WZU24" s="449"/>
      <c r="WZV24" s="449"/>
      <c r="WZW24" s="449"/>
      <c r="WZX24" s="449"/>
      <c r="WZY24" s="449"/>
      <c r="WZZ24" s="449"/>
      <c r="XAA24" s="449"/>
      <c r="XAB24" s="449"/>
      <c r="XAC24" s="449"/>
      <c r="XAD24" s="449"/>
      <c r="XAE24" s="449"/>
      <c r="XAF24" s="449"/>
      <c r="XAG24" s="449"/>
      <c r="XAH24" s="449"/>
      <c r="XAI24" s="449"/>
      <c r="XAJ24" s="449"/>
      <c r="XAK24" s="449"/>
      <c r="XAL24" s="449"/>
      <c r="XAM24" s="449"/>
      <c r="XAN24" s="449"/>
      <c r="XAO24" s="449"/>
      <c r="XAP24" s="449"/>
      <c r="XAQ24" s="449"/>
      <c r="XAR24" s="449"/>
      <c r="XAS24" s="449"/>
      <c r="XAT24" s="449"/>
      <c r="XAU24" s="449"/>
      <c r="XAV24" s="449"/>
      <c r="XAW24" s="449"/>
      <c r="XAX24" s="449"/>
      <c r="XAY24" s="449"/>
      <c r="XAZ24" s="449"/>
      <c r="XBA24" s="449"/>
      <c r="XBB24" s="449"/>
      <c r="XBC24" s="449"/>
      <c r="XBD24" s="449"/>
      <c r="XBE24" s="449"/>
      <c r="XBF24" s="449"/>
      <c r="XBG24" s="449"/>
      <c r="XBH24" s="449"/>
      <c r="XBI24" s="449"/>
      <c r="XBJ24" s="449"/>
      <c r="XBK24" s="449"/>
      <c r="XBL24" s="449"/>
      <c r="XBM24" s="449"/>
      <c r="XBN24" s="449"/>
      <c r="XBO24" s="449"/>
      <c r="XBP24" s="449"/>
      <c r="XBQ24" s="449"/>
      <c r="XBR24" s="449"/>
      <c r="XBS24" s="449"/>
      <c r="XBT24" s="449"/>
      <c r="XBU24" s="449"/>
      <c r="XBV24" s="449"/>
      <c r="XBW24" s="449"/>
      <c r="XBX24" s="449"/>
      <c r="XBY24" s="449"/>
      <c r="XBZ24" s="449"/>
      <c r="XCA24" s="449"/>
      <c r="XCB24" s="449"/>
      <c r="XCC24" s="449"/>
      <c r="XCD24" s="449"/>
      <c r="XCE24" s="449"/>
      <c r="XCF24" s="449"/>
      <c r="XCG24" s="449"/>
      <c r="XCH24" s="449"/>
      <c r="XCI24" s="449"/>
      <c r="XCJ24" s="449"/>
      <c r="XCK24" s="449"/>
      <c r="XCL24" s="449"/>
      <c r="XCM24" s="449"/>
      <c r="XCN24" s="449"/>
      <c r="XCO24" s="449"/>
      <c r="XCP24" s="449"/>
      <c r="XCQ24" s="449"/>
      <c r="XCR24" s="449"/>
      <c r="XCS24" s="449"/>
      <c r="XCT24" s="449"/>
      <c r="XCU24" s="449"/>
      <c r="XCV24" s="449"/>
      <c r="XCW24" s="449"/>
      <c r="XCX24" s="449"/>
      <c r="XCY24" s="449"/>
      <c r="XCZ24" s="449"/>
      <c r="XDA24" s="449"/>
      <c r="XDB24" s="449"/>
      <c r="XDC24" s="449"/>
      <c r="XDD24" s="449"/>
      <c r="XDE24" s="449"/>
      <c r="XDF24" s="449"/>
      <c r="XDG24" s="449"/>
      <c r="XDH24" s="449"/>
      <c r="XDI24" s="449"/>
      <c r="XDJ24" s="449"/>
      <c r="XDK24" s="449"/>
      <c r="XDL24" s="449"/>
      <c r="XDM24" s="449"/>
      <c r="XDN24" s="449"/>
      <c r="XDO24" s="449"/>
      <c r="XDP24" s="449"/>
      <c r="XDQ24" s="449"/>
      <c r="XDR24" s="449"/>
      <c r="XDS24" s="449"/>
      <c r="XDT24" s="449"/>
      <c r="XDU24" s="449"/>
      <c r="XDV24" s="449"/>
      <c r="XDW24" s="449"/>
      <c r="XDX24" s="449"/>
      <c r="XDY24" s="449"/>
      <c r="XDZ24" s="449"/>
      <c r="XEA24" s="449"/>
      <c r="XEB24" s="449"/>
      <c r="XEC24" s="449"/>
      <c r="XED24" s="449"/>
      <c r="XEE24" s="449"/>
      <c r="XEF24" s="449"/>
      <c r="XEG24" s="449"/>
      <c r="XEH24" s="449"/>
      <c r="XEI24" s="449"/>
      <c r="XEJ24" s="449"/>
      <c r="XEK24" s="449"/>
      <c r="XEL24" s="449"/>
      <c r="XEM24" s="449"/>
      <c r="XEN24" s="449"/>
      <c r="XEO24" s="449"/>
      <c r="XEP24" s="449"/>
      <c r="XEQ24" s="449"/>
      <c r="XER24" s="449"/>
      <c r="XES24" s="449"/>
      <c r="XET24" s="449"/>
      <c r="XEU24" s="449"/>
      <c r="XEV24" s="449"/>
      <c r="XEW24" s="449"/>
      <c r="XEX24" s="449"/>
      <c r="XEY24" s="449"/>
      <c r="XEZ24" s="449"/>
      <c r="XFA24" s="449"/>
      <c r="XFB24" s="449"/>
      <c r="XFC24" s="449"/>
      <c r="XFD24" s="449"/>
    </row>
    <row r="25" s="280" customFormat="true" ht="27" hidden="false" customHeight="true" outlineLevel="0" collapsed="false">
      <c r="A25" s="473"/>
      <c r="B25" s="481" t="s">
        <v>1061</v>
      </c>
      <c r="C25" s="477"/>
      <c r="D25" s="468"/>
      <c r="E25" s="468"/>
      <c r="F25" s="470" t="s">
        <v>892</v>
      </c>
      <c r="G25" s="470"/>
      <c r="H25" s="470"/>
      <c r="I25" s="470"/>
      <c r="J25" s="470"/>
      <c r="WWE25" s="449"/>
      <c r="WWF25" s="449"/>
      <c r="WWG25" s="449"/>
      <c r="WWH25" s="449"/>
      <c r="WWI25" s="449"/>
      <c r="WWJ25" s="449"/>
      <c r="WWK25" s="449"/>
      <c r="WWL25" s="449"/>
      <c r="WWM25" s="449"/>
      <c r="WWN25" s="449"/>
      <c r="WWO25" s="449"/>
      <c r="WWP25" s="449"/>
      <c r="WWQ25" s="449"/>
      <c r="WWR25" s="449"/>
      <c r="WWS25" s="449"/>
      <c r="WWT25" s="449"/>
      <c r="WWU25" s="449"/>
      <c r="WWV25" s="449"/>
      <c r="WWW25" s="449"/>
      <c r="WWX25" s="449"/>
      <c r="WWY25" s="449"/>
      <c r="WWZ25" s="449"/>
      <c r="WXA25" s="449"/>
      <c r="WXB25" s="449"/>
      <c r="WXC25" s="449"/>
      <c r="WXD25" s="449"/>
      <c r="WXE25" s="449"/>
      <c r="WXF25" s="449"/>
      <c r="WXG25" s="449"/>
      <c r="WXH25" s="449"/>
      <c r="WXI25" s="449"/>
      <c r="WXJ25" s="449"/>
      <c r="WXK25" s="449"/>
      <c r="WXL25" s="449"/>
      <c r="WXM25" s="449"/>
      <c r="WXN25" s="449"/>
      <c r="WXO25" s="449"/>
      <c r="WXP25" s="449"/>
      <c r="WXQ25" s="449"/>
      <c r="WXR25" s="449"/>
      <c r="WXS25" s="449"/>
      <c r="WXT25" s="449"/>
      <c r="WXU25" s="449"/>
      <c r="WXV25" s="449"/>
      <c r="WXW25" s="449"/>
      <c r="WXX25" s="449"/>
      <c r="WXY25" s="449"/>
      <c r="WXZ25" s="449"/>
      <c r="WYA25" s="449"/>
      <c r="WYB25" s="449"/>
      <c r="WYC25" s="449"/>
      <c r="WYD25" s="449"/>
      <c r="WYE25" s="449"/>
      <c r="WYF25" s="449"/>
      <c r="WYG25" s="449"/>
      <c r="WYH25" s="449"/>
      <c r="WYI25" s="449"/>
      <c r="WYJ25" s="449"/>
      <c r="WYK25" s="449"/>
      <c r="WYL25" s="449"/>
      <c r="WYM25" s="449"/>
      <c r="WYN25" s="449"/>
      <c r="WYO25" s="449"/>
      <c r="WYP25" s="449"/>
      <c r="WYQ25" s="449"/>
      <c r="WYR25" s="449"/>
      <c r="WYS25" s="449"/>
      <c r="WYT25" s="449"/>
      <c r="WYU25" s="449"/>
      <c r="WYV25" s="449"/>
      <c r="WYW25" s="449"/>
      <c r="WYX25" s="449"/>
      <c r="WYY25" s="449"/>
      <c r="WYZ25" s="449"/>
      <c r="WZA25" s="449"/>
      <c r="WZB25" s="449"/>
      <c r="WZC25" s="449"/>
      <c r="WZD25" s="449"/>
      <c r="WZE25" s="449"/>
      <c r="WZF25" s="449"/>
      <c r="WZG25" s="449"/>
      <c r="WZH25" s="449"/>
      <c r="WZI25" s="449"/>
      <c r="WZJ25" s="449"/>
      <c r="WZK25" s="449"/>
      <c r="WZL25" s="449"/>
      <c r="WZM25" s="449"/>
      <c r="WZN25" s="449"/>
      <c r="WZO25" s="449"/>
      <c r="WZP25" s="449"/>
      <c r="WZQ25" s="449"/>
      <c r="WZR25" s="449"/>
      <c r="WZS25" s="449"/>
      <c r="WZT25" s="449"/>
      <c r="WZU25" s="449"/>
      <c r="WZV25" s="449"/>
      <c r="WZW25" s="449"/>
      <c r="WZX25" s="449"/>
      <c r="WZY25" s="449"/>
      <c r="WZZ25" s="449"/>
      <c r="XAA25" s="449"/>
      <c r="XAB25" s="449"/>
      <c r="XAC25" s="449"/>
      <c r="XAD25" s="449"/>
      <c r="XAE25" s="449"/>
      <c r="XAF25" s="449"/>
      <c r="XAG25" s="449"/>
      <c r="XAH25" s="449"/>
      <c r="XAI25" s="449"/>
      <c r="XAJ25" s="449"/>
      <c r="XAK25" s="449"/>
      <c r="XAL25" s="449"/>
      <c r="XAM25" s="449"/>
      <c r="XAN25" s="449"/>
      <c r="XAO25" s="449"/>
      <c r="XAP25" s="449"/>
      <c r="XAQ25" s="449"/>
      <c r="XAR25" s="449"/>
      <c r="XAS25" s="449"/>
      <c r="XAT25" s="449"/>
      <c r="XAU25" s="449"/>
      <c r="XAV25" s="449"/>
      <c r="XAW25" s="449"/>
      <c r="XAX25" s="449"/>
      <c r="XAY25" s="449"/>
      <c r="XAZ25" s="449"/>
      <c r="XBA25" s="449"/>
      <c r="XBB25" s="449"/>
      <c r="XBC25" s="449"/>
      <c r="XBD25" s="449"/>
      <c r="XBE25" s="449"/>
      <c r="XBF25" s="449"/>
      <c r="XBG25" s="449"/>
      <c r="XBH25" s="449"/>
      <c r="XBI25" s="449"/>
      <c r="XBJ25" s="449"/>
      <c r="XBK25" s="449"/>
      <c r="XBL25" s="449"/>
      <c r="XBM25" s="449"/>
      <c r="XBN25" s="449"/>
      <c r="XBO25" s="449"/>
      <c r="XBP25" s="449"/>
      <c r="XBQ25" s="449"/>
      <c r="XBR25" s="449"/>
      <c r="XBS25" s="449"/>
      <c r="XBT25" s="449"/>
      <c r="XBU25" s="449"/>
      <c r="XBV25" s="449"/>
      <c r="XBW25" s="449"/>
      <c r="XBX25" s="449"/>
      <c r="XBY25" s="449"/>
      <c r="XBZ25" s="449"/>
      <c r="XCA25" s="449"/>
      <c r="XCB25" s="449"/>
      <c r="XCC25" s="449"/>
      <c r="XCD25" s="449"/>
      <c r="XCE25" s="449"/>
      <c r="XCF25" s="449"/>
      <c r="XCG25" s="449"/>
      <c r="XCH25" s="449"/>
      <c r="XCI25" s="449"/>
      <c r="XCJ25" s="449"/>
      <c r="XCK25" s="449"/>
      <c r="XCL25" s="449"/>
      <c r="XCM25" s="449"/>
      <c r="XCN25" s="449"/>
      <c r="XCO25" s="449"/>
      <c r="XCP25" s="449"/>
      <c r="XCQ25" s="449"/>
      <c r="XCR25" s="449"/>
      <c r="XCS25" s="449"/>
      <c r="XCT25" s="449"/>
      <c r="XCU25" s="449"/>
      <c r="XCV25" s="449"/>
      <c r="XCW25" s="449"/>
      <c r="XCX25" s="449"/>
      <c r="XCY25" s="449"/>
      <c r="XCZ25" s="449"/>
      <c r="XDA25" s="449"/>
      <c r="XDB25" s="449"/>
      <c r="XDC25" s="449"/>
      <c r="XDD25" s="449"/>
      <c r="XDE25" s="449"/>
      <c r="XDF25" s="449"/>
      <c r="XDG25" s="449"/>
      <c r="XDH25" s="449"/>
      <c r="XDI25" s="449"/>
      <c r="XDJ25" s="449"/>
      <c r="XDK25" s="449"/>
      <c r="XDL25" s="449"/>
      <c r="XDM25" s="449"/>
      <c r="XDN25" s="449"/>
      <c r="XDO25" s="449"/>
      <c r="XDP25" s="449"/>
      <c r="XDQ25" s="449"/>
      <c r="XDR25" s="449"/>
      <c r="XDS25" s="449"/>
      <c r="XDT25" s="449"/>
      <c r="XDU25" s="449"/>
      <c r="XDV25" s="449"/>
      <c r="XDW25" s="449"/>
      <c r="XDX25" s="449"/>
      <c r="XDY25" s="449"/>
      <c r="XDZ25" s="449"/>
      <c r="XEA25" s="449"/>
      <c r="XEB25" s="449"/>
      <c r="XEC25" s="449"/>
      <c r="XED25" s="449"/>
      <c r="XEE25" s="449"/>
      <c r="XEF25" s="449"/>
      <c r="XEG25" s="449"/>
      <c r="XEH25" s="449"/>
      <c r="XEI25" s="449"/>
      <c r="XEJ25" s="449"/>
      <c r="XEK25" s="449"/>
      <c r="XEL25" s="449"/>
      <c r="XEM25" s="449"/>
      <c r="XEN25" s="449"/>
      <c r="XEO25" s="449"/>
      <c r="XEP25" s="449"/>
      <c r="XEQ25" s="449"/>
      <c r="XER25" s="449"/>
      <c r="XES25" s="449"/>
      <c r="XET25" s="449"/>
      <c r="XEU25" s="449"/>
      <c r="XEV25" s="449"/>
      <c r="XEW25" s="449"/>
      <c r="XEX25" s="449"/>
      <c r="XEY25" s="449"/>
      <c r="XEZ25" s="449"/>
      <c r="XFA25" s="449"/>
      <c r="XFB25" s="449"/>
      <c r="XFC25" s="449"/>
      <c r="XFD25" s="449"/>
    </row>
    <row r="26" s="280" customFormat="true" ht="27" hidden="false" customHeight="true" outlineLevel="0" collapsed="false">
      <c r="A26" s="473"/>
      <c r="B26" s="481" t="s">
        <v>1062</v>
      </c>
      <c r="C26" s="468"/>
      <c r="D26" s="468"/>
      <c r="E26" s="468"/>
      <c r="F26" s="470" t="s">
        <v>892</v>
      </c>
      <c r="G26" s="470"/>
      <c r="H26" s="470"/>
      <c r="I26" s="470"/>
      <c r="J26" s="470"/>
      <c r="WWE26" s="449"/>
      <c r="WWF26" s="449"/>
      <c r="WWG26" s="449"/>
      <c r="WWH26" s="449"/>
      <c r="WWI26" s="449"/>
      <c r="WWJ26" s="449"/>
      <c r="WWK26" s="449"/>
      <c r="WWL26" s="449"/>
      <c r="WWM26" s="449"/>
      <c r="WWN26" s="449"/>
      <c r="WWO26" s="449"/>
      <c r="WWP26" s="449"/>
      <c r="WWQ26" s="449"/>
      <c r="WWR26" s="449"/>
      <c r="WWS26" s="449"/>
      <c r="WWT26" s="449"/>
      <c r="WWU26" s="449"/>
      <c r="WWV26" s="449"/>
      <c r="WWW26" s="449"/>
      <c r="WWX26" s="449"/>
      <c r="WWY26" s="449"/>
      <c r="WWZ26" s="449"/>
      <c r="WXA26" s="449"/>
      <c r="WXB26" s="449"/>
      <c r="WXC26" s="449"/>
      <c r="WXD26" s="449"/>
      <c r="WXE26" s="449"/>
      <c r="WXF26" s="449"/>
      <c r="WXG26" s="449"/>
      <c r="WXH26" s="449"/>
      <c r="WXI26" s="449"/>
      <c r="WXJ26" s="449"/>
      <c r="WXK26" s="449"/>
      <c r="WXL26" s="449"/>
      <c r="WXM26" s="449"/>
      <c r="WXN26" s="449"/>
      <c r="WXO26" s="449"/>
      <c r="WXP26" s="449"/>
      <c r="WXQ26" s="449"/>
      <c r="WXR26" s="449"/>
      <c r="WXS26" s="449"/>
      <c r="WXT26" s="449"/>
      <c r="WXU26" s="449"/>
      <c r="WXV26" s="449"/>
      <c r="WXW26" s="449"/>
      <c r="WXX26" s="449"/>
      <c r="WXY26" s="449"/>
      <c r="WXZ26" s="449"/>
      <c r="WYA26" s="449"/>
      <c r="WYB26" s="449"/>
      <c r="WYC26" s="449"/>
      <c r="WYD26" s="449"/>
      <c r="WYE26" s="449"/>
      <c r="WYF26" s="449"/>
      <c r="WYG26" s="449"/>
      <c r="WYH26" s="449"/>
      <c r="WYI26" s="449"/>
      <c r="WYJ26" s="449"/>
      <c r="WYK26" s="449"/>
      <c r="WYL26" s="449"/>
      <c r="WYM26" s="449"/>
      <c r="WYN26" s="449"/>
      <c r="WYO26" s="449"/>
      <c r="WYP26" s="449"/>
      <c r="WYQ26" s="449"/>
      <c r="WYR26" s="449"/>
      <c r="WYS26" s="449"/>
      <c r="WYT26" s="449"/>
      <c r="WYU26" s="449"/>
      <c r="WYV26" s="449"/>
      <c r="WYW26" s="449"/>
      <c r="WYX26" s="449"/>
      <c r="WYY26" s="449"/>
      <c r="WYZ26" s="449"/>
      <c r="WZA26" s="449"/>
      <c r="WZB26" s="449"/>
      <c r="WZC26" s="449"/>
      <c r="WZD26" s="449"/>
      <c r="WZE26" s="449"/>
      <c r="WZF26" s="449"/>
      <c r="WZG26" s="449"/>
      <c r="WZH26" s="449"/>
      <c r="WZI26" s="449"/>
      <c r="WZJ26" s="449"/>
      <c r="WZK26" s="449"/>
      <c r="WZL26" s="449"/>
      <c r="WZM26" s="449"/>
      <c r="WZN26" s="449"/>
      <c r="WZO26" s="449"/>
      <c r="WZP26" s="449"/>
      <c r="WZQ26" s="449"/>
      <c r="WZR26" s="449"/>
      <c r="WZS26" s="449"/>
      <c r="WZT26" s="449"/>
      <c r="WZU26" s="449"/>
      <c r="WZV26" s="449"/>
      <c r="WZW26" s="449"/>
      <c r="WZX26" s="449"/>
      <c r="WZY26" s="449"/>
      <c r="WZZ26" s="449"/>
      <c r="XAA26" s="449"/>
      <c r="XAB26" s="449"/>
      <c r="XAC26" s="449"/>
      <c r="XAD26" s="449"/>
      <c r="XAE26" s="449"/>
      <c r="XAF26" s="449"/>
      <c r="XAG26" s="449"/>
      <c r="XAH26" s="449"/>
      <c r="XAI26" s="449"/>
      <c r="XAJ26" s="449"/>
      <c r="XAK26" s="449"/>
      <c r="XAL26" s="449"/>
      <c r="XAM26" s="449"/>
      <c r="XAN26" s="449"/>
      <c r="XAO26" s="449"/>
      <c r="XAP26" s="449"/>
      <c r="XAQ26" s="449"/>
      <c r="XAR26" s="449"/>
      <c r="XAS26" s="449"/>
      <c r="XAT26" s="449"/>
      <c r="XAU26" s="449"/>
      <c r="XAV26" s="449"/>
      <c r="XAW26" s="449"/>
      <c r="XAX26" s="449"/>
      <c r="XAY26" s="449"/>
      <c r="XAZ26" s="449"/>
      <c r="XBA26" s="449"/>
      <c r="XBB26" s="449"/>
      <c r="XBC26" s="449"/>
      <c r="XBD26" s="449"/>
      <c r="XBE26" s="449"/>
      <c r="XBF26" s="449"/>
      <c r="XBG26" s="449"/>
      <c r="XBH26" s="449"/>
      <c r="XBI26" s="449"/>
      <c r="XBJ26" s="449"/>
      <c r="XBK26" s="449"/>
      <c r="XBL26" s="449"/>
      <c r="XBM26" s="449"/>
      <c r="XBN26" s="449"/>
      <c r="XBO26" s="449"/>
      <c r="XBP26" s="449"/>
      <c r="XBQ26" s="449"/>
      <c r="XBR26" s="449"/>
      <c r="XBS26" s="449"/>
      <c r="XBT26" s="449"/>
      <c r="XBU26" s="449"/>
      <c r="XBV26" s="449"/>
      <c r="XBW26" s="449"/>
      <c r="XBX26" s="449"/>
      <c r="XBY26" s="449"/>
      <c r="XBZ26" s="449"/>
      <c r="XCA26" s="449"/>
      <c r="XCB26" s="449"/>
      <c r="XCC26" s="449"/>
      <c r="XCD26" s="449"/>
      <c r="XCE26" s="449"/>
      <c r="XCF26" s="449"/>
      <c r="XCG26" s="449"/>
      <c r="XCH26" s="449"/>
      <c r="XCI26" s="449"/>
      <c r="XCJ26" s="449"/>
      <c r="XCK26" s="449"/>
      <c r="XCL26" s="449"/>
      <c r="XCM26" s="449"/>
      <c r="XCN26" s="449"/>
      <c r="XCO26" s="449"/>
      <c r="XCP26" s="449"/>
      <c r="XCQ26" s="449"/>
      <c r="XCR26" s="449"/>
      <c r="XCS26" s="449"/>
      <c r="XCT26" s="449"/>
      <c r="XCU26" s="449"/>
      <c r="XCV26" s="449"/>
      <c r="XCW26" s="449"/>
      <c r="XCX26" s="449"/>
      <c r="XCY26" s="449"/>
      <c r="XCZ26" s="449"/>
      <c r="XDA26" s="449"/>
      <c r="XDB26" s="449"/>
      <c r="XDC26" s="449"/>
      <c r="XDD26" s="449"/>
      <c r="XDE26" s="449"/>
      <c r="XDF26" s="449"/>
      <c r="XDG26" s="449"/>
      <c r="XDH26" s="449"/>
      <c r="XDI26" s="449"/>
      <c r="XDJ26" s="449"/>
      <c r="XDK26" s="449"/>
      <c r="XDL26" s="449"/>
      <c r="XDM26" s="449"/>
      <c r="XDN26" s="449"/>
      <c r="XDO26" s="449"/>
      <c r="XDP26" s="449"/>
      <c r="XDQ26" s="449"/>
      <c r="XDR26" s="449"/>
      <c r="XDS26" s="449"/>
      <c r="XDT26" s="449"/>
      <c r="XDU26" s="449"/>
      <c r="XDV26" s="449"/>
      <c r="XDW26" s="449"/>
      <c r="XDX26" s="449"/>
      <c r="XDY26" s="449"/>
      <c r="XDZ26" s="449"/>
      <c r="XEA26" s="449"/>
      <c r="XEB26" s="449"/>
      <c r="XEC26" s="449"/>
      <c r="XED26" s="449"/>
      <c r="XEE26" s="449"/>
      <c r="XEF26" s="449"/>
      <c r="XEG26" s="449"/>
      <c r="XEH26" s="449"/>
      <c r="XEI26" s="449"/>
      <c r="XEJ26" s="449"/>
      <c r="XEK26" s="449"/>
      <c r="XEL26" s="449"/>
      <c r="XEM26" s="449"/>
      <c r="XEN26" s="449"/>
      <c r="XEO26" s="449"/>
      <c r="XEP26" s="449"/>
      <c r="XEQ26" s="449"/>
      <c r="XER26" s="449"/>
      <c r="XES26" s="449"/>
      <c r="XET26" s="449"/>
      <c r="XEU26" s="449"/>
      <c r="XEV26" s="449"/>
      <c r="XEW26" s="449"/>
      <c r="XEX26" s="449"/>
      <c r="XEY26" s="449"/>
      <c r="XEZ26" s="449"/>
      <c r="XFA26" s="449"/>
      <c r="XFB26" s="449"/>
      <c r="XFC26" s="449"/>
      <c r="XFD26" s="449"/>
    </row>
    <row r="27" s="280" customFormat="true" ht="27" hidden="false" customHeight="true" outlineLevel="0" collapsed="false">
      <c r="A27" s="473"/>
      <c r="B27" s="476" t="s">
        <v>1063</v>
      </c>
      <c r="C27" s="477"/>
      <c r="D27" s="468"/>
      <c r="E27" s="477"/>
      <c r="F27" s="470" t="s">
        <v>892</v>
      </c>
      <c r="G27" s="470"/>
      <c r="H27" s="470"/>
      <c r="I27" s="470"/>
      <c r="J27" s="470"/>
      <c r="WWE27" s="449"/>
      <c r="WWF27" s="449"/>
      <c r="WWG27" s="449"/>
      <c r="WWH27" s="449"/>
      <c r="WWI27" s="449"/>
      <c r="WWJ27" s="449"/>
      <c r="WWK27" s="449"/>
      <c r="WWL27" s="449"/>
      <c r="WWM27" s="449"/>
      <c r="WWN27" s="449"/>
      <c r="WWO27" s="449"/>
      <c r="WWP27" s="449"/>
      <c r="WWQ27" s="449"/>
      <c r="WWR27" s="449"/>
      <c r="WWS27" s="449"/>
      <c r="WWT27" s="449"/>
      <c r="WWU27" s="449"/>
      <c r="WWV27" s="449"/>
      <c r="WWW27" s="449"/>
      <c r="WWX27" s="449"/>
      <c r="WWY27" s="449"/>
      <c r="WWZ27" s="449"/>
      <c r="WXA27" s="449"/>
      <c r="WXB27" s="449"/>
      <c r="WXC27" s="449"/>
      <c r="WXD27" s="449"/>
      <c r="WXE27" s="449"/>
      <c r="WXF27" s="449"/>
      <c r="WXG27" s="449"/>
      <c r="WXH27" s="449"/>
      <c r="WXI27" s="449"/>
      <c r="WXJ27" s="449"/>
      <c r="WXK27" s="449"/>
      <c r="WXL27" s="449"/>
      <c r="WXM27" s="449"/>
      <c r="WXN27" s="449"/>
      <c r="WXO27" s="449"/>
      <c r="WXP27" s="449"/>
      <c r="WXQ27" s="449"/>
      <c r="WXR27" s="449"/>
      <c r="WXS27" s="449"/>
      <c r="WXT27" s="449"/>
      <c r="WXU27" s="449"/>
      <c r="WXV27" s="449"/>
      <c r="WXW27" s="449"/>
      <c r="WXX27" s="449"/>
      <c r="WXY27" s="449"/>
      <c r="WXZ27" s="449"/>
      <c r="WYA27" s="449"/>
      <c r="WYB27" s="449"/>
      <c r="WYC27" s="449"/>
      <c r="WYD27" s="449"/>
      <c r="WYE27" s="449"/>
      <c r="WYF27" s="449"/>
      <c r="WYG27" s="449"/>
      <c r="WYH27" s="449"/>
      <c r="WYI27" s="449"/>
      <c r="WYJ27" s="449"/>
      <c r="WYK27" s="449"/>
      <c r="WYL27" s="449"/>
      <c r="WYM27" s="449"/>
      <c r="WYN27" s="449"/>
      <c r="WYO27" s="449"/>
      <c r="WYP27" s="449"/>
      <c r="WYQ27" s="449"/>
      <c r="WYR27" s="449"/>
      <c r="WYS27" s="449"/>
      <c r="WYT27" s="449"/>
      <c r="WYU27" s="449"/>
      <c r="WYV27" s="449"/>
      <c r="WYW27" s="449"/>
      <c r="WYX27" s="449"/>
      <c r="WYY27" s="449"/>
      <c r="WYZ27" s="449"/>
      <c r="WZA27" s="449"/>
      <c r="WZB27" s="449"/>
      <c r="WZC27" s="449"/>
      <c r="WZD27" s="449"/>
      <c r="WZE27" s="449"/>
      <c r="WZF27" s="449"/>
      <c r="WZG27" s="449"/>
      <c r="WZH27" s="449"/>
      <c r="WZI27" s="449"/>
      <c r="WZJ27" s="449"/>
      <c r="WZK27" s="449"/>
      <c r="WZL27" s="449"/>
      <c r="WZM27" s="449"/>
      <c r="WZN27" s="449"/>
      <c r="WZO27" s="449"/>
      <c r="WZP27" s="449"/>
      <c r="WZQ27" s="449"/>
      <c r="WZR27" s="449"/>
      <c r="WZS27" s="449"/>
      <c r="WZT27" s="449"/>
      <c r="WZU27" s="449"/>
      <c r="WZV27" s="449"/>
      <c r="WZW27" s="449"/>
      <c r="WZX27" s="449"/>
      <c r="WZY27" s="449"/>
      <c r="WZZ27" s="449"/>
      <c r="XAA27" s="449"/>
      <c r="XAB27" s="449"/>
      <c r="XAC27" s="449"/>
      <c r="XAD27" s="449"/>
      <c r="XAE27" s="449"/>
      <c r="XAF27" s="449"/>
      <c r="XAG27" s="449"/>
      <c r="XAH27" s="449"/>
      <c r="XAI27" s="449"/>
      <c r="XAJ27" s="449"/>
      <c r="XAK27" s="449"/>
      <c r="XAL27" s="449"/>
      <c r="XAM27" s="449"/>
      <c r="XAN27" s="449"/>
      <c r="XAO27" s="449"/>
      <c r="XAP27" s="449"/>
      <c r="XAQ27" s="449"/>
      <c r="XAR27" s="449"/>
      <c r="XAS27" s="449"/>
      <c r="XAT27" s="449"/>
      <c r="XAU27" s="449"/>
      <c r="XAV27" s="449"/>
      <c r="XAW27" s="449"/>
      <c r="XAX27" s="449"/>
      <c r="XAY27" s="449"/>
      <c r="XAZ27" s="449"/>
      <c r="XBA27" s="449"/>
      <c r="XBB27" s="449"/>
      <c r="XBC27" s="449"/>
      <c r="XBD27" s="449"/>
      <c r="XBE27" s="449"/>
      <c r="XBF27" s="449"/>
      <c r="XBG27" s="449"/>
      <c r="XBH27" s="449"/>
      <c r="XBI27" s="449"/>
      <c r="XBJ27" s="449"/>
      <c r="XBK27" s="449"/>
      <c r="XBL27" s="449"/>
      <c r="XBM27" s="449"/>
      <c r="XBN27" s="449"/>
      <c r="XBO27" s="449"/>
      <c r="XBP27" s="449"/>
      <c r="XBQ27" s="449"/>
      <c r="XBR27" s="449"/>
      <c r="XBS27" s="449"/>
      <c r="XBT27" s="449"/>
      <c r="XBU27" s="449"/>
      <c r="XBV27" s="449"/>
      <c r="XBW27" s="449"/>
      <c r="XBX27" s="449"/>
      <c r="XBY27" s="449"/>
      <c r="XBZ27" s="449"/>
      <c r="XCA27" s="449"/>
      <c r="XCB27" s="449"/>
      <c r="XCC27" s="449"/>
      <c r="XCD27" s="449"/>
      <c r="XCE27" s="449"/>
      <c r="XCF27" s="449"/>
      <c r="XCG27" s="449"/>
      <c r="XCH27" s="449"/>
      <c r="XCI27" s="449"/>
      <c r="XCJ27" s="449"/>
      <c r="XCK27" s="449"/>
      <c r="XCL27" s="449"/>
      <c r="XCM27" s="449"/>
      <c r="XCN27" s="449"/>
      <c r="XCO27" s="449"/>
      <c r="XCP27" s="449"/>
      <c r="XCQ27" s="449"/>
      <c r="XCR27" s="449"/>
      <c r="XCS27" s="449"/>
      <c r="XCT27" s="449"/>
      <c r="XCU27" s="449"/>
      <c r="XCV27" s="449"/>
      <c r="XCW27" s="449"/>
      <c r="XCX27" s="449"/>
      <c r="XCY27" s="449"/>
      <c r="XCZ27" s="449"/>
      <c r="XDA27" s="449"/>
      <c r="XDB27" s="449"/>
      <c r="XDC27" s="449"/>
      <c r="XDD27" s="449"/>
      <c r="XDE27" s="449"/>
      <c r="XDF27" s="449"/>
      <c r="XDG27" s="449"/>
      <c r="XDH27" s="449"/>
      <c r="XDI27" s="449"/>
      <c r="XDJ27" s="449"/>
      <c r="XDK27" s="449"/>
      <c r="XDL27" s="449"/>
      <c r="XDM27" s="449"/>
      <c r="XDN27" s="449"/>
      <c r="XDO27" s="449"/>
      <c r="XDP27" s="449"/>
      <c r="XDQ27" s="449"/>
      <c r="XDR27" s="449"/>
      <c r="XDS27" s="449"/>
      <c r="XDT27" s="449"/>
      <c r="XDU27" s="449"/>
      <c r="XDV27" s="449"/>
      <c r="XDW27" s="449"/>
      <c r="XDX27" s="449"/>
      <c r="XDY27" s="449"/>
      <c r="XDZ27" s="449"/>
      <c r="XEA27" s="449"/>
      <c r="XEB27" s="449"/>
      <c r="XEC27" s="449"/>
      <c r="XED27" s="449"/>
      <c r="XEE27" s="449"/>
      <c r="XEF27" s="449"/>
      <c r="XEG27" s="449"/>
      <c r="XEH27" s="449"/>
      <c r="XEI27" s="449"/>
      <c r="XEJ27" s="449"/>
      <c r="XEK27" s="449"/>
      <c r="XEL27" s="449"/>
      <c r="XEM27" s="449"/>
      <c r="XEN27" s="449"/>
      <c r="XEO27" s="449"/>
      <c r="XEP27" s="449"/>
      <c r="XEQ27" s="449"/>
      <c r="XER27" s="449"/>
      <c r="XES27" s="449"/>
      <c r="XET27" s="449"/>
      <c r="XEU27" s="449"/>
      <c r="XEV27" s="449"/>
      <c r="XEW27" s="449"/>
      <c r="XEX27" s="449"/>
      <c r="XEY27" s="449"/>
      <c r="XEZ27" s="449"/>
      <c r="XFA27" s="449"/>
      <c r="XFB27" s="449"/>
      <c r="XFC27" s="449"/>
      <c r="XFD27" s="449"/>
    </row>
    <row r="28" s="280" customFormat="true" ht="27" hidden="false" customHeight="true" outlineLevel="0" collapsed="false">
      <c r="A28" s="473"/>
      <c r="B28" s="471" t="s">
        <v>1064</v>
      </c>
      <c r="C28" s="468"/>
      <c r="D28" s="468"/>
      <c r="E28" s="468"/>
      <c r="F28" s="470" t="s">
        <v>892</v>
      </c>
      <c r="G28" s="470"/>
      <c r="H28" s="470"/>
      <c r="I28" s="470"/>
      <c r="J28" s="470"/>
      <c r="WWE28" s="449"/>
      <c r="WWF28" s="449"/>
      <c r="WWG28" s="449"/>
      <c r="WWH28" s="449"/>
      <c r="WWI28" s="449"/>
      <c r="WWJ28" s="449"/>
      <c r="WWK28" s="449"/>
      <c r="WWL28" s="449"/>
      <c r="WWM28" s="449"/>
      <c r="WWN28" s="449"/>
      <c r="WWO28" s="449"/>
      <c r="WWP28" s="449"/>
      <c r="WWQ28" s="449"/>
      <c r="WWR28" s="449"/>
      <c r="WWS28" s="449"/>
      <c r="WWT28" s="449"/>
      <c r="WWU28" s="449"/>
      <c r="WWV28" s="449"/>
      <c r="WWW28" s="449"/>
      <c r="WWX28" s="449"/>
      <c r="WWY28" s="449"/>
      <c r="WWZ28" s="449"/>
      <c r="WXA28" s="449"/>
      <c r="WXB28" s="449"/>
      <c r="WXC28" s="449"/>
      <c r="WXD28" s="449"/>
      <c r="WXE28" s="449"/>
      <c r="WXF28" s="449"/>
      <c r="WXG28" s="449"/>
      <c r="WXH28" s="449"/>
      <c r="WXI28" s="449"/>
      <c r="WXJ28" s="449"/>
      <c r="WXK28" s="449"/>
      <c r="WXL28" s="449"/>
      <c r="WXM28" s="449"/>
      <c r="WXN28" s="449"/>
      <c r="WXO28" s="449"/>
      <c r="WXP28" s="449"/>
      <c r="WXQ28" s="449"/>
      <c r="WXR28" s="449"/>
      <c r="WXS28" s="449"/>
      <c r="WXT28" s="449"/>
      <c r="WXU28" s="449"/>
      <c r="WXV28" s="449"/>
      <c r="WXW28" s="449"/>
      <c r="WXX28" s="449"/>
      <c r="WXY28" s="449"/>
      <c r="WXZ28" s="449"/>
      <c r="WYA28" s="449"/>
      <c r="WYB28" s="449"/>
      <c r="WYC28" s="449"/>
      <c r="WYD28" s="449"/>
      <c r="WYE28" s="449"/>
      <c r="WYF28" s="449"/>
      <c r="WYG28" s="449"/>
      <c r="WYH28" s="449"/>
      <c r="WYI28" s="449"/>
      <c r="WYJ28" s="449"/>
      <c r="WYK28" s="449"/>
      <c r="WYL28" s="449"/>
      <c r="WYM28" s="449"/>
      <c r="WYN28" s="449"/>
      <c r="WYO28" s="449"/>
      <c r="WYP28" s="449"/>
      <c r="WYQ28" s="449"/>
      <c r="WYR28" s="449"/>
      <c r="WYS28" s="449"/>
      <c r="WYT28" s="449"/>
      <c r="WYU28" s="449"/>
      <c r="WYV28" s="449"/>
      <c r="WYW28" s="449"/>
      <c r="WYX28" s="449"/>
      <c r="WYY28" s="449"/>
      <c r="WYZ28" s="449"/>
      <c r="WZA28" s="449"/>
      <c r="WZB28" s="449"/>
      <c r="WZC28" s="449"/>
      <c r="WZD28" s="449"/>
      <c r="WZE28" s="449"/>
      <c r="WZF28" s="449"/>
      <c r="WZG28" s="449"/>
      <c r="WZH28" s="449"/>
      <c r="WZI28" s="449"/>
      <c r="WZJ28" s="449"/>
      <c r="WZK28" s="449"/>
      <c r="WZL28" s="449"/>
      <c r="WZM28" s="449"/>
      <c r="WZN28" s="449"/>
      <c r="WZO28" s="449"/>
      <c r="WZP28" s="449"/>
      <c r="WZQ28" s="449"/>
      <c r="WZR28" s="449"/>
      <c r="WZS28" s="449"/>
      <c r="WZT28" s="449"/>
      <c r="WZU28" s="449"/>
      <c r="WZV28" s="449"/>
      <c r="WZW28" s="449"/>
      <c r="WZX28" s="449"/>
      <c r="WZY28" s="449"/>
      <c r="WZZ28" s="449"/>
      <c r="XAA28" s="449"/>
      <c r="XAB28" s="449"/>
      <c r="XAC28" s="449"/>
      <c r="XAD28" s="449"/>
      <c r="XAE28" s="449"/>
      <c r="XAF28" s="449"/>
      <c r="XAG28" s="449"/>
      <c r="XAH28" s="449"/>
      <c r="XAI28" s="449"/>
      <c r="XAJ28" s="449"/>
      <c r="XAK28" s="449"/>
      <c r="XAL28" s="449"/>
      <c r="XAM28" s="449"/>
      <c r="XAN28" s="449"/>
      <c r="XAO28" s="449"/>
      <c r="XAP28" s="449"/>
      <c r="XAQ28" s="449"/>
      <c r="XAR28" s="449"/>
      <c r="XAS28" s="449"/>
      <c r="XAT28" s="449"/>
      <c r="XAU28" s="449"/>
      <c r="XAV28" s="449"/>
      <c r="XAW28" s="449"/>
      <c r="XAX28" s="449"/>
      <c r="XAY28" s="449"/>
      <c r="XAZ28" s="449"/>
      <c r="XBA28" s="449"/>
      <c r="XBB28" s="449"/>
      <c r="XBC28" s="449"/>
      <c r="XBD28" s="449"/>
      <c r="XBE28" s="449"/>
      <c r="XBF28" s="449"/>
      <c r="XBG28" s="449"/>
      <c r="XBH28" s="449"/>
      <c r="XBI28" s="449"/>
      <c r="XBJ28" s="449"/>
      <c r="XBK28" s="449"/>
      <c r="XBL28" s="449"/>
      <c r="XBM28" s="449"/>
      <c r="XBN28" s="449"/>
      <c r="XBO28" s="449"/>
      <c r="XBP28" s="449"/>
      <c r="XBQ28" s="449"/>
      <c r="XBR28" s="449"/>
      <c r="XBS28" s="449"/>
      <c r="XBT28" s="449"/>
      <c r="XBU28" s="449"/>
      <c r="XBV28" s="449"/>
      <c r="XBW28" s="449"/>
      <c r="XBX28" s="449"/>
      <c r="XBY28" s="449"/>
      <c r="XBZ28" s="449"/>
      <c r="XCA28" s="449"/>
      <c r="XCB28" s="449"/>
      <c r="XCC28" s="449"/>
      <c r="XCD28" s="449"/>
      <c r="XCE28" s="449"/>
      <c r="XCF28" s="449"/>
      <c r="XCG28" s="449"/>
      <c r="XCH28" s="449"/>
      <c r="XCI28" s="449"/>
      <c r="XCJ28" s="449"/>
      <c r="XCK28" s="449"/>
      <c r="XCL28" s="449"/>
      <c r="XCM28" s="449"/>
      <c r="XCN28" s="449"/>
      <c r="XCO28" s="449"/>
      <c r="XCP28" s="449"/>
      <c r="XCQ28" s="449"/>
      <c r="XCR28" s="449"/>
      <c r="XCS28" s="449"/>
      <c r="XCT28" s="449"/>
      <c r="XCU28" s="449"/>
      <c r="XCV28" s="449"/>
      <c r="XCW28" s="449"/>
      <c r="XCX28" s="449"/>
      <c r="XCY28" s="449"/>
      <c r="XCZ28" s="449"/>
      <c r="XDA28" s="449"/>
      <c r="XDB28" s="449"/>
      <c r="XDC28" s="449"/>
      <c r="XDD28" s="449"/>
      <c r="XDE28" s="449"/>
      <c r="XDF28" s="449"/>
      <c r="XDG28" s="449"/>
      <c r="XDH28" s="449"/>
      <c r="XDI28" s="449"/>
      <c r="XDJ28" s="449"/>
      <c r="XDK28" s="449"/>
      <c r="XDL28" s="449"/>
      <c r="XDM28" s="449"/>
      <c r="XDN28" s="449"/>
      <c r="XDO28" s="449"/>
      <c r="XDP28" s="449"/>
      <c r="XDQ28" s="449"/>
      <c r="XDR28" s="449"/>
      <c r="XDS28" s="449"/>
      <c r="XDT28" s="449"/>
      <c r="XDU28" s="449"/>
      <c r="XDV28" s="449"/>
      <c r="XDW28" s="449"/>
      <c r="XDX28" s="449"/>
      <c r="XDY28" s="449"/>
      <c r="XDZ28" s="449"/>
      <c r="XEA28" s="449"/>
      <c r="XEB28" s="449"/>
      <c r="XEC28" s="449"/>
      <c r="XED28" s="449"/>
      <c r="XEE28" s="449"/>
      <c r="XEF28" s="449"/>
      <c r="XEG28" s="449"/>
      <c r="XEH28" s="449"/>
      <c r="XEI28" s="449"/>
      <c r="XEJ28" s="449"/>
      <c r="XEK28" s="449"/>
      <c r="XEL28" s="449"/>
      <c r="XEM28" s="449"/>
      <c r="XEN28" s="449"/>
      <c r="XEO28" s="449"/>
      <c r="XEP28" s="449"/>
      <c r="XEQ28" s="449"/>
      <c r="XER28" s="449"/>
      <c r="XES28" s="449"/>
      <c r="XET28" s="449"/>
      <c r="XEU28" s="449"/>
      <c r="XEV28" s="449"/>
      <c r="XEW28" s="449"/>
      <c r="XEX28" s="449"/>
      <c r="XEY28" s="449"/>
      <c r="XEZ28" s="449"/>
      <c r="XFA28" s="449"/>
      <c r="XFB28" s="449"/>
      <c r="XFC28" s="449"/>
      <c r="XFD28" s="449"/>
    </row>
    <row r="29" s="280" customFormat="true" ht="27" hidden="false" customHeight="true" outlineLevel="0" collapsed="false">
      <c r="A29" s="473"/>
      <c r="B29" s="471" t="s">
        <v>1065</v>
      </c>
      <c r="C29" s="477"/>
      <c r="D29" s="468"/>
      <c r="E29" s="468"/>
      <c r="F29" s="470" t="n">
        <v>2</v>
      </c>
      <c r="G29" s="470"/>
      <c r="H29" s="470"/>
      <c r="I29" s="470"/>
      <c r="J29" s="470"/>
      <c r="WWE29" s="449"/>
      <c r="WWF29" s="449"/>
      <c r="WWG29" s="449"/>
      <c r="WWH29" s="449"/>
      <c r="WWI29" s="449"/>
      <c r="WWJ29" s="449"/>
      <c r="WWK29" s="449"/>
      <c r="WWL29" s="449"/>
      <c r="WWM29" s="449"/>
      <c r="WWN29" s="449"/>
      <c r="WWO29" s="449"/>
      <c r="WWP29" s="449"/>
      <c r="WWQ29" s="449"/>
      <c r="WWR29" s="449"/>
      <c r="WWS29" s="449"/>
      <c r="WWT29" s="449"/>
      <c r="WWU29" s="449"/>
      <c r="WWV29" s="449"/>
      <c r="WWW29" s="449"/>
      <c r="WWX29" s="449"/>
      <c r="WWY29" s="449"/>
      <c r="WWZ29" s="449"/>
      <c r="WXA29" s="449"/>
      <c r="WXB29" s="449"/>
      <c r="WXC29" s="449"/>
      <c r="WXD29" s="449"/>
      <c r="WXE29" s="449"/>
      <c r="WXF29" s="449"/>
      <c r="WXG29" s="449"/>
      <c r="WXH29" s="449"/>
      <c r="WXI29" s="449"/>
      <c r="WXJ29" s="449"/>
      <c r="WXK29" s="449"/>
      <c r="WXL29" s="449"/>
      <c r="WXM29" s="449"/>
      <c r="WXN29" s="449"/>
      <c r="WXO29" s="449"/>
      <c r="WXP29" s="449"/>
      <c r="WXQ29" s="449"/>
      <c r="WXR29" s="449"/>
      <c r="WXS29" s="449"/>
      <c r="WXT29" s="449"/>
      <c r="WXU29" s="449"/>
      <c r="WXV29" s="449"/>
      <c r="WXW29" s="449"/>
      <c r="WXX29" s="449"/>
      <c r="WXY29" s="449"/>
      <c r="WXZ29" s="449"/>
      <c r="WYA29" s="449"/>
      <c r="WYB29" s="449"/>
      <c r="WYC29" s="449"/>
      <c r="WYD29" s="449"/>
      <c r="WYE29" s="449"/>
      <c r="WYF29" s="449"/>
      <c r="WYG29" s="449"/>
      <c r="WYH29" s="449"/>
      <c r="WYI29" s="449"/>
      <c r="WYJ29" s="449"/>
      <c r="WYK29" s="449"/>
      <c r="WYL29" s="449"/>
      <c r="WYM29" s="449"/>
      <c r="WYN29" s="449"/>
      <c r="WYO29" s="449"/>
      <c r="WYP29" s="449"/>
      <c r="WYQ29" s="449"/>
      <c r="WYR29" s="449"/>
      <c r="WYS29" s="449"/>
      <c r="WYT29" s="449"/>
      <c r="WYU29" s="449"/>
      <c r="WYV29" s="449"/>
      <c r="WYW29" s="449"/>
      <c r="WYX29" s="449"/>
      <c r="WYY29" s="449"/>
      <c r="WYZ29" s="449"/>
      <c r="WZA29" s="449"/>
      <c r="WZB29" s="449"/>
      <c r="WZC29" s="449"/>
      <c r="WZD29" s="449"/>
      <c r="WZE29" s="449"/>
      <c r="WZF29" s="449"/>
      <c r="WZG29" s="449"/>
      <c r="WZH29" s="449"/>
      <c r="WZI29" s="449"/>
      <c r="WZJ29" s="449"/>
      <c r="WZK29" s="449"/>
      <c r="WZL29" s="449"/>
      <c r="WZM29" s="449"/>
      <c r="WZN29" s="449"/>
      <c r="WZO29" s="449"/>
      <c r="WZP29" s="449"/>
      <c r="WZQ29" s="449"/>
      <c r="WZR29" s="449"/>
      <c r="WZS29" s="449"/>
      <c r="WZT29" s="449"/>
      <c r="WZU29" s="449"/>
      <c r="WZV29" s="449"/>
      <c r="WZW29" s="449"/>
      <c r="WZX29" s="449"/>
      <c r="WZY29" s="449"/>
      <c r="WZZ29" s="449"/>
      <c r="XAA29" s="449"/>
      <c r="XAB29" s="449"/>
      <c r="XAC29" s="449"/>
      <c r="XAD29" s="449"/>
      <c r="XAE29" s="449"/>
      <c r="XAF29" s="449"/>
      <c r="XAG29" s="449"/>
      <c r="XAH29" s="449"/>
      <c r="XAI29" s="449"/>
      <c r="XAJ29" s="449"/>
      <c r="XAK29" s="449"/>
      <c r="XAL29" s="449"/>
      <c r="XAM29" s="449"/>
      <c r="XAN29" s="449"/>
      <c r="XAO29" s="449"/>
      <c r="XAP29" s="449"/>
      <c r="XAQ29" s="449"/>
      <c r="XAR29" s="449"/>
      <c r="XAS29" s="449"/>
      <c r="XAT29" s="449"/>
      <c r="XAU29" s="449"/>
      <c r="XAV29" s="449"/>
      <c r="XAW29" s="449"/>
      <c r="XAX29" s="449"/>
      <c r="XAY29" s="449"/>
      <c r="XAZ29" s="449"/>
      <c r="XBA29" s="449"/>
      <c r="XBB29" s="449"/>
      <c r="XBC29" s="449"/>
      <c r="XBD29" s="449"/>
      <c r="XBE29" s="449"/>
      <c r="XBF29" s="449"/>
      <c r="XBG29" s="449"/>
      <c r="XBH29" s="449"/>
      <c r="XBI29" s="449"/>
      <c r="XBJ29" s="449"/>
      <c r="XBK29" s="449"/>
      <c r="XBL29" s="449"/>
      <c r="XBM29" s="449"/>
      <c r="XBN29" s="449"/>
      <c r="XBO29" s="449"/>
      <c r="XBP29" s="449"/>
      <c r="XBQ29" s="449"/>
      <c r="XBR29" s="449"/>
      <c r="XBS29" s="449"/>
      <c r="XBT29" s="449"/>
      <c r="XBU29" s="449"/>
      <c r="XBV29" s="449"/>
      <c r="XBW29" s="449"/>
      <c r="XBX29" s="449"/>
      <c r="XBY29" s="449"/>
      <c r="XBZ29" s="449"/>
      <c r="XCA29" s="449"/>
      <c r="XCB29" s="449"/>
      <c r="XCC29" s="449"/>
      <c r="XCD29" s="449"/>
      <c r="XCE29" s="449"/>
      <c r="XCF29" s="449"/>
      <c r="XCG29" s="449"/>
      <c r="XCH29" s="449"/>
      <c r="XCI29" s="449"/>
      <c r="XCJ29" s="449"/>
      <c r="XCK29" s="449"/>
      <c r="XCL29" s="449"/>
      <c r="XCM29" s="449"/>
      <c r="XCN29" s="449"/>
      <c r="XCO29" s="449"/>
      <c r="XCP29" s="449"/>
      <c r="XCQ29" s="449"/>
      <c r="XCR29" s="449"/>
      <c r="XCS29" s="449"/>
      <c r="XCT29" s="449"/>
      <c r="XCU29" s="449"/>
      <c r="XCV29" s="449"/>
      <c r="XCW29" s="449"/>
      <c r="XCX29" s="449"/>
      <c r="XCY29" s="449"/>
      <c r="XCZ29" s="449"/>
      <c r="XDA29" s="449"/>
      <c r="XDB29" s="449"/>
      <c r="XDC29" s="449"/>
      <c r="XDD29" s="449"/>
      <c r="XDE29" s="449"/>
      <c r="XDF29" s="449"/>
      <c r="XDG29" s="449"/>
      <c r="XDH29" s="449"/>
      <c r="XDI29" s="449"/>
      <c r="XDJ29" s="449"/>
      <c r="XDK29" s="449"/>
      <c r="XDL29" s="449"/>
      <c r="XDM29" s="449"/>
      <c r="XDN29" s="449"/>
      <c r="XDO29" s="449"/>
      <c r="XDP29" s="449"/>
      <c r="XDQ29" s="449"/>
      <c r="XDR29" s="449"/>
      <c r="XDS29" s="449"/>
      <c r="XDT29" s="449"/>
      <c r="XDU29" s="449"/>
      <c r="XDV29" s="449"/>
      <c r="XDW29" s="449"/>
      <c r="XDX29" s="449"/>
      <c r="XDY29" s="449"/>
      <c r="XDZ29" s="449"/>
      <c r="XEA29" s="449"/>
      <c r="XEB29" s="449"/>
      <c r="XEC29" s="449"/>
      <c r="XED29" s="449"/>
      <c r="XEE29" s="449"/>
      <c r="XEF29" s="449"/>
      <c r="XEG29" s="449"/>
      <c r="XEH29" s="449"/>
      <c r="XEI29" s="449"/>
      <c r="XEJ29" s="449"/>
      <c r="XEK29" s="449"/>
      <c r="XEL29" s="449"/>
      <c r="XEM29" s="449"/>
      <c r="XEN29" s="449"/>
      <c r="XEO29" s="449"/>
      <c r="XEP29" s="449"/>
      <c r="XEQ29" s="449"/>
      <c r="XER29" s="449"/>
      <c r="XES29" s="449"/>
      <c r="XET29" s="449"/>
      <c r="XEU29" s="449"/>
      <c r="XEV29" s="449"/>
      <c r="XEW29" s="449"/>
      <c r="XEX29" s="449"/>
      <c r="XEY29" s="449"/>
      <c r="XEZ29" s="449"/>
      <c r="XFA29" s="449"/>
      <c r="XFB29" s="449"/>
      <c r="XFC29" s="449"/>
      <c r="XFD29" s="449"/>
    </row>
    <row r="30" s="280" customFormat="true" ht="27" hidden="false" customHeight="true" outlineLevel="0" collapsed="false">
      <c r="A30" s="473"/>
      <c r="B30" s="471" t="s">
        <v>1066</v>
      </c>
      <c r="C30" s="477"/>
      <c r="D30" s="468"/>
      <c r="E30" s="468"/>
      <c r="F30" s="470" t="s">
        <v>892</v>
      </c>
      <c r="G30" s="470"/>
      <c r="H30" s="470"/>
      <c r="I30" s="470"/>
      <c r="J30" s="470"/>
      <c r="WWE30" s="449"/>
      <c r="WWF30" s="449"/>
      <c r="WWG30" s="449"/>
      <c r="WWH30" s="449"/>
      <c r="WWI30" s="449"/>
      <c r="WWJ30" s="449"/>
      <c r="WWK30" s="449"/>
      <c r="WWL30" s="449"/>
      <c r="WWM30" s="449"/>
      <c r="WWN30" s="449"/>
      <c r="WWO30" s="449"/>
      <c r="WWP30" s="449"/>
      <c r="WWQ30" s="449"/>
      <c r="WWR30" s="449"/>
      <c r="WWS30" s="449"/>
      <c r="WWT30" s="449"/>
      <c r="WWU30" s="449"/>
      <c r="WWV30" s="449"/>
      <c r="WWW30" s="449"/>
      <c r="WWX30" s="449"/>
      <c r="WWY30" s="449"/>
      <c r="WWZ30" s="449"/>
      <c r="WXA30" s="449"/>
      <c r="WXB30" s="449"/>
      <c r="WXC30" s="449"/>
      <c r="WXD30" s="449"/>
      <c r="WXE30" s="449"/>
      <c r="WXF30" s="449"/>
      <c r="WXG30" s="449"/>
      <c r="WXH30" s="449"/>
      <c r="WXI30" s="449"/>
      <c r="WXJ30" s="449"/>
      <c r="WXK30" s="449"/>
      <c r="WXL30" s="449"/>
      <c r="WXM30" s="449"/>
      <c r="WXN30" s="449"/>
      <c r="WXO30" s="449"/>
      <c r="WXP30" s="449"/>
      <c r="WXQ30" s="449"/>
      <c r="WXR30" s="449"/>
      <c r="WXS30" s="449"/>
      <c r="WXT30" s="449"/>
      <c r="WXU30" s="449"/>
      <c r="WXV30" s="449"/>
      <c r="WXW30" s="449"/>
      <c r="WXX30" s="449"/>
      <c r="WXY30" s="449"/>
      <c r="WXZ30" s="449"/>
      <c r="WYA30" s="449"/>
      <c r="WYB30" s="449"/>
      <c r="WYC30" s="449"/>
      <c r="WYD30" s="449"/>
      <c r="WYE30" s="449"/>
      <c r="WYF30" s="449"/>
      <c r="WYG30" s="449"/>
      <c r="WYH30" s="449"/>
      <c r="WYI30" s="449"/>
      <c r="WYJ30" s="449"/>
      <c r="WYK30" s="449"/>
      <c r="WYL30" s="449"/>
      <c r="WYM30" s="449"/>
      <c r="WYN30" s="449"/>
      <c r="WYO30" s="449"/>
      <c r="WYP30" s="449"/>
      <c r="WYQ30" s="449"/>
      <c r="WYR30" s="449"/>
      <c r="WYS30" s="449"/>
      <c r="WYT30" s="449"/>
      <c r="WYU30" s="449"/>
      <c r="WYV30" s="449"/>
      <c r="WYW30" s="449"/>
      <c r="WYX30" s="449"/>
      <c r="WYY30" s="449"/>
      <c r="WYZ30" s="449"/>
      <c r="WZA30" s="449"/>
      <c r="WZB30" s="449"/>
      <c r="WZC30" s="449"/>
      <c r="WZD30" s="449"/>
      <c r="WZE30" s="449"/>
      <c r="WZF30" s="449"/>
      <c r="WZG30" s="449"/>
      <c r="WZH30" s="449"/>
      <c r="WZI30" s="449"/>
      <c r="WZJ30" s="449"/>
      <c r="WZK30" s="449"/>
      <c r="WZL30" s="449"/>
      <c r="WZM30" s="449"/>
      <c r="WZN30" s="449"/>
      <c r="WZO30" s="449"/>
      <c r="WZP30" s="449"/>
      <c r="WZQ30" s="449"/>
      <c r="WZR30" s="449"/>
      <c r="WZS30" s="449"/>
      <c r="WZT30" s="449"/>
      <c r="WZU30" s="449"/>
      <c r="WZV30" s="449"/>
      <c r="WZW30" s="449"/>
      <c r="WZX30" s="449"/>
      <c r="WZY30" s="449"/>
      <c r="WZZ30" s="449"/>
      <c r="XAA30" s="449"/>
      <c r="XAB30" s="449"/>
      <c r="XAC30" s="449"/>
      <c r="XAD30" s="449"/>
      <c r="XAE30" s="449"/>
      <c r="XAF30" s="449"/>
      <c r="XAG30" s="449"/>
      <c r="XAH30" s="449"/>
      <c r="XAI30" s="449"/>
      <c r="XAJ30" s="449"/>
      <c r="XAK30" s="449"/>
      <c r="XAL30" s="449"/>
      <c r="XAM30" s="449"/>
      <c r="XAN30" s="449"/>
      <c r="XAO30" s="449"/>
      <c r="XAP30" s="449"/>
      <c r="XAQ30" s="449"/>
      <c r="XAR30" s="449"/>
      <c r="XAS30" s="449"/>
      <c r="XAT30" s="449"/>
      <c r="XAU30" s="449"/>
      <c r="XAV30" s="449"/>
      <c r="XAW30" s="449"/>
      <c r="XAX30" s="449"/>
      <c r="XAY30" s="449"/>
      <c r="XAZ30" s="449"/>
      <c r="XBA30" s="449"/>
      <c r="XBB30" s="449"/>
      <c r="XBC30" s="449"/>
      <c r="XBD30" s="449"/>
      <c r="XBE30" s="449"/>
      <c r="XBF30" s="449"/>
      <c r="XBG30" s="449"/>
      <c r="XBH30" s="449"/>
      <c r="XBI30" s="449"/>
      <c r="XBJ30" s="449"/>
      <c r="XBK30" s="449"/>
      <c r="XBL30" s="449"/>
      <c r="XBM30" s="449"/>
      <c r="XBN30" s="449"/>
      <c r="XBO30" s="449"/>
      <c r="XBP30" s="449"/>
      <c r="XBQ30" s="449"/>
      <c r="XBR30" s="449"/>
      <c r="XBS30" s="449"/>
      <c r="XBT30" s="449"/>
      <c r="XBU30" s="449"/>
      <c r="XBV30" s="449"/>
      <c r="XBW30" s="449"/>
      <c r="XBX30" s="449"/>
      <c r="XBY30" s="449"/>
      <c r="XBZ30" s="449"/>
      <c r="XCA30" s="449"/>
      <c r="XCB30" s="449"/>
      <c r="XCC30" s="449"/>
      <c r="XCD30" s="449"/>
      <c r="XCE30" s="449"/>
      <c r="XCF30" s="449"/>
      <c r="XCG30" s="449"/>
      <c r="XCH30" s="449"/>
      <c r="XCI30" s="449"/>
      <c r="XCJ30" s="449"/>
      <c r="XCK30" s="449"/>
      <c r="XCL30" s="449"/>
      <c r="XCM30" s="449"/>
      <c r="XCN30" s="449"/>
      <c r="XCO30" s="449"/>
      <c r="XCP30" s="449"/>
      <c r="XCQ30" s="449"/>
      <c r="XCR30" s="449"/>
      <c r="XCS30" s="449"/>
      <c r="XCT30" s="449"/>
      <c r="XCU30" s="449"/>
      <c r="XCV30" s="449"/>
      <c r="XCW30" s="449"/>
      <c r="XCX30" s="449"/>
      <c r="XCY30" s="449"/>
      <c r="XCZ30" s="449"/>
      <c r="XDA30" s="449"/>
      <c r="XDB30" s="449"/>
      <c r="XDC30" s="449"/>
      <c r="XDD30" s="449"/>
      <c r="XDE30" s="449"/>
      <c r="XDF30" s="449"/>
      <c r="XDG30" s="449"/>
      <c r="XDH30" s="449"/>
      <c r="XDI30" s="449"/>
      <c r="XDJ30" s="449"/>
      <c r="XDK30" s="449"/>
      <c r="XDL30" s="449"/>
      <c r="XDM30" s="449"/>
      <c r="XDN30" s="449"/>
      <c r="XDO30" s="449"/>
      <c r="XDP30" s="449"/>
      <c r="XDQ30" s="449"/>
      <c r="XDR30" s="449"/>
      <c r="XDS30" s="449"/>
      <c r="XDT30" s="449"/>
      <c r="XDU30" s="449"/>
      <c r="XDV30" s="449"/>
      <c r="XDW30" s="449"/>
      <c r="XDX30" s="449"/>
      <c r="XDY30" s="449"/>
      <c r="XDZ30" s="449"/>
      <c r="XEA30" s="449"/>
      <c r="XEB30" s="449"/>
      <c r="XEC30" s="449"/>
      <c r="XED30" s="449"/>
      <c r="XEE30" s="449"/>
      <c r="XEF30" s="449"/>
      <c r="XEG30" s="449"/>
      <c r="XEH30" s="449"/>
      <c r="XEI30" s="449"/>
      <c r="XEJ30" s="449"/>
      <c r="XEK30" s="449"/>
      <c r="XEL30" s="449"/>
      <c r="XEM30" s="449"/>
      <c r="XEN30" s="449"/>
      <c r="XEO30" s="449"/>
      <c r="XEP30" s="449"/>
      <c r="XEQ30" s="449"/>
      <c r="XER30" s="449"/>
      <c r="XES30" s="449"/>
      <c r="XET30" s="449"/>
      <c r="XEU30" s="449"/>
      <c r="XEV30" s="449"/>
      <c r="XEW30" s="449"/>
      <c r="XEX30" s="449"/>
      <c r="XEY30" s="449"/>
      <c r="XEZ30" s="449"/>
      <c r="XFA30" s="449"/>
      <c r="XFB30" s="449"/>
      <c r="XFC30" s="449"/>
      <c r="XFD30" s="449"/>
    </row>
    <row r="31" s="280" customFormat="true" ht="27" hidden="false" customHeight="true" outlineLevel="0" collapsed="false">
      <c r="A31" s="473"/>
      <c r="B31" s="476" t="s">
        <v>1067</v>
      </c>
      <c r="C31" s="477"/>
      <c r="D31" s="468"/>
      <c r="E31" s="468"/>
      <c r="F31" s="470" t="n">
        <v>2</v>
      </c>
      <c r="G31" s="470"/>
      <c r="H31" s="470"/>
      <c r="I31" s="470"/>
      <c r="J31" s="470"/>
      <c r="WWE31" s="449"/>
      <c r="WWF31" s="449"/>
      <c r="WWG31" s="449"/>
      <c r="WWH31" s="449"/>
      <c r="WWI31" s="449"/>
      <c r="WWJ31" s="449"/>
      <c r="WWK31" s="449"/>
      <c r="WWL31" s="449"/>
      <c r="WWM31" s="449"/>
      <c r="WWN31" s="449"/>
      <c r="WWO31" s="449"/>
      <c r="WWP31" s="449"/>
      <c r="WWQ31" s="449"/>
      <c r="WWR31" s="449"/>
      <c r="WWS31" s="449"/>
      <c r="WWT31" s="449"/>
      <c r="WWU31" s="449"/>
      <c r="WWV31" s="449"/>
      <c r="WWW31" s="449"/>
      <c r="WWX31" s="449"/>
      <c r="WWY31" s="449"/>
      <c r="WWZ31" s="449"/>
      <c r="WXA31" s="449"/>
      <c r="WXB31" s="449"/>
      <c r="WXC31" s="449"/>
      <c r="WXD31" s="449"/>
      <c r="WXE31" s="449"/>
      <c r="WXF31" s="449"/>
      <c r="WXG31" s="449"/>
      <c r="WXH31" s="449"/>
      <c r="WXI31" s="449"/>
      <c r="WXJ31" s="449"/>
      <c r="WXK31" s="449"/>
      <c r="WXL31" s="449"/>
      <c r="WXM31" s="449"/>
      <c r="WXN31" s="449"/>
      <c r="WXO31" s="449"/>
      <c r="WXP31" s="449"/>
      <c r="WXQ31" s="449"/>
      <c r="WXR31" s="449"/>
      <c r="WXS31" s="449"/>
      <c r="WXT31" s="449"/>
      <c r="WXU31" s="449"/>
      <c r="WXV31" s="449"/>
      <c r="WXW31" s="449"/>
      <c r="WXX31" s="449"/>
      <c r="WXY31" s="449"/>
      <c r="WXZ31" s="449"/>
      <c r="WYA31" s="449"/>
      <c r="WYB31" s="449"/>
      <c r="WYC31" s="449"/>
      <c r="WYD31" s="449"/>
      <c r="WYE31" s="449"/>
      <c r="WYF31" s="449"/>
      <c r="WYG31" s="449"/>
      <c r="WYH31" s="449"/>
      <c r="WYI31" s="449"/>
      <c r="WYJ31" s="449"/>
      <c r="WYK31" s="449"/>
      <c r="WYL31" s="449"/>
      <c r="WYM31" s="449"/>
      <c r="WYN31" s="449"/>
      <c r="WYO31" s="449"/>
      <c r="WYP31" s="449"/>
      <c r="WYQ31" s="449"/>
      <c r="WYR31" s="449"/>
      <c r="WYS31" s="449"/>
      <c r="WYT31" s="449"/>
      <c r="WYU31" s="449"/>
      <c r="WYV31" s="449"/>
      <c r="WYW31" s="449"/>
      <c r="WYX31" s="449"/>
      <c r="WYY31" s="449"/>
      <c r="WYZ31" s="449"/>
      <c r="WZA31" s="449"/>
      <c r="WZB31" s="449"/>
      <c r="WZC31" s="449"/>
      <c r="WZD31" s="449"/>
      <c r="WZE31" s="449"/>
      <c r="WZF31" s="449"/>
      <c r="WZG31" s="449"/>
      <c r="WZH31" s="449"/>
      <c r="WZI31" s="449"/>
      <c r="WZJ31" s="449"/>
      <c r="WZK31" s="449"/>
      <c r="WZL31" s="449"/>
      <c r="WZM31" s="449"/>
      <c r="WZN31" s="449"/>
      <c r="WZO31" s="449"/>
      <c r="WZP31" s="449"/>
      <c r="WZQ31" s="449"/>
      <c r="WZR31" s="449"/>
      <c r="WZS31" s="449"/>
      <c r="WZT31" s="449"/>
      <c r="WZU31" s="449"/>
      <c r="WZV31" s="449"/>
      <c r="WZW31" s="449"/>
      <c r="WZX31" s="449"/>
      <c r="WZY31" s="449"/>
      <c r="WZZ31" s="449"/>
      <c r="XAA31" s="449"/>
      <c r="XAB31" s="449"/>
      <c r="XAC31" s="449"/>
      <c r="XAD31" s="449"/>
      <c r="XAE31" s="449"/>
      <c r="XAF31" s="449"/>
      <c r="XAG31" s="449"/>
      <c r="XAH31" s="449"/>
      <c r="XAI31" s="449"/>
      <c r="XAJ31" s="449"/>
      <c r="XAK31" s="449"/>
      <c r="XAL31" s="449"/>
      <c r="XAM31" s="449"/>
      <c r="XAN31" s="449"/>
      <c r="XAO31" s="449"/>
      <c r="XAP31" s="449"/>
      <c r="XAQ31" s="449"/>
      <c r="XAR31" s="449"/>
      <c r="XAS31" s="449"/>
      <c r="XAT31" s="449"/>
      <c r="XAU31" s="449"/>
      <c r="XAV31" s="449"/>
      <c r="XAW31" s="449"/>
      <c r="XAX31" s="449"/>
      <c r="XAY31" s="449"/>
      <c r="XAZ31" s="449"/>
      <c r="XBA31" s="449"/>
      <c r="XBB31" s="449"/>
      <c r="XBC31" s="449"/>
      <c r="XBD31" s="449"/>
      <c r="XBE31" s="449"/>
      <c r="XBF31" s="449"/>
      <c r="XBG31" s="449"/>
      <c r="XBH31" s="449"/>
      <c r="XBI31" s="449"/>
      <c r="XBJ31" s="449"/>
      <c r="XBK31" s="449"/>
      <c r="XBL31" s="449"/>
      <c r="XBM31" s="449"/>
      <c r="XBN31" s="449"/>
      <c r="XBO31" s="449"/>
      <c r="XBP31" s="449"/>
      <c r="XBQ31" s="449"/>
      <c r="XBR31" s="449"/>
      <c r="XBS31" s="449"/>
      <c r="XBT31" s="449"/>
      <c r="XBU31" s="449"/>
      <c r="XBV31" s="449"/>
      <c r="XBW31" s="449"/>
      <c r="XBX31" s="449"/>
      <c r="XBY31" s="449"/>
      <c r="XBZ31" s="449"/>
      <c r="XCA31" s="449"/>
      <c r="XCB31" s="449"/>
      <c r="XCC31" s="449"/>
      <c r="XCD31" s="449"/>
      <c r="XCE31" s="449"/>
      <c r="XCF31" s="449"/>
      <c r="XCG31" s="449"/>
      <c r="XCH31" s="449"/>
      <c r="XCI31" s="449"/>
      <c r="XCJ31" s="449"/>
      <c r="XCK31" s="449"/>
      <c r="XCL31" s="449"/>
      <c r="XCM31" s="449"/>
      <c r="XCN31" s="449"/>
      <c r="XCO31" s="449"/>
      <c r="XCP31" s="449"/>
      <c r="XCQ31" s="449"/>
      <c r="XCR31" s="449"/>
      <c r="XCS31" s="449"/>
      <c r="XCT31" s="449"/>
      <c r="XCU31" s="449"/>
      <c r="XCV31" s="449"/>
      <c r="XCW31" s="449"/>
      <c r="XCX31" s="449"/>
      <c r="XCY31" s="449"/>
      <c r="XCZ31" s="449"/>
      <c r="XDA31" s="449"/>
      <c r="XDB31" s="449"/>
      <c r="XDC31" s="449"/>
      <c r="XDD31" s="449"/>
      <c r="XDE31" s="449"/>
      <c r="XDF31" s="449"/>
      <c r="XDG31" s="449"/>
      <c r="XDH31" s="449"/>
      <c r="XDI31" s="449"/>
      <c r="XDJ31" s="449"/>
      <c r="XDK31" s="449"/>
      <c r="XDL31" s="449"/>
      <c r="XDM31" s="449"/>
      <c r="XDN31" s="449"/>
      <c r="XDO31" s="449"/>
      <c r="XDP31" s="449"/>
      <c r="XDQ31" s="449"/>
      <c r="XDR31" s="449"/>
      <c r="XDS31" s="449"/>
      <c r="XDT31" s="449"/>
      <c r="XDU31" s="449"/>
      <c r="XDV31" s="449"/>
      <c r="XDW31" s="449"/>
      <c r="XDX31" s="449"/>
      <c r="XDY31" s="449"/>
      <c r="XDZ31" s="449"/>
      <c r="XEA31" s="449"/>
      <c r="XEB31" s="449"/>
      <c r="XEC31" s="449"/>
      <c r="XED31" s="449"/>
      <c r="XEE31" s="449"/>
      <c r="XEF31" s="449"/>
      <c r="XEG31" s="449"/>
      <c r="XEH31" s="449"/>
      <c r="XEI31" s="449"/>
      <c r="XEJ31" s="449"/>
      <c r="XEK31" s="449"/>
      <c r="XEL31" s="449"/>
      <c r="XEM31" s="449"/>
      <c r="XEN31" s="449"/>
      <c r="XEO31" s="449"/>
      <c r="XEP31" s="449"/>
      <c r="XEQ31" s="449"/>
      <c r="XER31" s="449"/>
      <c r="XES31" s="449"/>
      <c r="XET31" s="449"/>
      <c r="XEU31" s="449"/>
      <c r="XEV31" s="449"/>
      <c r="XEW31" s="449"/>
      <c r="XEX31" s="449"/>
      <c r="XEY31" s="449"/>
      <c r="XEZ31" s="449"/>
      <c r="XFA31" s="449"/>
      <c r="XFB31" s="449"/>
      <c r="XFC31" s="449"/>
      <c r="XFD31" s="449"/>
    </row>
    <row r="32" s="280" customFormat="true" ht="27" hidden="false" customHeight="true" outlineLevel="0" collapsed="false">
      <c r="A32" s="473"/>
      <c r="B32" s="471" t="s">
        <v>1068</v>
      </c>
      <c r="C32" s="477"/>
      <c r="D32" s="468"/>
      <c r="E32" s="468"/>
      <c r="F32" s="470" t="s">
        <v>892</v>
      </c>
      <c r="G32" s="470"/>
      <c r="H32" s="470"/>
      <c r="I32" s="470"/>
      <c r="J32" s="470"/>
      <c r="WWE32" s="449"/>
      <c r="WWF32" s="449"/>
      <c r="WWG32" s="449"/>
      <c r="WWH32" s="449"/>
      <c r="WWI32" s="449"/>
      <c r="WWJ32" s="449"/>
      <c r="WWK32" s="449"/>
      <c r="WWL32" s="449"/>
      <c r="WWM32" s="449"/>
      <c r="WWN32" s="449"/>
      <c r="WWO32" s="449"/>
      <c r="WWP32" s="449"/>
      <c r="WWQ32" s="449"/>
      <c r="WWR32" s="449"/>
      <c r="WWS32" s="449"/>
      <c r="WWT32" s="449"/>
      <c r="WWU32" s="449"/>
      <c r="WWV32" s="449"/>
      <c r="WWW32" s="449"/>
      <c r="WWX32" s="449"/>
      <c r="WWY32" s="449"/>
      <c r="WWZ32" s="449"/>
      <c r="WXA32" s="449"/>
      <c r="WXB32" s="449"/>
      <c r="WXC32" s="449"/>
      <c r="WXD32" s="449"/>
      <c r="WXE32" s="449"/>
      <c r="WXF32" s="449"/>
      <c r="WXG32" s="449"/>
      <c r="WXH32" s="449"/>
      <c r="WXI32" s="449"/>
      <c r="WXJ32" s="449"/>
      <c r="WXK32" s="449"/>
      <c r="WXL32" s="449"/>
      <c r="WXM32" s="449"/>
      <c r="WXN32" s="449"/>
      <c r="WXO32" s="449"/>
      <c r="WXP32" s="449"/>
      <c r="WXQ32" s="449"/>
      <c r="WXR32" s="449"/>
      <c r="WXS32" s="449"/>
      <c r="WXT32" s="449"/>
      <c r="WXU32" s="449"/>
      <c r="WXV32" s="449"/>
      <c r="WXW32" s="449"/>
      <c r="WXX32" s="449"/>
      <c r="WXY32" s="449"/>
      <c r="WXZ32" s="449"/>
      <c r="WYA32" s="449"/>
      <c r="WYB32" s="449"/>
      <c r="WYC32" s="449"/>
      <c r="WYD32" s="449"/>
      <c r="WYE32" s="449"/>
      <c r="WYF32" s="449"/>
      <c r="WYG32" s="449"/>
      <c r="WYH32" s="449"/>
      <c r="WYI32" s="449"/>
      <c r="WYJ32" s="449"/>
      <c r="WYK32" s="449"/>
      <c r="WYL32" s="449"/>
      <c r="WYM32" s="449"/>
      <c r="WYN32" s="449"/>
      <c r="WYO32" s="449"/>
      <c r="WYP32" s="449"/>
      <c r="WYQ32" s="449"/>
      <c r="WYR32" s="449"/>
      <c r="WYS32" s="449"/>
      <c r="WYT32" s="449"/>
      <c r="WYU32" s="449"/>
      <c r="WYV32" s="449"/>
      <c r="WYW32" s="449"/>
      <c r="WYX32" s="449"/>
      <c r="WYY32" s="449"/>
      <c r="WYZ32" s="449"/>
      <c r="WZA32" s="449"/>
      <c r="WZB32" s="449"/>
      <c r="WZC32" s="449"/>
      <c r="WZD32" s="449"/>
      <c r="WZE32" s="449"/>
      <c r="WZF32" s="449"/>
      <c r="WZG32" s="449"/>
      <c r="WZH32" s="449"/>
      <c r="WZI32" s="449"/>
      <c r="WZJ32" s="449"/>
      <c r="WZK32" s="449"/>
      <c r="WZL32" s="449"/>
      <c r="WZM32" s="449"/>
      <c r="WZN32" s="449"/>
      <c r="WZO32" s="449"/>
      <c r="WZP32" s="449"/>
      <c r="WZQ32" s="449"/>
      <c r="WZR32" s="449"/>
      <c r="WZS32" s="449"/>
      <c r="WZT32" s="449"/>
      <c r="WZU32" s="449"/>
      <c r="WZV32" s="449"/>
      <c r="WZW32" s="449"/>
      <c r="WZX32" s="449"/>
      <c r="WZY32" s="449"/>
      <c r="WZZ32" s="449"/>
      <c r="XAA32" s="449"/>
      <c r="XAB32" s="449"/>
      <c r="XAC32" s="449"/>
      <c r="XAD32" s="449"/>
      <c r="XAE32" s="449"/>
      <c r="XAF32" s="449"/>
      <c r="XAG32" s="449"/>
      <c r="XAH32" s="449"/>
      <c r="XAI32" s="449"/>
      <c r="XAJ32" s="449"/>
      <c r="XAK32" s="449"/>
      <c r="XAL32" s="449"/>
      <c r="XAM32" s="449"/>
      <c r="XAN32" s="449"/>
      <c r="XAO32" s="449"/>
      <c r="XAP32" s="449"/>
      <c r="XAQ32" s="449"/>
      <c r="XAR32" s="449"/>
      <c r="XAS32" s="449"/>
      <c r="XAT32" s="449"/>
      <c r="XAU32" s="449"/>
      <c r="XAV32" s="449"/>
      <c r="XAW32" s="449"/>
      <c r="XAX32" s="449"/>
      <c r="XAY32" s="449"/>
      <c r="XAZ32" s="449"/>
      <c r="XBA32" s="449"/>
      <c r="XBB32" s="449"/>
      <c r="XBC32" s="449"/>
      <c r="XBD32" s="449"/>
      <c r="XBE32" s="449"/>
      <c r="XBF32" s="449"/>
      <c r="XBG32" s="449"/>
      <c r="XBH32" s="449"/>
      <c r="XBI32" s="449"/>
      <c r="XBJ32" s="449"/>
      <c r="XBK32" s="449"/>
      <c r="XBL32" s="449"/>
      <c r="XBM32" s="449"/>
      <c r="XBN32" s="449"/>
      <c r="XBO32" s="449"/>
      <c r="XBP32" s="449"/>
      <c r="XBQ32" s="449"/>
      <c r="XBR32" s="449"/>
      <c r="XBS32" s="449"/>
      <c r="XBT32" s="449"/>
      <c r="XBU32" s="449"/>
      <c r="XBV32" s="449"/>
      <c r="XBW32" s="449"/>
      <c r="XBX32" s="449"/>
      <c r="XBY32" s="449"/>
      <c r="XBZ32" s="449"/>
      <c r="XCA32" s="449"/>
      <c r="XCB32" s="449"/>
      <c r="XCC32" s="449"/>
      <c r="XCD32" s="449"/>
      <c r="XCE32" s="449"/>
      <c r="XCF32" s="449"/>
      <c r="XCG32" s="449"/>
      <c r="XCH32" s="449"/>
      <c r="XCI32" s="449"/>
      <c r="XCJ32" s="449"/>
      <c r="XCK32" s="449"/>
      <c r="XCL32" s="449"/>
      <c r="XCM32" s="449"/>
      <c r="XCN32" s="449"/>
      <c r="XCO32" s="449"/>
      <c r="XCP32" s="449"/>
      <c r="XCQ32" s="449"/>
      <c r="XCR32" s="449"/>
      <c r="XCS32" s="449"/>
      <c r="XCT32" s="449"/>
      <c r="XCU32" s="449"/>
      <c r="XCV32" s="449"/>
      <c r="XCW32" s="449"/>
      <c r="XCX32" s="449"/>
      <c r="XCY32" s="449"/>
      <c r="XCZ32" s="449"/>
      <c r="XDA32" s="449"/>
      <c r="XDB32" s="449"/>
      <c r="XDC32" s="449"/>
      <c r="XDD32" s="449"/>
      <c r="XDE32" s="449"/>
      <c r="XDF32" s="449"/>
      <c r="XDG32" s="449"/>
      <c r="XDH32" s="449"/>
      <c r="XDI32" s="449"/>
      <c r="XDJ32" s="449"/>
      <c r="XDK32" s="449"/>
      <c r="XDL32" s="449"/>
      <c r="XDM32" s="449"/>
      <c r="XDN32" s="449"/>
      <c r="XDO32" s="449"/>
      <c r="XDP32" s="449"/>
      <c r="XDQ32" s="449"/>
      <c r="XDR32" s="449"/>
      <c r="XDS32" s="449"/>
      <c r="XDT32" s="449"/>
      <c r="XDU32" s="449"/>
      <c r="XDV32" s="449"/>
      <c r="XDW32" s="449"/>
      <c r="XDX32" s="449"/>
      <c r="XDY32" s="449"/>
      <c r="XDZ32" s="449"/>
      <c r="XEA32" s="449"/>
      <c r="XEB32" s="449"/>
      <c r="XEC32" s="449"/>
      <c r="XED32" s="449"/>
      <c r="XEE32" s="449"/>
      <c r="XEF32" s="449"/>
      <c r="XEG32" s="449"/>
      <c r="XEH32" s="449"/>
      <c r="XEI32" s="449"/>
      <c r="XEJ32" s="449"/>
      <c r="XEK32" s="449"/>
      <c r="XEL32" s="449"/>
      <c r="XEM32" s="449"/>
      <c r="XEN32" s="449"/>
      <c r="XEO32" s="449"/>
      <c r="XEP32" s="449"/>
      <c r="XEQ32" s="449"/>
      <c r="XER32" s="449"/>
      <c r="XES32" s="449"/>
      <c r="XET32" s="449"/>
      <c r="XEU32" s="449"/>
      <c r="XEV32" s="449"/>
      <c r="XEW32" s="449"/>
      <c r="XEX32" s="449"/>
      <c r="XEY32" s="449"/>
      <c r="XEZ32" s="449"/>
      <c r="XFA32" s="449"/>
      <c r="XFB32" s="449"/>
      <c r="XFC32" s="449"/>
      <c r="XFD32" s="449"/>
    </row>
    <row r="33" s="280" customFormat="true" ht="27" hidden="false" customHeight="true" outlineLevel="0" collapsed="false">
      <c r="A33" s="473"/>
      <c r="B33" s="476" t="s">
        <v>1069</v>
      </c>
      <c r="C33" s="477"/>
      <c r="D33" s="468"/>
      <c r="E33" s="468"/>
      <c r="F33" s="470" t="n">
        <v>2</v>
      </c>
      <c r="G33" s="470"/>
      <c r="H33" s="470"/>
      <c r="I33" s="470"/>
      <c r="J33" s="470"/>
      <c r="WWE33" s="449"/>
      <c r="WWF33" s="449"/>
      <c r="WWG33" s="449"/>
      <c r="WWH33" s="449"/>
      <c r="WWI33" s="449"/>
      <c r="WWJ33" s="449"/>
      <c r="WWK33" s="449"/>
      <c r="WWL33" s="449"/>
      <c r="WWM33" s="449"/>
      <c r="WWN33" s="449"/>
      <c r="WWO33" s="449"/>
      <c r="WWP33" s="449"/>
      <c r="WWQ33" s="449"/>
      <c r="WWR33" s="449"/>
      <c r="WWS33" s="449"/>
      <c r="WWT33" s="449"/>
      <c r="WWU33" s="449"/>
      <c r="WWV33" s="449"/>
      <c r="WWW33" s="449"/>
      <c r="WWX33" s="449"/>
      <c r="WWY33" s="449"/>
      <c r="WWZ33" s="449"/>
      <c r="WXA33" s="449"/>
      <c r="WXB33" s="449"/>
      <c r="WXC33" s="449"/>
      <c r="WXD33" s="449"/>
      <c r="WXE33" s="449"/>
      <c r="WXF33" s="449"/>
      <c r="WXG33" s="449"/>
      <c r="WXH33" s="449"/>
      <c r="WXI33" s="449"/>
      <c r="WXJ33" s="449"/>
      <c r="WXK33" s="449"/>
      <c r="WXL33" s="449"/>
      <c r="WXM33" s="449"/>
      <c r="WXN33" s="449"/>
      <c r="WXO33" s="449"/>
      <c r="WXP33" s="449"/>
      <c r="WXQ33" s="449"/>
      <c r="WXR33" s="449"/>
      <c r="WXS33" s="449"/>
      <c r="WXT33" s="449"/>
      <c r="WXU33" s="449"/>
      <c r="WXV33" s="449"/>
      <c r="WXW33" s="449"/>
      <c r="WXX33" s="449"/>
      <c r="WXY33" s="449"/>
      <c r="WXZ33" s="449"/>
      <c r="WYA33" s="449"/>
      <c r="WYB33" s="449"/>
      <c r="WYC33" s="449"/>
      <c r="WYD33" s="449"/>
      <c r="WYE33" s="449"/>
      <c r="WYF33" s="449"/>
      <c r="WYG33" s="449"/>
      <c r="WYH33" s="449"/>
      <c r="WYI33" s="449"/>
      <c r="WYJ33" s="449"/>
      <c r="WYK33" s="449"/>
      <c r="WYL33" s="449"/>
      <c r="WYM33" s="449"/>
      <c r="WYN33" s="449"/>
      <c r="WYO33" s="449"/>
      <c r="WYP33" s="449"/>
      <c r="WYQ33" s="449"/>
      <c r="WYR33" s="449"/>
      <c r="WYS33" s="449"/>
      <c r="WYT33" s="449"/>
      <c r="WYU33" s="449"/>
      <c r="WYV33" s="449"/>
      <c r="WYW33" s="449"/>
      <c r="WYX33" s="449"/>
      <c r="WYY33" s="449"/>
      <c r="WYZ33" s="449"/>
      <c r="WZA33" s="449"/>
      <c r="WZB33" s="449"/>
      <c r="WZC33" s="449"/>
      <c r="WZD33" s="449"/>
      <c r="WZE33" s="449"/>
      <c r="WZF33" s="449"/>
      <c r="WZG33" s="449"/>
      <c r="WZH33" s="449"/>
      <c r="WZI33" s="449"/>
      <c r="WZJ33" s="449"/>
      <c r="WZK33" s="449"/>
      <c r="WZL33" s="449"/>
      <c r="WZM33" s="449"/>
      <c r="WZN33" s="449"/>
      <c r="WZO33" s="449"/>
      <c r="WZP33" s="449"/>
      <c r="WZQ33" s="449"/>
      <c r="WZR33" s="449"/>
      <c r="WZS33" s="449"/>
      <c r="WZT33" s="449"/>
      <c r="WZU33" s="449"/>
      <c r="WZV33" s="449"/>
      <c r="WZW33" s="449"/>
      <c r="WZX33" s="449"/>
      <c r="WZY33" s="449"/>
      <c r="WZZ33" s="449"/>
      <c r="XAA33" s="449"/>
      <c r="XAB33" s="449"/>
      <c r="XAC33" s="449"/>
      <c r="XAD33" s="449"/>
      <c r="XAE33" s="449"/>
      <c r="XAF33" s="449"/>
      <c r="XAG33" s="449"/>
      <c r="XAH33" s="449"/>
      <c r="XAI33" s="449"/>
      <c r="XAJ33" s="449"/>
      <c r="XAK33" s="449"/>
      <c r="XAL33" s="449"/>
      <c r="XAM33" s="449"/>
      <c r="XAN33" s="449"/>
      <c r="XAO33" s="449"/>
      <c r="XAP33" s="449"/>
      <c r="XAQ33" s="449"/>
      <c r="XAR33" s="449"/>
      <c r="XAS33" s="449"/>
      <c r="XAT33" s="449"/>
      <c r="XAU33" s="449"/>
      <c r="XAV33" s="449"/>
      <c r="XAW33" s="449"/>
      <c r="XAX33" s="449"/>
      <c r="XAY33" s="449"/>
      <c r="XAZ33" s="449"/>
      <c r="XBA33" s="449"/>
      <c r="XBB33" s="449"/>
      <c r="XBC33" s="449"/>
      <c r="XBD33" s="449"/>
      <c r="XBE33" s="449"/>
      <c r="XBF33" s="449"/>
      <c r="XBG33" s="449"/>
      <c r="XBH33" s="449"/>
      <c r="XBI33" s="449"/>
      <c r="XBJ33" s="449"/>
      <c r="XBK33" s="449"/>
      <c r="XBL33" s="449"/>
      <c r="XBM33" s="449"/>
      <c r="XBN33" s="449"/>
      <c r="XBO33" s="449"/>
      <c r="XBP33" s="449"/>
      <c r="XBQ33" s="449"/>
      <c r="XBR33" s="449"/>
      <c r="XBS33" s="449"/>
      <c r="XBT33" s="449"/>
      <c r="XBU33" s="449"/>
      <c r="XBV33" s="449"/>
      <c r="XBW33" s="449"/>
      <c r="XBX33" s="449"/>
      <c r="XBY33" s="449"/>
      <c r="XBZ33" s="449"/>
      <c r="XCA33" s="449"/>
      <c r="XCB33" s="449"/>
      <c r="XCC33" s="449"/>
      <c r="XCD33" s="449"/>
      <c r="XCE33" s="449"/>
      <c r="XCF33" s="449"/>
      <c r="XCG33" s="449"/>
      <c r="XCH33" s="449"/>
      <c r="XCI33" s="449"/>
      <c r="XCJ33" s="449"/>
      <c r="XCK33" s="449"/>
      <c r="XCL33" s="449"/>
      <c r="XCM33" s="449"/>
      <c r="XCN33" s="449"/>
      <c r="XCO33" s="449"/>
      <c r="XCP33" s="449"/>
      <c r="XCQ33" s="449"/>
      <c r="XCR33" s="449"/>
      <c r="XCS33" s="449"/>
      <c r="XCT33" s="449"/>
      <c r="XCU33" s="449"/>
      <c r="XCV33" s="449"/>
      <c r="XCW33" s="449"/>
      <c r="XCX33" s="449"/>
      <c r="XCY33" s="449"/>
      <c r="XCZ33" s="449"/>
      <c r="XDA33" s="449"/>
      <c r="XDB33" s="449"/>
      <c r="XDC33" s="449"/>
      <c r="XDD33" s="449"/>
      <c r="XDE33" s="449"/>
      <c r="XDF33" s="449"/>
      <c r="XDG33" s="449"/>
      <c r="XDH33" s="449"/>
      <c r="XDI33" s="449"/>
      <c r="XDJ33" s="449"/>
      <c r="XDK33" s="449"/>
      <c r="XDL33" s="449"/>
      <c r="XDM33" s="449"/>
      <c r="XDN33" s="449"/>
      <c r="XDO33" s="449"/>
      <c r="XDP33" s="449"/>
      <c r="XDQ33" s="449"/>
      <c r="XDR33" s="449"/>
      <c r="XDS33" s="449"/>
      <c r="XDT33" s="449"/>
      <c r="XDU33" s="449"/>
      <c r="XDV33" s="449"/>
      <c r="XDW33" s="449"/>
      <c r="XDX33" s="449"/>
      <c r="XDY33" s="449"/>
      <c r="XDZ33" s="449"/>
      <c r="XEA33" s="449"/>
      <c r="XEB33" s="449"/>
      <c r="XEC33" s="449"/>
      <c r="XED33" s="449"/>
      <c r="XEE33" s="449"/>
      <c r="XEF33" s="449"/>
      <c r="XEG33" s="449"/>
      <c r="XEH33" s="449"/>
      <c r="XEI33" s="449"/>
      <c r="XEJ33" s="449"/>
      <c r="XEK33" s="449"/>
      <c r="XEL33" s="449"/>
      <c r="XEM33" s="449"/>
      <c r="XEN33" s="449"/>
      <c r="XEO33" s="449"/>
      <c r="XEP33" s="449"/>
      <c r="XEQ33" s="449"/>
      <c r="XER33" s="449"/>
      <c r="XES33" s="449"/>
      <c r="XET33" s="449"/>
      <c r="XEU33" s="449"/>
      <c r="XEV33" s="449"/>
      <c r="XEW33" s="449"/>
      <c r="XEX33" s="449"/>
      <c r="XEY33" s="449"/>
      <c r="XEZ33" s="449"/>
      <c r="XFA33" s="449"/>
      <c r="XFB33" s="449"/>
      <c r="XFC33" s="449"/>
      <c r="XFD33" s="449"/>
    </row>
    <row r="34" s="280" customFormat="true" ht="27" hidden="false" customHeight="true" outlineLevel="0" collapsed="false">
      <c r="A34" s="481" t="s">
        <v>1070</v>
      </c>
      <c r="B34" s="482"/>
      <c r="C34" s="449"/>
      <c r="D34" s="468"/>
      <c r="E34" s="468"/>
      <c r="F34" s="470" t="n">
        <v>300</v>
      </c>
      <c r="G34" s="470"/>
      <c r="H34" s="470"/>
      <c r="I34" s="470"/>
      <c r="J34" s="470"/>
      <c r="WWE34" s="449"/>
      <c r="WWF34" s="449"/>
      <c r="WWG34" s="449"/>
      <c r="WWH34" s="449"/>
      <c r="WWI34" s="449"/>
      <c r="WWJ34" s="449"/>
      <c r="WWK34" s="449"/>
      <c r="WWL34" s="449"/>
      <c r="WWM34" s="449"/>
      <c r="WWN34" s="449"/>
      <c r="WWO34" s="449"/>
      <c r="WWP34" s="449"/>
      <c r="WWQ34" s="449"/>
      <c r="WWR34" s="449"/>
      <c r="WWS34" s="449"/>
      <c r="WWT34" s="449"/>
      <c r="WWU34" s="449"/>
      <c r="WWV34" s="449"/>
      <c r="WWW34" s="449"/>
      <c r="WWX34" s="449"/>
      <c r="WWY34" s="449"/>
      <c r="WWZ34" s="449"/>
      <c r="WXA34" s="449"/>
      <c r="WXB34" s="449"/>
      <c r="WXC34" s="449"/>
      <c r="WXD34" s="449"/>
      <c r="WXE34" s="449"/>
      <c r="WXF34" s="449"/>
      <c r="WXG34" s="449"/>
      <c r="WXH34" s="449"/>
      <c r="WXI34" s="449"/>
      <c r="WXJ34" s="449"/>
      <c r="WXK34" s="449"/>
      <c r="WXL34" s="449"/>
      <c r="WXM34" s="449"/>
      <c r="WXN34" s="449"/>
      <c r="WXO34" s="449"/>
      <c r="WXP34" s="449"/>
      <c r="WXQ34" s="449"/>
      <c r="WXR34" s="449"/>
      <c r="WXS34" s="449"/>
      <c r="WXT34" s="449"/>
      <c r="WXU34" s="449"/>
      <c r="WXV34" s="449"/>
      <c r="WXW34" s="449"/>
      <c r="WXX34" s="449"/>
      <c r="WXY34" s="449"/>
      <c r="WXZ34" s="449"/>
      <c r="WYA34" s="449"/>
      <c r="WYB34" s="449"/>
      <c r="WYC34" s="449"/>
      <c r="WYD34" s="449"/>
      <c r="WYE34" s="449"/>
      <c r="WYF34" s="449"/>
      <c r="WYG34" s="449"/>
      <c r="WYH34" s="449"/>
      <c r="WYI34" s="449"/>
      <c r="WYJ34" s="449"/>
      <c r="WYK34" s="449"/>
      <c r="WYL34" s="449"/>
      <c r="WYM34" s="449"/>
      <c r="WYN34" s="449"/>
      <c r="WYO34" s="449"/>
      <c r="WYP34" s="449"/>
      <c r="WYQ34" s="449"/>
      <c r="WYR34" s="449"/>
      <c r="WYS34" s="449"/>
      <c r="WYT34" s="449"/>
      <c r="WYU34" s="449"/>
      <c r="WYV34" s="449"/>
      <c r="WYW34" s="449"/>
      <c r="WYX34" s="449"/>
      <c r="WYY34" s="449"/>
      <c r="WYZ34" s="449"/>
      <c r="WZA34" s="449"/>
      <c r="WZB34" s="449"/>
      <c r="WZC34" s="449"/>
      <c r="WZD34" s="449"/>
      <c r="WZE34" s="449"/>
      <c r="WZF34" s="449"/>
      <c r="WZG34" s="449"/>
      <c r="WZH34" s="449"/>
      <c r="WZI34" s="449"/>
      <c r="WZJ34" s="449"/>
      <c r="WZK34" s="449"/>
      <c r="WZL34" s="449"/>
      <c r="WZM34" s="449"/>
      <c r="WZN34" s="449"/>
      <c r="WZO34" s="449"/>
      <c r="WZP34" s="449"/>
      <c r="WZQ34" s="449"/>
      <c r="WZR34" s="449"/>
      <c r="WZS34" s="449"/>
      <c r="WZT34" s="449"/>
      <c r="WZU34" s="449"/>
      <c r="WZV34" s="449"/>
      <c r="WZW34" s="449"/>
      <c r="WZX34" s="449"/>
      <c r="WZY34" s="449"/>
      <c r="WZZ34" s="449"/>
      <c r="XAA34" s="449"/>
      <c r="XAB34" s="449"/>
      <c r="XAC34" s="449"/>
      <c r="XAD34" s="449"/>
      <c r="XAE34" s="449"/>
      <c r="XAF34" s="449"/>
      <c r="XAG34" s="449"/>
      <c r="XAH34" s="449"/>
      <c r="XAI34" s="449"/>
      <c r="XAJ34" s="449"/>
      <c r="XAK34" s="449"/>
      <c r="XAL34" s="449"/>
      <c r="XAM34" s="449"/>
      <c r="XAN34" s="449"/>
      <c r="XAO34" s="449"/>
      <c r="XAP34" s="449"/>
      <c r="XAQ34" s="449"/>
      <c r="XAR34" s="449"/>
      <c r="XAS34" s="449"/>
      <c r="XAT34" s="449"/>
      <c r="XAU34" s="449"/>
      <c r="XAV34" s="449"/>
      <c r="XAW34" s="449"/>
      <c r="XAX34" s="449"/>
      <c r="XAY34" s="449"/>
      <c r="XAZ34" s="449"/>
      <c r="XBA34" s="449"/>
      <c r="XBB34" s="449"/>
      <c r="XBC34" s="449"/>
      <c r="XBD34" s="449"/>
      <c r="XBE34" s="449"/>
      <c r="XBF34" s="449"/>
      <c r="XBG34" s="449"/>
      <c r="XBH34" s="449"/>
      <c r="XBI34" s="449"/>
      <c r="XBJ34" s="449"/>
      <c r="XBK34" s="449"/>
      <c r="XBL34" s="449"/>
      <c r="XBM34" s="449"/>
      <c r="XBN34" s="449"/>
      <c r="XBO34" s="449"/>
      <c r="XBP34" s="449"/>
      <c r="XBQ34" s="449"/>
      <c r="XBR34" s="449"/>
      <c r="XBS34" s="449"/>
      <c r="XBT34" s="449"/>
      <c r="XBU34" s="449"/>
      <c r="XBV34" s="449"/>
      <c r="XBW34" s="449"/>
      <c r="XBX34" s="449"/>
      <c r="XBY34" s="449"/>
      <c r="XBZ34" s="449"/>
      <c r="XCA34" s="449"/>
      <c r="XCB34" s="449"/>
      <c r="XCC34" s="449"/>
      <c r="XCD34" s="449"/>
      <c r="XCE34" s="449"/>
      <c r="XCF34" s="449"/>
      <c r="XCG34" s="449"/>
      <c r="XCH34" s="449"/>
      <c r="XCI34" s="449"/>
      <c r="XCJ34" s="449"/>
      <c r="XCK34" s="449"/>
      <c r="XCL34" s="449"/>
      <c r="XCM34" s="449"/>
      <c r="XCN34" s="449"/>
      <c r="XCO34" s="449"/>
      <c r="XCP34" s="449"/>
      <c r="XCQ34" s="449"/>
      <c r="XCR34" s="449"/>
      <c r="XCS34" s="449"/>
      <c r="XCT34" s="449"/>
      <c r="XCU34" s="449"/>
      <c r="XCV34" s="449"/>
      <c r="XCW34" s="449"/>
      <c r="XCX34" s="449"/>
      <c r="XCY34" s="449"/>
      <c r="XCZ34" s="449"/>
      <c r="XDA34" s="449"/>
      <c r="XDB34" s="449"/>
      <c r="XDC34" s="449"/>
      <c r="XDD34" s="449"/>
      <c r="XDE34" s="449"/>
      <c r="XDF34" s="449"/>
      <c r="XDG34" s="449"/>
      <c r="XDH34" s="449"/>
      <c r="XDI34" s="449"/>
      <c r="XDJ34" s="449"/>
      <c r="XDK34" s="449"/>
      <c r="XDL34" s="449"/>
      <c r="XDM34" s="449"/>
      <c r="XDN34" s="449"/>
      <c r="XDO34" s="449"/>
      <c r="XDP34" s="449"/>
      <c r="XDQ34" s="449"/>
      <c r="XDR34" s="449"/>
      <c r="XDS34" s="449"/>
      <c r="XDT34" s="449"/>
      <c r="XDU34" s="449"/>
      <c r="XDV34" s="449"/>
      <c r="XDW34" s="449"/>
      <c r="XDX34" s="449"/>
      <c r="XDY34" s="449"/>
      <c r="XDZ34" s="449"/>
      <c r="XEA34" s="449"/>
      <c r="XEB34" s="449"/>
      <c r="XEC34" s="449"/>
      <c r="XED34" s="449"/>
      <c r="XEE34" s="449"/>
      <c r="XEF34" s="449"/>
      <c r="XEG34" s="449"/>
      <c r="XEH34" s="449"/>
      <c r="XEI34" s="449"/>
      <c r="XEJ34" s="449"/>
      <c r="XEK34" s="449"/>
      <c r="XEL34" s="449"/>
      <c r="XEM34" s="449"/>
      <c r="XEN34" s="449"/>
      <c r="XEO34" s="449"/>
      <c r="XEP34" s="449"/>
      <c r="XEQ34" s="449"/>
      <c r="XER34" s="449"/>
      <c r="XES34" s="449"/>
      <c r="XET34" s="449"/>
      <c r="XEU34" s="449"/>
      <c r="XEV34" s="449"/>
      <c r="XEW34" s="449"/>
      <c r="XEX34" s="449"/>
      <c r="XEY34" s="449"/>
      <c r="XEZ34" s="449"/>
      <c r="XFA34" s="449"/>
      <c r="XFB34" s="449"/>
      <c r="XFC34" s="449"/>
      <c r="XFD34" s="449"/>
    </row>
    <row r="35" s="280" customFormat="true" ht="27" hidden="false" customHeight="true" outlineLevel="0" collapsed="false">
      <c r="A35" s="483" t="s">
        <v>1071</v>
      </c>
      <c r="B35" s="479" t="s">
        <v>1072</v>
      </c>
      <c r="C35" s="484"/>
      <c r="D35" s="475"/>
      <c r="E35" s="475"/>
      <c r="F35" s="470" t="n">
        <v>300</v>
      </c>
      <c r="G35" s="470"/>
      <c r="H35" s="470"/>
      <c r="I35" s="470"/>
      <c r="J35" s="470"/>
      <c r="WWE35" s="449"/>
      <c r="WWF35" s="449"/>
      <c r="WWG35" s="449"/>
      <c r="WWH35" s="449"/>
      <c r="WWI35" s="449"/>
      <c r="WWJ35" s="449"/>
      <c r="WWK35" s="449"/>
      <c r="WWL35" s="449"/>
      <c r="WWM35" s="449"/>
      <c r="WWN35" s="449"/>
      <c r="WWO35" s="449"/>
      <c r="WWP35" s="449"/>
      <c r="WWQ35" s="449"/>
      <c r="WWR35" s="449"/>
      <c r="WWS35" s="449"/>
      <c r="WWT35" s="449"/>
      <c r="WWU35" s="449"/>
      <c r="WWV35" s="449"/>
      <c r="WWW35" s="449"/>
      <c r="WWX35" s="449"/>
      <c r="WWY35" s="449"/>
      <c r="WWZ35" s="449"/>
      <c r="WXA35" s="449"/>
      <c r="WXB35" s="449"/>
      <c r="WXC35" s="449"/>
      <c r="WXD35" s="449"/>
      <c r="WXE35" s="449"/>
      <c r="WXF35" s="449"/>
      <c r="WXG35" s="449"/>
      <c r="WXH35" s="449"/>
      <c r="WXI35" s="449"/>
      <c r="WXJ35" s="449"/>
      <c r="WXK35" s="449"/>
      <c r="WXL35" s="449"/>
      <c r="WXM35" s="449"/>
      <c r="WXN35" s="449"/>
      <c r="WXO35" s="449"/>
      <c r="WXP35" s="449"/>
      <c r="WXQ35" s="449"/>
      <c r="WXR35" s="449"/>
      <c r="WXS35" s="449"/>
      <c r="WXT35" s="449"/>
      <c r="WXU35" s="449"/>
      <c r="WXV35" s="449"/>
      <c r="WXW35" s="449"/>
      <c r="WXX35" s="449"/>
      <c r="WXY35" s="449"/>
      <c r="WXZ35" s="449"/>
      <c r="WYA35" s="449"/>
      <c r="WYB35" s="449"/>
      <c r="WYC35" s="449"/>
      <c r="WYD35" s="449"/>
      <c r="WYE35" s="449"/>
      <c r="WYF35" s="449"/>
      <c r="WYG35" s="449"/>
      <c r="WYH35" s="449"/>
      <c r="WYI35" s="449"/>
      <c r="WYJ35" s="449"/>
      <c r="WYK35" s="449"/>
      <c r="WYL35" s="449"/>
      <c r="WYM35" s="449"/>
      <c r="WYN35" s="449"/>
      <c r="WYO35" s="449"/>
      <c r="WYP35" s="449"/>
      <c r="WYQ35" s="449"/>
      <c r="WYR35" s="449"/>
      <c r="WYS35" s="449"/>
      <c r="WYT35" s="449"/>
      <c r="WYU35" s="449"/>
      <c r="WYV35" s="449"/>
      <c r="WYW35" s="449"/>
      <c r="WYX35" s="449"/>
      <c r="WYY35" s="449"/>
      <c r="WYZ35" s="449"/>
      <c r="WZA35" s="449"/>
      <c r="WZB35" s="449"/>
      <c r="WZC35" s="449"/>
      <c r="WZD35" s="449"/>
      <c r="WZE35" s="449"/>
      <c r="WZF35" s="449"/>
      <c r="WZG35" s="449"/>
      <c r="WZH35" s="449"/>
      <c r="WZI35" s="449"/>
      <c r="WZJ35" s="449"/>
      <c r="WZK35" s="449"/>
      <c r="WZL35" s="449"/>
      <c r="WZM35" s="449"/>
      <c r="WZN35" s="449"/>
      <c r="WZO35" s="449"/>
      <c r="WZP35" s="449"/>
      <c r="WZQ35" s="449"/>
      <c r="WZR35" s="449"/>
      <c r="WZS35" s="449"/>
      <c r="WZT35" s="449"/>
      <c r="WZU35" s="449"/>
      <c r="WZV35" s="449"/>
      <c r="WZW35" s="449"/>
      <c r="WZX35" s="449"/>
      <c r="WZY35" s="449"/>
      <c r="WZZ35" s="449"/>
      <c r="XAA35" s="449"/>
      <c r="XAB35" s="449"/>
      <c r="XAC35" s="449"/>
      <c r="XAD35" s="449"/>
      <c r="XAE35" s="449"/>
      <c r="XAF35" s="449"/>
      <c r="XAG35" s="449"/>
      <c r="XAH35" s="449"/>
      <c r="XAI35" s="449"/>
      <c r="XAJ35" s="449"/>
      <c r="XAK35" s="449"/>
      <c r="XAL35" s="449"/>
      <c r="XAM35" s="449"/>
      <c r="XAN35" s="449"/>
      <c r="XAO35" s="449"/>
      <c r="XAP35" s="449"/>
      <c r="XAQ35" s="449"/>
      <c r="XAR35" s="449"/>
      <c r="XAS35" s="449"/>
      <c r="XAT35" s="449"/>
      <c r="XAU35" s="449"/>
      <c r="XAV35" s="449"/>
      <c r="XAW35" s="449"/>
      <c r="XAX35" s="449"/>
      <c r="XAY35" s="449"/>
      <c r="XAZ35" s="449"/>
      <c r="XBA35" s="449"/>
      <c r="XBB35" s="449"/>
      <c r="XBC35" s="449"/>
      <c r="XBD35" s="449"/>
      <c r="XBE35" s="449"/>
      <c r="XBF35" s="449"/>
      <c r="XBG35" s="449"/>
      <c r="XBH35" s="449"/>
      <c r="XBI35" s="449"/>
      <c r="XBJ35" s="449"/>
      <c r="XBK35" s="449"/>
      <c r="XBL35" s="449"/>
      <c r="XBM35" s="449"/>
      <c r="XBN35" s="449"/>
      <c r="XBO35" s="449"/>
      <c r="XBP35" s="449"/>
      <c r="XBQ35" s="449"/>
      <c r="XBR35" s="449"/>
      <c r="XBS35" s="449"/>
      <c r="XBT35" s="449"/>
      <c r="XBU35" s="449"/>
      <c r="XBV35" s="449"/>
      <c r="XBW35" s="449"/>
      <c r="XBX35" s="449"/>
      <c r="XBY35" s="449"/>
      <c r="XBZ35" s="449"/>
      <c r="XCA35" s="449"/>
      <c r="XCB35" s="449"/>
      <c r="XCC35" s="449"/>
      <c r="XCD35" s="449"/>
      <c r="XCE35" s="449"/>
      <c r="XCF35" s="449"/>
      <c r="XCG35" s="449"/>
      <c r="XCH35" s="449"/>
      <c r="XCI35" s="449"/>
      <c r="XCJ35" s="449"/>
      <c r="XCK35" s="449"/>
      <c r="XCL35" s="449"/>
      <c r="XCM35" s="449"/>
      <c r="XCN35" s="449"/>
      <c r="XCO35" s="449"/>
      <c r="XCP35" s="449"/>
      <c r="XCQ35" s="449"/>
      <c r="XCR35" s="449"/>
      <c r="XCS35" s="449"/>
      <c r="XCT35" s="449"/>
      <c r="XCU35" s="449"/>
      <c r="XCV35" s="449"/>
      <c r="XCW35" s="449"/>
      <c r="XCX35" s="449"/>
      <c r="XCY35" s="449"/>
      <c r="XCZ35" s="449"/>
      <c r="XDA35" s="449"/>
      <c r="XDB35" s="449"/>
      <c r="XDC35" s="449"/>
      <c r="XDD35" s="449"/>
      <c r="XDE35" s="449"/>
      <c r="XDF35" s="449"/>
      <c r="XDG35" s="449"/>
      <c r="XDH35" s="449"/>
      <c r="XDI35" s="449"/>
      <c r="XDJ35" s="449"/>
      <c r="XDK35" s="449"/>
      <c r="XDL35" s="449"/>
      <c r="XDM35" s="449"/>
      <c r="XDN35" s="449"/>
      <c r="XDO35" s="449"/>
      <c r="XDP35" s="449"/>
      <c r="XDQ35" s="449"/>
      <c r="XDR35" s="449"/>
      <c r="XDS35" s="449"/>
      <c r="XDT35" s="449"/>
      <c r="XDU35" s="449"/>
      <c r="XDV35" s="449"/>
      <c r="XDW35" s="449"/>
      <c r="XDX35" s="449"/>
      <c r="XDY35" s="449"/>
      <c r="XDZ35" s="449"/>
      <c r="XEA35" s="449"/>
      <c r="XEB35" s="449"/>
      <c r="XEC35" s="449"/>
      <c r="XED35" s="449"/>
      <c r="XEE35" s="449"/>
      <c r="XEF35" s="449"/>
      <c r="XEG35" s="449"/>
      <c r="XEH35" s="449"/>
      <c r="XEI35" s="449"/>
      <c r="XEJ35" s="449"/>
      <c r="XEK35" s="449"/>
      <c r="XEL35" s="449"/>
      <c r="XEM35" s="449"/>
      <c r="XEN35" s="449"/>
      <c r="XEO35" s="449"/>
      <c r="XEP35" s="449"/>
      <c r="XEQ35" s="449"/>
      <c r="XER35" s="449"/>
      <c r="XES35" s="449"/>
      <c r="XET35" s="449"/>
      <c r="XEU35" s="449"/>
      <c r="XEV35" s="449"/>
      <c r="XEW35" s="449"/>
      <c r="XEX35" s="449"/>
      <c r="XEY35" s="449"/>
      <c r="XEZ35" s="449"/>
      <c r="XFA35" s="449"/>
      <c r="XFB35" s="449"/>
      <c r="XFC35" s="449"/>
      <c r="XFD35" s="449"/>
    </row>
    <row r="36" s="280" customFormat="true" ht="27" hidden="false" customHeight="true" outlineLevel="0" collapsed="false">
      <c r="A36" s="483"/>
      <c r="B36" s="485" t="s">
        <v>1073</v>
      </c>
      <c r="C36" s="485"/>
      <c r="D36" s="485"/>
      <c r="E36" s="485"/>
      <c r="F36" s="486" t="s">
        <v>892</v>
      </c>
      <c r="G36" s="486"/>
      <c r="H36" s="486"/>
      <c r="I36" s="486"/>
      <c r="J36" s="486"/>
      <c r="WWE36" s="449"/>
      <c r="WWF36" s="449"/>
      <c r="WWG36" s="449"/>
      <c r="WWH36" s="449"/>
      <c r="WWI36" s="449"/>
      <c r="WWJ36" s="449"/>
      <c r="WWK36" s="449"/>
      <c r="WWL36" s="449"/>
      <c r="WWM36" s="449"/>
      <c r="WWN36" s="449"/>
      <c r="WWO36" s="449"/>
      <c r="WWP36" s="449"/>
      <c r="WWQ36" s="449"/>
      <c r="WWR36" s="449"/>
      <c r="WWS36" s="449"/>
      <c r="WWT36" s="449"/>
      <c r="WWU36" s="449"/>
      <c r="WWV36" s="449"/>
      <c r="WWW36" s="449"/>
      <c r="WWX36" s="449"/>
      <c r="WWY36" s="449"/>
      <c r="WWZ36" s="449"/>
      <c r="WXA36" s="449"/>
      <c r="WXB36" s="449"/>
      <c r="WXC36" s="449"/>
      <c r="WXD36" s="449"/>
      <c r="WXE36" s="449"/>
      <c r="WXF36" s="449"/>
      <c r="WXG36" s="449"/>
      <c r="WXH36" s="449"/>
      <c r="WXI36" s="449"/>
      <c r="WXJ36" s="449"/>
      <c r="WXK36" s="449"/>
      <c r="WXL36" s="449"/>
      <c r="WXM36" s="449"/>
      <c r="WXN36" s="449"/>
      <c r="WXO36" s="449"/>
      <c r="WXP36" s="449"/>
      <c r="WXQ36" s="449"/>
      <c r="WXR36" s="449"/>
      <c r="WXS36" s="449"/>
      <c r="WXT36" s="449"/>
      <c r="WXU36" s="449"/>
      <c r="WXV36" s="449"/>
      <c r="WXW36" s="449"/>
      <c r="WXX36" s="449"/>
      <c r="WXY36" s="449"/>
      <c r="WXZ36" s="449"/>
      <c r="WYA36" s="449"/>
      <c r="WYB36" s="449"/>
      <c r="WYC36" s="449"/>
      <c r="WYD36" s="449"/>
      <c r="WYE36" s="449"/>
      <c r="WYF36" s="449"/>
      <c r="WYG36" s="449"/>
      <c r="WYH36" s="449"/>
      <c r="WYI36" s="449"/>
      <c r="WYJ36" s="449"/>
      <c r="WYK36" s="449"/>
      <c r="WYL36" s="449"/>
      <c r="WYM36" s="449"/>
      <c r="WYN36" s="449"/>
      <c r="WYO36" s="449"/>
      <c r="WYP36" s="449"/>
      <c r="WYQ36" s="449"/>
      <c r="WYR36" s="449"/>
      <c r="WYS36" s="449"/>
      <c r="WYT36" s="449"/>
      <c r="WYU36" s="449"/>
      <c r="WYV36" s="449"/>
      <c r="WYW36" s="449"/>
      <c r="WYX36" s="449"/>
      <c r="WYY36" s="449"/>
      <c r="WYZ36" s="449"/>
      <c r="WZA36" s="449"/>
      <c r="WZB36" s="449"/>
      <c r="WZC36" s="449"/>
      <c r="WZD36" s="449"/>
      <c r="WZE36" s="449"/>
      <c r="WZF36" s="449"/>
      <c r="WZG36" s="449"/>
      <c r="WZH36" s="449"/>
      <c r="WZI36" s="449"/>
      <c r="WZJ36" s="449"/>
      <c r="WZK36" s="449"/>
      <c r="WZL36" s="449"/>
      <c r="WZM36" s="449"/>
      <c r="WZN36" s="449"/>
      <c r="WZO36" s="449"/>
      <c r="WZP36" s="449"/>
      <c r="WZQ36" s="449"/>
      <c r="WZR36" s="449"/>
      <c r="WZS36" s="449"/>
      <c r="WZT36" s="449"/>
      <c r="WZU36" s="449"/>
      <c r="WZV36" s="449"/>
      <c r="WZW36" s="449"/>
      <c r="WZX36" s="449"/>
      <c r="WZY36" s="449"/>
      <c r="WZZ36" s="449"/>
      <c r="XAA36" s="449"/>
      <c r="XAB36" s="449"/>
      <c r="XAC36" s="449"/>
      <c r="XAD36" s="449"/>
      <c r="XAE36" s="449"/>
      <c r="XAF36" s="449"/>
      <c r="XAG36" s="449"/>
      <c r="XAH36" s="449"/>
      <c r="XAI36" s="449"/>
      <c r="XAJ36" s="449"/>
      <c r="XAK36" s="449"/>
      <c r="XAL36" s="449"/>
      <c r="XAM36" s="449"/>
      <c r="XAN36" s="449"/>
      <c r="XAO36" s="449"/>
      <c r="XAP36" s="449"/>
      <c r="XAQ36" s="449"/>
      <c r="XAR36" s="449"/>
      <c r="XAS36" s="449"/>
      <c r="XAT36" s="449"/>
      <c r="XAU36" s="449"/>
      <c r="XAV36" s="449"/>
      <c r="XAW36" s="449"/>
      <c r="XAX36" s="449"/>
      <c r="XAY36" s="449"/>
      <c r="XAZ36" s="449"/>
      <c r="XBA36" s="449"/>
      <c r="XBB36" s="449"/>
      <c r="XBC36" s="449"/>
      <c r="XBD36" s="449"/>
      <c r="XBE36" s="449"/>
      <c r="XBF36" s="449"/>
      <c r="XBG36" s="449"/>
      <c r="XBH36" s="449"/>
      <c r="XBI36" s="449"/>
      <c r="XBJ36" s="449"/>
      <c r="XBK36" s="449"/>
      <c r="XBL36" s="449"/>
      <c r="XBM36" s="449"/>
      <c r="XBN36" s="449"/>
      <c r="XBO36" s="449"/>
      <c r="XBP36" s="449"/>
      <c r="XBQ36" s="449"/>
      <c r="XBR36" s="449"/>
      <c r="XBS36" s="449"/>
      <c r="XBT36" s="449"/>
      <c r="XBU36" s="449"/>
      <c r="XBV36" s="449"/>
      <c r="XBW36" s="449"/>
      <c r="XBX36" s="449"/>
      <c r="XBY36" s="449"/>
      <c r="XBZ36" s="449"/>
      <c r="XCA36" s="449"/>
      <c r="XCB36" s="449"/>
      <c r="XCC36" s="449"/>
      <c r="XCD36" s="449"/>
      <c r="XCE36" s="449"/>
      <c r="XCF36" s="449"/>
      <c r="XCG36" s="449"/>
      <c r="XCH36" s="449"/>
      <c r="XCI36" s="449"/>
      <c r="XCJ36" s="449"/>
      <c r="XCK36" s="449"/>
      <c r="XCL36" s="449"/>
      <c r="XCM36" s="449"/>
      <c r="XCN36" s="449"/>
      <c r="XCO36" s="449"/>
      <c r="XCP36" s="449"/>
      <c r="XCQ36" s="449"/>
      <c r="XCR36" s="449"/>
      <c r="XCS36" s="449"/>
      <c r="XCT36" s="449"/>
      <c r="XCU36" s="449"/>
      <c r="XCV36" s="449"/>
      <c r="XCW36" s="449"/>
      <c r="XCX36" s="449"/>
      <c r="XCY36" s="449"/>
      <c r="XCZ36" s="449"/>
      <c r="XDA36" s="449"/>
      <c r="XDB36" s="449"/>
      <c r="XDC36" s="449"/>
      <c r="XDD36" s="449"/>
      <c r="XDE36" s="449"/>
      <c r="XDF36" s="449"/>
      <c r="XDG36" s="449"/>
      <c r="XDH36" s="449"/>
      <c r="XDI36" s="449"/>
      <c r="XDJ36" s="449"/>
      <c r="XDK36" s="449"/>
      <c r="XDL36" s="449"/>
      <c r="XDM36" s="449"/>
      <c r="XDN36" s="449"/>
      <c r="XDO36" s="449"/>
      <c r="XDP36" s="449"/>
      <c r="XDQ36" s="449"/>
      <c r="XDR36" s="449"/>
      <c r="XDS36" s="449"/>
      <c r="XDT36" s="449"/>
      <c r="XDU36" s="449"/>
      <c r="XDV36" s="449"/>
      <c r="XDW36" s="449"/>
      <c r="XDX36" s="449"/>
      <c r="XDY36" s="449"/>
      <c r="XDZ36" s="449"/>
      <c r="XEA36" s="449"/>
      <c r="XEB36" s="449"/>
      <c r="XEC36" s="449"/>
      <c r="XED36" s="449"/>
      <c r="XEE36" s="449"/>
      <c r="XEF36" s="449"/>
      <c r="XEG36" s="449"/>
      <c r="XEH36" s="449"/>
      <c r="XEI36" s="449"/>
      <c r="XEJ36" s="449"/>
      <c r="XEK36" s="449"/>
      <c r="XEL36" s="449"/>
      <c r="XEM36" s="449"/>
      <c r="XEN36" s="449"/>
      <c r="XEO36" s="449"/>
      <c r="XEP36" s="449"/>
      <c r="XEQ36" s="449"/>
      <c r="XER36" s="449"/>
      <c r="XES36" s="449"/>
      <c r="XET36" s="449"/>
      <c r="XEU36" s="449"/>
      <c r="XEV36" s="449"/>
      <c r="XEW36" s="449"/>
      <c r="XEX36" s="449"/>
      <c r="XEY36" s="449"/>
      <c r="XEZ36" s="449"/>
      <c r="XFA36" s="449"/>
      <c r="XFB36" s="449"/>
      <c r="XFC36" s="449"/>
      <c r="XFD36" s="449"/>
    </row>
    <row r="37" s="280" customFormat="true" ht="19.5" hidden="false" customHeight="false" outlineLevel="0" collapsed="false">
      <c r="A37" s="280" t="s">
        <v>872</v>
      </c>
      <c r="B37" s="487" t="s">
        <v>828</v>
      </c>
      <c r="D37" s="488" t="s">
        <v>1074</v>
      </c>
      <c r="F37" s="280" t="s">
        <v>1075</v>
      </c>
      <c r="J37" s="489" t="s">
        <v>1076</v>
      </c>
      <c r="WWE37" s="449"/>
      <c r="WWF37" s="449"/>
      <c r="WWG37" s="449"/>
      <c r="WWH37" s="449"/>
      <c r="WWI37" s="449"/>
      <c r="WWJ37" s="449"/>
      <c r="WWK37" s="449"/>
      <c r="WWL37" s="449"/>
      <c r="WWM37" s="449"/>
      <c r="WWN37" s="449"/>
      <c r="WWO37" s="449"/>
      <c r="WWP37" s="449"/>
      <c r="WWQ37" s="449"/>
      <c r="WWR37" s="449"/>
      <c r="WWS37" s="449"/>
      <c r="WWT37" s="449"/>
      <c r="WWU37" s="449"/>
      <c r="WWV37" s="449"/>
      <c r="WWW37" s="449"/>
      <c r="WWX37" s="449"/>
      <c r="WWY37" s="449"/>
      <c r="WWZ37" s="449"/>
      <c r="WXA37" s="449"/>
      <c r="WXB37" s="449"/>
      <c r="WXC37" s="449"/>
      <c r="WXD37" s="449"/>
      <c r="WXE37" s="449"/>
      <c r="WXF37" s="449"/>
      <c r="WXG37" s="449"/>
      <c r="WXH37" s="449"/>
      <c r="WXI37" s="449"/>
      <c r="WXJ37" s="449"/>
      <c r="WXK37" s="449"/>
      <c r="WXL37" s="449"/>
      <c r="WXM37" s="449"/>
      <c r="WXN37" s="449"/>
      <c r="WXO37" s="449"/>
      <c r="WXP37" s="449"/>
      <c r="WXQ37" s="449"/>
      <c r="WXR37" s="449"/>
      <c r="WXS37" s="449"/>
      <c r="WXT37" s="449"/>
      <c r="WXU37" s="449"/>
      <c r="WXV37" s="449"/>
      <c r="WXW37" s="449"/>
      <c r="WXX37" s="449"/>
      <c r="WXY37" s="449"/>
      <c r="WXZ37" s="449"/>
      <c r="WYA37" s="449"/>
      <c r="WYB37" s="449"/>
      <c r="WYC37" s="449"/>
      <c r="WYD37" s="449"/>
      <c r="WYE37" s="449"/>
      <c r="WYF37" s="449"/>
      <c r="WYG37" s="449"/>
      <c r="WYH37" s="449"/>
      <c r="WYI37" s="449"/>
      <c r="WYJ37" s="449"/>
      <c r="WYK37" s="449"/>
      <c r="WYL37" s="449"/>
      <c r="WYM37" s="449"/>
      <c r="WYN37" s="449"/>
      <c r="WYO37" s="449"/>
      <c r="WYP37" s="449"/>
      <c r="WYQ37" s="449"/>
      <c r="WYR37" s="449"/>
      <c r="WYS37" s="449"/>
      <c r="WYT37" s="449"/>
      <c r="WYU37" s="449"/>
      <c r="WYV37" s="449"/>
      <c r="WYW37" s="449"/>
      <c r="WYX37" s="449"/>
      <c r="WYY37" s="449"/>
      <c r="WYZ37" s="449"/>
      <c r="WZA37" s="449"/>
      <c r="WZB37" s="449"/>
      <c r="WZC37" s="449"/>
      <c r="WZD37" s="449"/>
      <c r="WZE37" s="449"/>
      <c r="WZF37" s="449"/>
      <c r="WZG37" s="449"/>
      <c r="WZH37" s="449"/>
      <c r="WZI37" s="449"/>
      <c r="WZJ37" s="449"/>
      <c r="WZK37" s="449"/>
      <c r="WZL37" s="449"/>
      <c r="WZM37" s="449"/>
      <c r="WZN37" s="449"/>
      <c r="WZO37" s="449"/>
      <c r="WZP37" s="449"/>
      <c r="WZQ37" s="449"/>
      <c r="WZR37" s="449"/>
      <c r="WZS37" s="449"/>
      <c r="WZT37" s="449"/>
      <c r="WZU37" s="449"/>
      <c r="WZV37" s="449"/>
      <c r="WZW37" s="449"/>
      <c r="WZX37" s="449"/>
      <c r="WZY37" s="449"/>
      <c r="WZZ37" s="449"/>
      <c r="XAA37" s="449"/>
      <c r="XAB37" s="449"/>
      <c r="XAC37" s="449"/>
      <c r="XAD37" s="449"/>
      <c r="XAE37" s="449"/>
      <c r="XAF37" s="449"/>
      <c r="XAG37" s="449"/>
      <c r="XAH37" s="449"/>
      <c r="XAI37" s="449"/>
      <c r="XAJ37" s="449"/>
      <c r="XAK37" s="449"/>
      <c r="XAL37" s="449"/>
      <c r="XAM37" s="449"/>
      <c r="XAN37" s="449"/>
      <c r="XAO37" s="449"/>
      <c r="XAP37" s="449"/>
      <c r="XAQ37" s="449"/>
      <c r="XAR37" s="449"/>
      <c r="XAS37" s="449"/>
      <c r="XAT37" s="449"/>
      <c r="XAU37" s="449"/>
      <c r="XAV37" s="449"/>
      <c r="XAW37" s="449"/>
      <c r="XAX37" s="449"/>
      <c r="XAY37" s="449"/>
      <c r="XAZ37" s="449"/>
      <c r="XBA37" s="449"/>
      <c r="XBB37" s="449"/>
      <c r="XBC37" s="449"/>
      <c r="XBD37" s="449"/>
      <c r="XBE37" s="449"/>
      <c r="XBF37" s="449"/>
      <c r="XBG37" s="449"/>
      <c r="XBH37" s="449"/>
      <c r="XBI37" s="449"/>
      <c r="XBJ37" s="449"/>
      <c r="XBK37" s="449"/>
      <c r="XBL37" s="449"/>
      <c r="XBM37" s="449"/>
      <c r="XBN37" s="449"/>
      <c r="XBO37" s="449"/>
      <c r="XBP37" s="449"/>
      <c r="XBQ37" s="449"/>
      <c r="XBR37" s="449"/>
      <c r="XBS37" s="449"/>
      <c r="XBT37" s="449"/>
      <c r="XBU37" s="449"/>
      <c r="XBV37" s="449"/>
      <c r="XBW37" s="449"/>
      <c r="XBX37" s="449"/>
      <c r="XBY37" s="449"/>
      <c r="XBZ37" s="449"/>
      <c r="XCA37" s="449"/>
      <c r="XCB37" s="449"/>
      <c r="XCC37" s="449"/>
      <c r="XCD37" s="449"/>
      <c r="XCE37" s="449"/>
      <c r="XCF37" s="449"/>
      <c r="XCG37" s="449"/>
      <c r="XCH37" s="449"/>
      <c r="XCI37" s="449"/>
      <c r="XCJ37" s="449"/>
      <c r="XCK37" s="449"/>
      <c r="XCL37" s="449"/>
      <c r="XCM37" s="449"/>
      <c r="XCN37" s="449"/>
      <c r="XCO37" s="449"/>
      <c r="XCP37" s="449"/>
      <c r="XCQ37" s="449"/>
      <c r="XCR37" s="449"/>
      <c r="XCS37" s="449"/>
      <c r="XCT37" s="449"/>
      <c r="XCU37" s="449"/>
      <c r="XCV37" s="449"/>
      <c r="XCW37" s="449"/>
      <c r="XCX37" s="449"/>
      <c r="XCY37" s="449"/>
      <c r="XCZ37" s="449"/>
      <c r="XDA37" s="449"/>
      <c r="XDB37" s="449"/>
      <c r="XDC37" s="449"/>
      <c r="XDD37" s="449"/>
      <c r="XDE37" s="449"/>
      <c r="XDF37" s="449"/>
      <c r="XDG37" s="449"/>
      <c r="XDH37" s="449"/>
      <c r="XDI37" s="449"/>
      <c r="XDJ37" s="449"/>
      <c r="XDK37" s="449"/>
      <c r="XDL37" s="449"/>
      <c r="XDM37" s="449"/>
      <c r="XDN37" s="449"/>
      <c r="XDO37" s="449"/>
      <c r="XDP37" s="449"/>
      <c r="XDQ37" s="449"/>
      <c r="XDR37" s="449"/>
      <c r="XDS37" s="449"/>
      <c r="XDT37" s="449"/>
      <c r="XDU37" s="449"/>
      <c r="XDV37" s="449"/>
      <c r="XDW37" s="449"/>
      <c r="XDX37" s="449"/>
      <c r="XDY37" s="449"/>
      <c r="XDZ37" s="449"/>
      <c r="XEA37" s="449"/>
      <c r="XEB37" s="449"/>
      <c r="XEC37" s="449"/>
      <c r="XED37" s="449"/>
      <c r="XEE37" s="449"/>
      <c r="XEF37" s="449"/>
      <c r="XEG37" s="449"/>
      <c r="XEH37" s="449"/>
      <c r="XEI37" s="449"/>
      <c r="XEJ37" s="449"/>
      <c r="XEK37" s="449"/>
      <c r="XEL37" s="449"/>
      <c r="XEM37" s="449"/>
      <c r="XEN37" s="449"/>
      <c r="XEO37" s="449"/>
      <c r="XEP37" s="449"/>
      <c r="XEQ37" s="449"/>
      <c r="XER37" s="449"/>
      <c r="XES37" s="449"/>
      <c r="XET37" s="449"/>
      <c r="XEU37" s="449"/>
      <c r="XEV37" s="449"/>
      <c r="XEW37" s="449"/>
      <c r="XEX37" s="449"/>
      <c r="XEY37" s="449"/>
      <c r="XEZ37" s="449"/>
      <c r="XFA37" s="449"/>
      <c r="XFB37" s="449"/>
      <c r="XFC37" s="449"/>
      <c r="XFD37" s="449"/>
    </row>
    <row r="38" s="280" customFormat="true" ht="19.5" hidden="false" customHeight="false" outlineLevel="0" collapsed="false">
      <c r="D38" s="488" t="s">
        <v>832</v>
      </c>
      <c r="I38" s="478"/>
      <c r="WWE38" s="449"/>
      <c r="WWF38" s="449"/>
      <c r="WWG38" s="449"/>
      <c r="WWH38" s="449"/>
      <c r="WWI38" s="449"/>
      <c r="WWJ38" s="449"/>
      <c r="WWK38" s="449"/>
      <c r="WWL38" s="449"/>
      <c r="WWM38" s="449"/>
      <c r="WWN38" s="449"/>
      <c r="WWO38" s="449"/>
      <c r="WWP38" s="449"/>
      <c r="WWQ38" s="449"/>
      <c r="WWR38" s="449"/>
      <c r="WWS38" s="449"/>
      <c r="WWT38" s="449"/>
      <c r="WWU38" s="449"/>
      <c r="WWV38" s="449"/>
      <c r="WWW38" s="449"/>
      <c r="WWX38" s="449"/>
      <c r="WWY38" s="449"/>
      <c r="WWZ38" s="449"/>
      <c r="WXA38" s="449"/>
      <c r="WXB38" s="449"/>
      <c r="WXC38" s="449"/>
      <c r="WXD38" s="449"/>
      <c r="WXE38" s="449"/>
      <c r="WXF38" s="449"/>
      <c r="WXG38" s="449"/>
      <c r="WXH38" s="449"/>
      <c r="WXI38" s="449"/>
      <c r="WXJ38" s="449"/>
      <c r="WXK38" s="449"/>
      <c r="WXL38" s="449"/>
      <c r="WXM38" s="449"/>
      <c r="WXN38" s="449"/>
      <c r="WXO38" s="449"/>
      <c r="WXP38" s="449"/>
      <c r="WXQ38" s="449"/>
      <c r="WXR38" s="449"/>
      <c r="WXS38" s="449"/>
      <c r="WXT38" s="449"/>
      <c r="WXU38" s="449"/>
      <c r="WXV38" s="449"/>
      <c r="WXW38" s="449"/>
      <c r="WXX38" s="449"/>
      <c r="WXY38" s="449"/>
      <c r="WXZ38" s="449"/>
      <c r="WYA38" s="449"/>
      <c r="WYB38" s="449"/>
      <c r="WYC38" s="449"/>
      <c r="WYD38" s="449"/>
      <c r="WYE38" s="449"/>
      <c r="WYF38" s="449"/>
      <c r="WYG38" s="449"/>
      <c r="WYH38" s="449"/>
      <c r="WYI38" s="449"/>
      <c r="WYJ38" s="449"/>
      <c r="WYK38" s="449"/>
      <c r="WYL38" s="449"/>
      <c r="WYM38" s="449"/>
      <c r="WYN38" s="449"/>
      <c r="WYO38" s="449"/>
      <c r="WYP38" s="449"/>
      <c r="WYQ38" s="449"/>
      <c r="WYR38" s="449"/>
      <c r="WYS38" s="449"/>
      <c r="WYT38" s="449"/>
      <c r="WYU38" s="449"/>
      <c r="WYV38" s="449"/>
      <c r="WYW38" s="449"/>
      <c r="WYX38" s="449"/>
      <c r="WYY38" s="449"/>
      <c r="WYZ38" s="449"/>
      <c r="WZA38" s="449"/>
      <c r="WZB38" s="449"/>
      <c r="WZC38" s="449"/>
      <c r="WZD38" s="449"/>
      <c r="WZE38" s="449"/>
      <c r="WZF38" s="449"/>
      <c r="WZG38" s="449"/>
      <c r="WZH38" s="449"/>
      <c r="WZI38" s="449"/>
      <c r="WZJ38" s="449"/>
      <c r="WZK38" s="449"/>
      <c r="WZL38" s="449"/>
      <c r="WZM38" s="449"/>
      <c r="WZN38" s="449"/>
      <c r="WZO38" s="449"/>
      <c r="WZP38" s="449"/>
      <c r="WZQ38" s="449"/>
      <c r="WZR38" s="449"/>
      <c r="WZS38" s="449"/>
      <c r="WZT38" s="449"/>
      <c r="WZU38" s="449"/>
      <c r="WZV38" s="449"/>
      <c r="WZW38" s="449"/>
      <c r="WZX38" s="449"/>
      <c r="WZY38" s="449"/>
      <c r="WZZ38" s="449"/>
      <c r="XAA38" s="449"/>
      <c r="XAB38" s="449"/>
      <c r="XAC38" s="449"/>
      <c r="XAD38" s="449"/>
      <c r="XAE38" s="449"/>
      <c r="XAF38" s="449"/>
      <c r="XAG38" s="449"/>
      <c r="XAH38" s="449"/>
      <c r="XAI38" s="449"/>
      <c r="XAJ38" s="449"/>
      <c r="XAK38" s="449"/>
      <c r="XAL38" s="449"/>
      <c r="XAM38" s="449"/>
      <c r="XAN38" s="449"/>
      <c r="XAO38" s="449"/>
      <c r="XAP38" s="449"/>
      <c r="XAQ38" s="449"/>
      <c r="XAR38" s="449"/>
      <c r="XAS38" s="449"/>
      <c r="XAT38" s="449"/>
      <c r="XAU38" s="449"/>
      <c r="XAV38" s="449"/>
      <c r="XAW38" s="449"/>
      <c r="XAX38" s="449"/>
      <c r="XAY38" s="449"/>
      <c r="XAZ38" s="449"/>
      <c r="XBA38" s="449"/>
      <c r="XBB38" s="449"/>
      <c r="XBC38" s="449"/>
      <c r="XBD38" s="449"/>
      <c r="XBE38" s="449"/>
      <c r="XBF38" s="449"/>
      <c r="XBG38" s="449"/>
      <c r="XBH38" s="449"/>
      <c r="XBI38" s="449"/>
      <c r="XBJ38" s="449"/>
      <c r="XBK38" s="449"/>
      <c r="XBL38" s="449"/>
      <c r="XBM38" s="449"/>
      <c r="XBN38" s="449"/>
      <c r="XBO38" s="449"/>
      <c r="XBP38" s="449"/>
      <c r="XBQ38" s="449"/>
      <c r="XBR38" s="449"/>
      <c r="XBS38" s="449"/>
      <c r="XBT38" s="449"/>
      <c r="XBU38" s="449"/>
      <c r="XBV38" s="449"/>
      <c r="XBW38" s="449"/>
      <c r="XBX38" s="449"/>
      <c r="XBY38" s="449"/>
      <c r="XBZ38" s="449"/>
      <c r="XCA38" s="449"/>
      <c r="XCB38" s="449"/>
      <c r="XCC38" s="449"/>
      <c r="XCD38" s="449"/>
      <c r="XCE38" s="449"/>
      <c r="XCF38" s="449"/>
      <c r="XCG38" s="449"/>
      <c r="XCH38" s="449"/>
      <c r="XCI38" s="449"/>
      <c r="XCJ38" s="449"/>
      <c r="XCK38" s="449"/>
      <c r="XCL38" s="449"/>
      <c r="XCM38" s="449"/>
      <c r="XCN38" s="449"/>
      <c r="XCO38" s="449"/>
      <c r="XCP38" s="449"/>
      <c r="XCQ38" s="449"/>
      <c r="XCR38" s="449"/>
      <c r="XCS38" s="449"/>
      <c r="XCT38" s="449"/>
      <c r="XCU38" s="449"/>
      <c r="XCV38" s="449"/>
      <c r="XCW38" s="449"/>
      <c r="XCX38" s="449"/>
      <c r="XCY38" s="449"/>
      <c r="XCZ38" s="449"/>
      <c r="XDA38" s="449"/>
      <c r="XDB38" s="449"/>
      <c r="XDC38" s="449"/>
      <c r="XDD38" s="449"/>
      <c r="XDE38" s="449"/>
      <c r="XDF38" s="449"/>
      <c r="XDG38" s="449"/>
      <c r="XDH38" s="449"/>
      <c r="XDI38" s="449"/>
      <c r="XDJ38" s="449"/>
      <c r="XDK38" s="449"/>
      <c r="XDL38" s="449"/>
      <c r="XDM38" s="449"/>
      <c r="XDN38" s="449"/>
      <c r="XDO38" s="449"/>
      <c r="XDP38" s="449"/>
      <c r="XDQ38" s="449"/>
      <c r="XDR38" s="449"/>
      <c r="XDS38" s="449"/>
      <c r="XDT38" s="449"/>
      <c r="XDU38" s="449"/>
      <c r="XDV38" s="449"/>
      <c r="XDW38" s="449"/>
      <c r="XDX38" s="449"/>
      <c r="XDY38" s="449"/>
      <c r="XDZ38" s="449"/>
      <c r="XEA38" s="449"/>
      <c r="XEB38" s="449"/>
      <c r="XEC38" s="449"/>
      <c r="XED38" s="449"/>
      <c r="XEE38" s="449"/>
      <c r="XEF38" s="449"/>
      <c r="XEG38" s="449"/>
      <c r="XEH38" s="449"/>
      <c r="XEI38" s="449"/>
      <c r="XEJ38" s="449"/>
      <c r="XEK38" s="449"/>
      <c r="XEL38" s="449"/>
      <c r="XEM38" s="449"/>
      <c r="XEN38" s="449"/>
      <c r="XEO38" s="449"/>
      <c r="XEP38" s="449"/>
      <c r="XEQ38" s="449"/>
      <c r="XER38" s="449"/>
      <c r="XES38" s="449"/>
      <c r="XET38" s="449"/>
      <c r="XEU38" s="449"/>
      <c r="XEV38" s="449"/>
      <c r="XEW38" s="449"/>
      <c r="XEX38" s="449"/>
      <c r="XEY38" s="449"/>
      <c r="XEZ38" s="449"/>
      <c r="XFA38" s="449"/>
      <c r="XFB38" s="449"/>
      <c r="XFC38" s="449"/>
      <c r="XFD38" s="449"/>
    </row>
    <row r="39" s="478" customFormat="true" ht="30.75" hidden="false" customHeight="true" outlineLevel="0" collapsed="false">
      <c r="A39" s="490" t="s">
        <v>1077</v>
      </c>
      <c r="WWE39" s="449"/>
      <c r="WWF39" s="449"/>
      <c r="WWG39" s="449"/>
      <c r="WWH39" s="449"/>
      <c r="WWI39" s="449"/>
      <c r="WWJ39" s="449"/>
      <c r="WWK39" s="449"/>
      <c r="WWL39" s="449"/>
      <c r="WWM39" s="449"/>
      <c r="WWN39" s="449"/>
      <c r="WWO39" s="449"/>
      <c r="WWP39" s="449"/>
      <c r="WWQ39" s="449"/>
      <c r="WWR39" s="449"/>
      <c r="WWS39" s="449"/>
      <c r="WWT39" s="449"/>
      <c r="WWU39" s="449"/>
      <c r="WWV39" s="449"/>
      <c r="WWW39" s="449"/>
      <c r="WWX39" s="449"/>
      <c r="WWY39" s="449"/>
      <c r="WWZ39" s="449"/>
      <c r="WXA39" s="449"/>
      <c r="WXB39" s="449"/>
      <c r="WXC39" s="449"/>
      <c r="WXD39" s="449"/>
      <c r="WXE39" s="449"/>
      <c r="WXF39" s="449"/>
      <c r="WXG39" s="449"/>
      <c r="WXH39" s="449"/>
      <c r="WXI39" s="449"/>
      <c r="WXJ39" s="449"/>
      <c r="WXK39" s="449"/>
      <c r="WXL39" s="449"/>
      <c r="WXM39" s="449"/>
      <c r="WXN39" s="449"/>
      <c r="WXO39" s="449"/>
      <c r="WXP39" s="449"/>
      <c r="WXQ39" s="449"/>
      <c r="WXR39" s="449"/>
      <c r="WXS39" s="449"/>
      <c r="WXT39" s="449"/>
      <c r="WXU39" s="449"/>
      <c r="WXV39" s="449"/>
      <c r="WXW39" s="449"/>
      <c r="WXX39" s="449"/>
      <c r="WXY39" s="449"/>
      <c r="WXZ39" s="449"/>
      <c r="WYA39" s="449"/>
      <c r="WYB39" s="449"/>
      <c r="WYC39" s="449"/>
      <c r="WYD39" s="449"/>
      <c r="WYE39" s="449"/>
      <c r="WYF39" s="449"/>
      <c r="WYG39" s="449"/>
      <c r="WYH39" s="449"/>
      <c r="WYI39" s="449"/>
      <c r="WYJ39" s="449"/>
      <c r="WYK39" s="449"/>
      <c r="WYL39" s="449"/>
      <c r="WYM39" s="449"/>
      <c r="WYN39" s="449"/>
      <c r="WYO39" s="449"/>
      <c r="WYP39" s="449"/>
      <c r="WYQ39" s="449"/>
      <c r="WYR39" s="449"/>
      <c r="WYS39" s="449"/>
      <c r="WYT39" s="449"/>
      <c r="WYU39" s="449"/>
      <c r="WYV39" s="449"/>
      <c r="WYW39" s="449"/>
      <c r="WYX39" s="449"/>
      <c r="WYY39" s="449"/>
      <c r="WYZ39" s="449"/>
      <c r="WZA39" s="449"/>
      <c r="WZB39" s="449"/>
      <c r="WZC39" s="449"/>
      <c r="WZD39" s="449"/>
      <c r="WZE39" s="449"/>
      <c r="WZF39" s="449"/>
      <c r="WZG39" s="449"/>
      <c r="WZH39" s="449"/>
      <c r="WZI39" s="449"/>
      <c r="WZJ39" s="449"/>
      <c r="WZK39" s="449"/>
      <c r="WZL39" s="449"/>
      <c r="WZM39" s="449"/>
      <c r="WZN39" s="449"/>
      <c r="WZO39" s="449"/>
      <c r="WZP39" s="449"/>
      <c r="WZQ39" s="449"/>
      <c r="WZR39" s="449"/>
      <c r="WZS39" s="449"/>
      <c r="WZT39" s="449"/>
      <c r="WZU39" s="449"/>
      <c r="WZV39" s="449"/>
      <c r="WZW39" s="449"/>
      <c r="WZX39" s="449"/>
      <c r="WZY39" s="449"/>
      <c r="WZZ39" s="449"/>
      <c r="XAA39" s="449"/>
      <c r="XAB39" s="449"/>
      <c r="XAC39" s="449"/>
      <c r="XAD39" s="449"/>
      <c r="XAE39" s="449"/>
      <c r="XAF39" s="449"/>
      <c r="XAG39" s="449"/>
      <c r="XAH39" s="449"/>
      <c r="XAI39" s="449"/>
      <c r="XAJ39" s="449"/>
      <c r="XAK39" s="449"/>
      <c r="XAL39" s="449"/>
      <c r="XAM39" s="449"/>
      <c r="XAN39" s="449"/>
      <c r="XAO39" s="449"/>
      <c r="XAP39" s="449"/>
      <c r="XAQ39" s="449"/>
      <c r="XAR39" s="449"/>
      <c r="XAS39" s="449"/>
      <c r="XAT39" s="449"/>
      <c r="XAU39" s="449"/>
      <c r="XAV39" s="449"/>
      <c r="XAW39" s="449"/>
      <c r="XAX39" s="449"/>
      <c r="XAY39" s="449"/>
      <c r="XAZ39" s="449"/>
      <c r="XBA39" s="449"/>
      <c r="XBB39" s="449"/>
      <c r="XBC39" s="449"/>
      <c r="XBD39" s="449"/>
      <c r="XBE39" s="449"/>
      <c r="XBF39" s="449"/>
      <c r="XBG39" s="449"/>
      <c r="XBH39" s="449"/>
      <c r="XBI39" s="449"/>
      <c r="XBJ39" s="449"/>
      <c r="XBK39" s="449"/>
      <c r="XBL39" s="449"/>
      <c r="XBM39" s="449"/>
      <c r="XBN39" s="449"/>
      <c r="XBO39" s="449"/>
      <c r="XBP39" s="449"/>
      <c r="XBQ39" s="449"/>
      <c r="XBR39" s="449"/>
      <c r="XBS39" s="449"/>
      <c r="XBT39" s="449"/>
      <c r="XBU39" s="449"/>
      <c r="XBV39" s="449"/>
      <c r="XBW39" s="449"/>
      <c r="XBX39" s="449"/>
      <c r="XBY39" s="449"/>
      <c r="XBZ39" s="449"/>
      <c r="XCA39" s="449"/>
      <c r="XCB39" s="449"/>
      <c r="XCC39" s="449"/>
      <c r="XCD39" s="449"/>
      <c r="XCE39" s="449"/>
      <c r="XCF39" s="449"/>
      <c r="XCG39" s="449"/>
      <c r="XCH39" s="449"/>
      <c r="XCI39" s="449"/>
      <c r="XCJ39" s="449"/>
      <c r="XCK39" s="449"/>
      <c r="XCL39" s="449"/>
      <c r="XCM39" s="449"/>
      <c r="XCN39" s="449"/>
      <c r="XCO39" s="449"/>
      <c r="XCP39" s="449"/>
      <c r="XCQ39" s="449"/>
      <c r="XCR39" s="449"/>
      <c r="XCS39" s="449"/>
      <c r="XCT39" s="449"/>
      <c r="XCU39" s="449"/>
      <c r="XCV39" s="449"/>
      <c r="XCW39" s="449"/>
      <c r="XCX39" s="449"/>
      <c r="XCY39" s="449"/>
      <c r="XCZ39" s="449"/>
      <c r="XDA39" s="449"/>
      <c r="XDB39" s="449"/>
      <c r="XDC39" s="449"/>
      <c r="XDD39" s="449"/>
      <c r="XDE39" s="449"/>
      <c r="XDF39" s="449"/>
      <c r="XDG39" s="449"/>
      <c r="XDH39" s="449"/>
      <c r="XDI39" s="449"/>
      <c r="XDJ39" s="449"/>
      <c r="XDK39" s="449"/>
      <c r="XDL39" s="449"/>
      <c r="XDM39" s="449"/>
      <c r="XDN39" s="449"/>
      <c r="XDO39" s="449"/>
      <c r="XDP39" s="449"/>
      <c r="XDQ39" s="449"/>
      <c r="XDR39" s="449"/>
      <c r="XDS39" s="449"/>
      <c r="XDT39" s="449"/>
      <c r="XDU39" s="449"/>
      <c r="XDV39" s="449"/>
      <c r="XDW39" s="449"/>
      <c r="XDX39" s="449"/>
      <c r="XDY39" s="449"/>
      <c r="XDZ39" s="449"/>
      <c r="XEA39" s="449"/>
      <c r="XEB39" s="449"/>
      <c r="XEC39" s="449"/>
      <c r="XED39" s="449"/>
      <c r="XEE39" s="449"/>
      <c r="XEF39" s="449"/>
      <c r="XEG39" s="449"/>
      <c r="XEH39" s="449"/>
      <c r="XEI39" s="449"/>
      <c r="XEJ39" s="449"/>
      <c r="XEK39" s="449"/>
      <c r="XEL39" s="449"/>
      <c r="XEM39" s="449"/>
      <c r="XEN39" s="449"/>
      <c r="XEO39" s="449"/>
      <c r="XEP39" s="449"/>
      <c r="XEQ39" s="449"/>
      <c r="XER39" s="449"/>
      <c r="XES39" s="449"/>
      <c r="XET39" s="449"/>
      <c r="XEU39" s="449"/>
      <c r="XEV39" s="449"/>
      <c r="XEW39" s="449"/>
      <c r="XEX39" s="449"/>
      <c r="XEY39" s="449"/>
      <c r="XEZ39" s="449"/>
      <c r="XFA39" s="449"/>
      <c r="XFB39" s="449"/>
      <c r="XFC39" s="449"/>
      <c r="XFD39" s="449"/>
    </row>
    <row r="40" s="280" customFormat="true" ht="19.5" hidden="false" customHeight="false" outlineLevel="0" collapsed="false">
      <c r="A40" s="491" t="s">
        <v>1078</v>
      </c>
      <c r="B40" s="492"/>
      <c r="C40" s="492"/>
      <c r="D40" s="492"/>
      <c r="E40" s="492"/>
      <c r="F40" s="492"/>
      <c r="G40" s="492"/>
      <c r="H40" s="492"/>
      <c r="I40" s="492"/>
      <c r="J40" s="493"/>
      <c r="WWE40" s="449"/>
      <c r="WWF40" s="449"/>
      <c r="WWG40" s="449"/>
      <c r="WWH40" s="449"/>
      <c r="WWI40" s="449"/>
      <c r="WWJ40" s="449"/>
      <c r="WWK40" s="449"/>
      <c r="WWL40" s="449"/>
      <c r="WWM40" s="449"/>
      <c r="WWN40" s="449"/>
      <c r="WWO40" s="449"/>
      <c r="WWP40" s="449"/>
      <c r="WWQ40" s="449"/>
      <c r="WWR40" s="449"/>
      <c r="WWS40" s="449"/>
      <c r="WWT40" s="449"/>
      <c r="WWU40" s="449"/>
      <c r="WWV40" s="449"/>
      <c r="WWW40" s="449"/>
      <c r="WWX40" s="449"/>
      <c r="WWY40" s="449"/>
      <c r="WWZ40" s="449"/>
      <c r="WXA40" s="449"/>
      <c r="WXB40" s="449"/>
      <c r="WXC40" s="449"/>
      <c r="WXD40" s="449"/>
      <c r="WXE40" s="449"/>
      <c r="WXF40" s="449"/>
      <c r="WXG40" s="449"/>
      <c r="WXH40" s="449"/>
      <c r="WXI40" s="449"/>
      <c r="WXJ40" s="449"/>
      <c r="WXK40" s="449"/>
      <c r="WXL40" s="449"/>
      <c r="WXM40" s="449"/>
      <c r="WXN40" s="449"/>
      <c r="WXO40" s="449"/>
      <c r="WXP40" s="449"/>
      <c r="WXQ40" s="449"/>
      <c r="WXR40" s="449"/>
      <c r="WXS40" s="449"/>
      <c r="WXT40" s="449"/>
      <c r="WXU40" s="449"/>
      <c r="WXV40" s="449"/>
      <c r="WXW40" s="449"/>
      <c r="WXX40" s="449"/>
      <c r="WXY40" s="449"/>
      <c r="WXZ40" s="449"/>
      <c r="WYA40" s="449"/>
      <c r="WYB40" s="449"/>
      <c r="WYC40" s="449"/>
      <c r="WYD40" s="449"/>
      <c r="WYE40" s="449"/>
      <c r="WYF40" s="449"/>
      <c r="WYG40" s="449"/>
      <c r="WYH40" s="449"/>
      <c r="WYI40" s="449"/>
      <c r="WYJ40" s="449"/>
      <c r="WYK40" s="449"/>
      <c r="WYL40" s="449"/>
      <c r="WYM40" s="449"/>
      <c r="WYN40" s="449"/>
      <c r="WYO40" s="449"/>
      <c r="WYP40" s="449"/>
      <c r="WYQ40" s="449"/>
      <c r="WYR40" s="449"/>
      <c r="WYS40" s="449"/>
      <c r="WYT40" s="449"/>
      <c r="WYU40" s="449"/>
      <c r="WYV40" s="449"/>
      <c r="WYW40" s="449"/>
      <c r="WYX40" s="449"/>
      <c r="WYY40" s="449"/>
      <c r="WYZ40" s="449"/>
      <c r="WZA40" s="449"/>
      <c r="WZB40" s="449"/>
      <c r="WZC40" s="449"/>
      <c r="WZD40" s="449"/>
      <c r="WZE40" s="449"/>
      <c r="WZF40" s="449"/>
      <c r="WZG40" s="449"/>
      <c r="WZH40" s="449"/>
      <c r="WZI40" s="449"/>
      <c r="WZJ40" s="449"/>
      <c r="WZK40" s="449"/>
      <c r="WZL40" s="449"/>
      <c r="WZM40" s="449"/>
      <c r="WZN40" s="449"/>
      <c r="WZO40" s="449"/>
      <c r="WZP40" s="449"/>
      <c r="WZQ40" s="449"/>
      <c r="WZR40" s="449"/>
      <c r="WZS40" s="449"/>
      <c r="WZT40" s="449"/>
      <c r="WZU40" s="449"/>
      <c r="WZV40" s="449"/>
      <c r="WZW40" s="449"/>
      <c r="WZX40" s="449"/>
      <c r="WZY40" s="449"/>
      <c r="WZZ40" s="449"/>
      <c r="XAA40" s="449"/>
      <c r="XAB40" s="449"/>
      <c r="XAC40" s="449"/>
      <c r="XAD40" s="449"/>
      <c r="XAE40" s="449"/>
      <c r="XAF40" s="449"/>
      <c r="XAG40" s="449"/>
      <c r="XAH40" s="449"/>
      <c r="XAI40" s="449"/>
      <c r="XAJ40" s="449"/>
      <c r="XAK40" s="449"/>
      <c r="XAL40" s="449"/>
      <c r="XAM40" s="449"/>
      <c r="XAN40" s="449"/>
      <c r="XAO40" s="449"/>
      <c r="XAP40" s="449"/>
      <c r="XAQ40" s="449"/>
      <c r="XAR40" s="449"/>
      <c r="XAS40" s="449"/>
      <c r="XAT40" s="449"/>
      <c r="XAU40" s="449"/>
      <c r="XAV40" s="449"/>
      <c r="XAW40" s="449"/>
      <c r="XAX40" s="449"/>
      <c r="XAY40" s="449"/>
      <c r="XAZ40" s="449"/>
      <c r="XBA40" s="449"/>
      <c r="XBB40" s="449"/>
      <c r="XBC40" s="449"/>
      <c r="XBD40" s="449"/>
      <c r="XBE40" s="449"/>
      <c r="XBF40" s="449"/>
      <c r="XBG40" s="449"/>
      <c r="XBH40" s="449"/>
      <c r="XBI40" s="449"/>
      <c r="XBJ40" s="449"/>
      <c r="XBK40" s="449"/>
      <c r="XBL40" s="449"/>
      <c r="XBM40" s="449"/>
      <c r="XBN40" s="449"/>
      <c r="XBO40" s="449"/>
      <c r="XBP40" s="449"/>
      <c r="XBQ40" s="449"/>
      <c r="XBR40" s="449"/>
      <c r="XBS40" s="449"/>
      <c r="XBT40" s="449"/>
      <c r="XBU40" s="449"/>
      <c r="XBV40" s="449"/>
      <c r="XBW40" s="449"/>
      <c r="XBX40" s="449"/>
      <c r="XBY40" s="449"/>
      <c r="XBZ40" s="449"/>
      <c r="XCA40" s="449"/>
      <c r="XCB40" s="449"/>
      <c r="XCC40" s="449"/>
      <c r="XCD40" s="449"/>
      <c r="XCE40" s="449"/>
      <c r="XCF40" s="449"/>
      <c r="XCG40" s="449"/>
      <c r="XCH40" s="449"/>
      <c r="XCI40" s="449"/>
      <c r="XCJ40" s="449"/>
      <c r="XCK40" s="449"/>
      <c r="XCL40" s="449"/>
      <c r="XCM40" s="449"/>
      <c r="XCN40" s="449"/>
      <c r="XCO40" s="449"/>
      <c r="XCP40" s="449"/>
      <c r="XCQ40" s="449"/>
      <c r="XCR40" s="449"/>
      <c r="XCS40" s="449"/>
      <c r="XCT40" s="449"/>
      <c r="XCU40" s="449"/>
      <c r="XCV40" s="449"/>
      <c r="XCW40" s="449"/>
      <c r="XCX40" s="449"/>
      <c r="XCY40" s="449"/>
      <c r="XCZ40" s="449"/>
      <c r="XDA40" s="449"/>
      <c r="XDB40" s="449"/>
      <c r="XDC40" s="449"/>
      <c r="XDD40" s="449"/>
      <c r="XDE40" s="449"/>
      <c r="XDF40" s="449"/>
      <c r="XDG40" s="449"/>
      <c r="XDH40" s="449"/>
      <c r="XDI40" s="449"/>
      <c r="XDJ40" s="449"/>
      <c r="XDK40" s="449"/>
      <c r="XDL40" s="449"/>
      <c r="XDM40" s="449"/>
      <c r="XDN40" s="449"/>
      <c r="XDO40" s="449"/>
      <c r="XDP40" s="449"/>
      <c r="XDQ40" s="449"/>
      <c r="XDR40" s="449"/>
      <c r="XDS40" s="449"/>
      <c r="XDT40" s="449"/>
      <c r="XDU40" s="449"/>
      <c r="XDV40" s="449"/>
      <c r="XDW40" s="449"/>
      <c r="XDX40" s="449"/>
      <c r="XDY40" s="449"/>
      <c r="XDZ40" s="449"/>
      <c r="XEA40" s="449"/>
      <c r="XEB40" s="449"/>
      <c r="XEC40" s="449"/>
      <c r="XED40" s="449"/>
      <c r="XEE40" s="449"/>
      <c r="XEF40" s="449"/>
      <c r="XEG40" s="449"/>
      <c r="XEH40" s="449"/>
      <c r="XEI40" s="449"/>
      <c r="XEJ40" s="449"/>
      <c r="XEK40" s="449"/>
      <c r="XEL40" s="449"/>
      <c r="XEM40" s="449"/>
      <c r="XEN40" s="449"/>
      <c r="XEO40" s="449"/>
      <c r="XEP40" s="449"/>
      <c r="XEQ40" s="449"/>
      <c r="XER40" s="449"/>
      <c r="XES40" s="449"/>
      <c r="XET40" s="449"/>
      <c r="XEU40" s="449"/>
      <c r="XEV40" s="449"/>
      <c r="XEW40" s="449"/>
      <c r="XEX40" s="449"/>
      <c r="XEY40" s="449"/>
      <c r="XEZ40" s="449"/>
      <c r="XFA40" s="449"/>
      <c r="XFB40" s="449"/>
      <c r="XFC40" s="449"/>
      <c r="XFD40" s="449"/>
    </row>
    <row r="42" customFormat="false" ht="19.5" hidden="false" customHeight="false" outlineLevel="0" collapsed="false">
      <c r="D42" s="494"/>
    </row>
    <row r="43" customFormat="false" ht="19.5" hidden="false" customHeight="false" outlineLevel="0" collapsed="false">
      <c r="D43" s="494"/>
    </row>
  </sheetData>
  <mergeCells count="48">
    <mergeCell ref="A1:B1"/>
    <mergeCell ref="I1:J1"/>
    <mergeCell ref="A2:B2"/>
    <mergeCell ref="I2:J2"/>
    <mergeCell ref="A3:J3"/>
    <mergeCell ref="A4:J4"/>
    <mergeCell ref="A5:E6"/>
    <mergeCell ref="F5:J6"/>
    <mergeCell ref="A7:A13"/>
    <mergeCell ref="F7:J7"/>
    <mergeCell ref="B8:B9"/>
    <mergeCell ref="F8:J8"/>
    <mergeCell ref="F9:J9"/>
    <mergeCell ref="B10:B11"/>
    <mergeCell ref="C10:E10"/>
    <mergeCell ref="F10:J10"/>
    <mergeCell ref="C11:E11"/>
    <mergeCell ref="F11:J11"/>
    <mergeCell ref="B12:E12"/>
    <mergeCell ref="F12:J12"/>
    <mergeCell ref="B13:E13"/>
    <mergeCell ref="F13:J13"/>
    <mergeCell ref="A14:A33"/>
    <mergeCell ref="F14:J14"/>
    <mergeCell ref="F15:J15"/>
    <mergeCell ref="F16:J16"/>
    <mergeCell ref="F17:J17"/>
    <mergeCell ref="F18:J18"/>
    <mergeCell ref="F19:J19"/>
    <mergeCell ref="F20:J20"/>
    <mergeCell ref="F21:J21"/>
    <mergeCell ref="F22:J22"/>
    <mergeCell ref="F23:J23"/>
    <mergeCell ref="F24:J24"/>
    <mergeCell ref="F25:J25"/>
    <mergeCell ref="F26:J26"/>
    <mergeCell ref="F27:J27"/>
    <mergeCell ref="F28:J28"/>
    <mergeCell ref="F29:J29"/>
    <mergeCell ref="F30:J30"/>
    <mergeCell ref="F31:J31"/>
    <mergeCell ref="F32:J32"/>
    <mergeCell ref="F33:J33"/>
    <mergeCell ref="F34:J34"/>
    <mergeCell ref="A35:A36"/>
    <mergeCell ref="F35:J35"/>
    <mergeCell ref="B36:E36"/>
    <mergeCell ref="F36:J36"/>
  </mergeCells>
  <hyperlinks>
    <hyperlink ref="K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25"/>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 activeCellId="0" sqref="B1"/>
    </sheetView>
  </sheetViews>
  <sheetFormatPr defaultColWidth="11.375" defaultRowHeight="16.5" zeroHeight="false" outlineLevelRow="0" outlineLevelCol="0"/>
  <cols>
    <col collapsed="false" customWidth="true" hidden="false" outlineLevel="0" max="1" min="1" style="125" width="112.63"/>
    <col collapsed="false" customWidth="true" hidden="false" outlineLevel="0" max="2" min="2" style="75" width="8.63"/>
  </cols>
  <sheetData>
    <row r="1" customFormat="false" ht="39" hidden="false" customHeight="false" outlineLevel="0" collapsed="false">
      <c r="A1" s="170" t="s">
        <v>1079</v>
      </c>
      <c r="B1" s="171" t="s">
        <v>130</v>
      </c>
    </row>
    <row r="2" customFormat="false" ht="19.5" hidden="false" customHeight="false" outlineLevel="0" collapsed="false">
      <c r="A2" s="191" t="s">
        <v>1080</v>
      </c>
    </row>
    <row r="3" customFormat="false" ht="19.5" hidden="false" customHeight="false" outlineLevel="0" collapsed="false">
      <c r="A3" s="179" t="s">
        <v>783</v>
      </c>
    </row>
    <row r="4" customFormat="false" ht="19.5" hidden="false" customHeight="false" outlineLevel="0" collapsed="false">
      <c r="A4" s="143" t="s">
        <v>133</v>
      </c>
    </row>
    <row r="5" customFormat="false" ht="19.5" hidden="false" customHeight="false" outlineLevel="0" collapsed="false">
      <c r="A5" s="167" t="s">
        <v>211</v>
      </c>
    </row>
    <row r="6" customFormat="false" ht="19.5" hidden="false" customHeight="false" outlineLevel="0" collapsed="false">
      <c r="A6" s="167" t="s">
        <v>267</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46" t="s">
        <v>141</v>
      </c>
    </row>
    <row r="13" customFormat="false" ht="19.5" hidden="false" customHeight="false" outlineLevel="0" collapsed="false">
      <c r="A13" s="143" t="s">
        <v>142</v>
      </c>
    </row>
    <row r="14" customFormat="false" ht="18.75" hidden="false" customHeight="false" outlineLevel="0" collapsed="false">
      <c r="A14" s="177" t="s">
        <v>1081</v>
      </c>
    </row>
    <row r="15" customFormat="false" ht="19.5" hidden="false" customHeight="false" outlineLevel="0" collapsed="false">
      <c r="A15" s="146" t="s">
        <v>1082</v>
      </c>
    </row>
    <row r="16" customFormat="false" ht="19.5" hidden="false" customHeight="false" outlineLevel="0" collapsed="false">
      <c r="A16" s="144" t="s">
        <v>145</v>
      </c>
    </row>
    <row r="17" customFormat="false" ht="19.5" hidden="false" customHeight="false" outlineLevel="0" collapsed="false">
      <c r="A17" s="178" t="s">
        <v>1083</v>
      </c>
    </row>
    <row r="18" customFormat="false" ht="19.5" hidden="false" customHeight="false" outlineLevel="0" collapsed="false">
      <c r="A18" s="178" t="s">
        <v>1084</v>
      </c>
    </row>
    <row r="19" customFormat="false" ht="39" hidden="false" customHeight="false" outlineLevel="0" collapsed="false">
      <c r="A19" s="178" t="s">
        <v>1085</v>
      </c>
    </row>
    <row r="20" customFormat="false" ht="19.5" hidden="false" customHeight="false" outlineLevel="0" collapsed="false">
      <c r="A20" s="178" t="s">
        <v>1086</v>
      </c>
    </row>
    <row r="21" customFormat="false" ht="39" hidden="false" customHeight="false" outlineLevel="0" collapsed="false">
      <c r="A21" s="178" t="s">
        <v>1087</v>
      </c>
    </row>
    <row r="22" customFormat="false" ht="19.5" hidden="false" customHeight="false" outlineLevel="0" collapsed="false">
      <c r="A22" s="178" t="s">
        <v>1088</v>
      </c>
    </row>
    <row r="23" customFormat="false" ht="39" hidden="false" customHeight="false" outlineLevel="0" collapsed="false">
      <c r="A23" s="178" t="s">
        <v>1089</v>
      </c>
    </row>
    <row r="24" customFormat="false" ht="19.5" hidden="false" customHeight="false" outlineLevel="0" collapsed="false">
      <c r="A24" s="178" t="s">
        <v>1090</v>
      </c>
    </row>
    <row r="25" customFormat="false" ht="19.5" hidden="false" customHeight="false" outlineLevel="0" collapsed="false">
      <c r="A25" s="178" t="s">
        <v>1091</v>
      </c>
    </row>
    <row r="26" customFormat="false" ht="39" hidden="false" customHeight="false" outlineLevel="0" collapsed="false">
      <c r="A26" s="178" t="s">
        <v>1092</v>
      </c>
    </row>
    <row r="27" customFormat="false" ht="39" hidden="false" customHeight="false" outlineLevel="0" collapsed="false">
      <c r="A27" s="178" t="s">
        <v>1093</v>
      </c>
    </row>
    <row r="28" customFormat="false" ht="39" hidden="false" customHeight="false" outlineLevel="0" collapsed="false">
      <c r="A28" s="178" t="s">
        <v>1094</v>
      </c>
    </row>
    <row r="29" customFormat="false" ht="19.5" hidden="false" customHeight="false" outlineLevel="0" collapsed="false">
      <c r="A29" s="178" t="s">
        <v>1095</v>
      </c>
    </row>
    <row r="30" customFormat="false" ht="39" hidden="false" customHeight="false" outlineLevel="0" collapsed="false">
      <c r="A30" s="178" t="s">
        <v>1096</v>
      </c>
    </row>
    <row r="31" customFormat="false" ht="19.5" hidden="false" customHeight="false" outlineLevel="0" collapsed="false">
      <c r="A31" s="178" t="s">
        <v>1097</v>
      </c>
    </row>
    <row r="32" customFormat="false" ht="19.5" hidden="false" customHeight="false" outlineLevel="0" collapsed="false">
      <c r="A32" s="146" t="s">
        <v>1098</v>
      </c>
    </row>
    <row r="33" customFormat="false" ht="19.5" hidden="false" customHeight="false" outlineLevel="0" collapsed="false">
      <c r="A33" s="146" t="s">
        <v>1099</v>
      </c>
    </row>
    <row r="34" customFormat="false" ht="19.5" hidden="false" customHeight="false" outlineLevel="0" collapsed="false">
      <c r="A34" s="146" t="s">
        <v>434</v>
      </c>
    </row>
    <row r="35" customFormat="false" ht="19.5" hidden="false" customHeight="false" outlineLevel="0" collapsed="false">
      <c r="A35" s="146" t="s">
        <v>1100</v>
      </c>
    </row>
    <row r="36" customFormat="false" ht="19.5" hidden="false" customHeight="false" outlineLevel="0" collapsed="false">
      <c r="A36" s="146" t="s">
        <v>157</v>
      </c>
    </row>
    <row r="37" customFormat="false" ht="19.5" hidden="false" customHeight="false" outlineLevel="0" collapsed="false">
      <c r="A37" s="143" t="s">
        <v>158</v>
      </c>
    </row>
    <row r="38" customFormat="false" ht="58.5" hidden="false" customHeight="false" outlineLevel="0" collapsed="false">
      <c r="A38" s="146" t="s">
        <v>1101</v>
      </c>
    </row>
    <row r="39" customFormat="false" ht="39" hidden="false" customHeight="false" outlineLevel="0" collapsed="false">
      <c r="A39" s="146" t="s">
        <v>1102</v>
      </c>
    </row>
    <row r="40" customFormat="false" ht="19.5" hidden="false" customHeight="false" outlineLevel="0" collapsed="false">
      <c r="A40" s="143" t="s">
        <v>161</v>
      </c>
    </row>
    <row r="41" customFormat="false" ht="19.5" hidden="false" customHeight="false" outlineLevel="0" collapsed="false">
      <c r="A41" s="146" t="s">
        <v>1103</v>
      </c>
    </row>
    <row r="42" customFormat="false" ht="19.5" hidden="false" customHeight="false" outlineLevel="0" collapsed="false">
      <c r="A42" s="146" t="s">
        <v>207</v>
      </c>
    </row>
    <row r="43" customFormat="false" ht="19.5" hidden="false" customHeight="false" outlineLevel="0" collapsed="false">
      <c r="A43" s="173" t="s">
        <v>164</v>
      </c>
    </row>
    <row r="44" customFormat="false" ht="19.5" hidden="false" customHeight="false" outlineLevel="0" collapsed="false">
      <c r="A44" s="151" t="s">
        <v>165</v>
      </c>
    </row>
    <row r="122" customFormat="false" ht="16.5" hidden="false" customHeight="false" outlineLevel="0" collapsed="false">
      <c r="B122" s="75" t="s">
        <v>126</v>
      </c>
    </row>
    <row r="125" customFormat="false" ht="16.5" hidden="false" customHeight="false" outlineLevel="0" collapsed="false">
      <c r="B125" s="75" t="s">
        <v>126</v>
      </c>
    </row>
  </sheetData>
  <hyperlinks>
    <hyperlink ref="B1" location="預告統計資料發布時間表!A1" display="回發布時間表"/>
    <hyperlink ref="B122" location="都計區內現有己開闢道路長度面積暨橋梁座數自行車道長度!A1" display="都市計畫區域內現有已開闢道路長度及面積暨橋梁座數、自行車道長度"/>
    <hyperlink ref="B125" location="都計區內現有己開闢道路長度面積暨橋梁座數自行車道長度!A1" display="都市計畫區域內現有已開闢道路長度及面積暨橋梁座數、自行車道長度"/>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P1" activeCellId="0" sqref="P1"/>
    </sheetView>
  </sheetViews>
  <sheetFormatPr defaultColWidth="11.75390625" defaultRowHeight="16.5" zeroHeight="false" outlineLevelRow="0" outlineLevelCol="0"/>
  <cols>
    <col collapsed="false" customWidth="true" hidden="false" outlineLevel="0" max="1" min="1" style="495" width="11.88"/>
    <col collapsed="false" customWidth="true" hidden="false" outlineLevel="0" max="15" min="2" style="495" width="10.88"/>
    <col collapsed="false" customWidth="true" hidden="false" outlineLevel="0" max="16" min="16" style="125" width="10.88"/>
    <col collapsed="false" customWidth="false" hidden="false" outlineLevel="0" max="256" min="17" style="495" width="11.75"/>
    <col collapsed="false" customWidth="true" hidden="false" outlineLevel="0" max="257" min="257" style="495" width="11.88"/>
    <col collapsed="false" customWidth="true" hidden="false" outlineLevel="0" max="271" min="258" style="495" width="10.88"/>
    <col collapsed="false" customWidth="false" hidden="false" outlineLevel="0" max="512" min="272" style="495" width="11.75"/>
    <col collapsed="false" customWidth="true" hidden="false" outlineLevel="0" max="513" min="513" style="495" width="11.88"/>
    <col collapsed="false" customWidth="true" hidden="false" outlineLevel="0" max="527" min="514" style="495" width="10.88"/>
    <col collapsed="false" customWidth="false" hidden="false" outlineLevel="0" max="768" min="528" style="495" width="11.75"/>
    <col collapsed="false" customWidth="true" hidden="false" outlineLevel="0" max="769" min="769" style="495" width="11.88"/>
    <col collapsed="false" customWidth="true" hidden="false" outlineLevel="0" max="783" min="770" style="495" width="10.88"/>
    <col collapsed="false" customWidth="false" hidden="false" outlineLevel="0" max="1024" min="784" style="495" width="11.75"/>
    <col collapsed="false" customWidth="true" hidden="false" outlineLevel="0" max="1025" min="1025" style="495" width="11.88"/>
    <col collapsed="false" customWidth="true" hidden="false" outlineLevel="0" max="1039" min="1026" style="495" width="10.88"/>
    <col collapsed="false" customWidth="false" hidden="false" outlineLevel="0" max="1280" min="1040" style="495" width="11.75"/>
    <col collapsed="false" customWidth="true" hidden="false" outlineLevel="0" max="1281" min="1281" style="495" width="11.88"/>
    <col collapsed="false" customWidth="true" hidden="false" outlineLevel="0" max="1295" min="1282" style="495" width="10.88"/>
    <col collapsed="false" customWidth="false" hidden="false" outlineLevel="0" max="1536" min="1296" style="495" width="11.75"/>
    <col collapsed="false" customWidth="true" hidden="false" outlineLevel="0" max="1537" min="1537" style="495" width="11.88"/>
    <col collapsed="false" customWidth="true" hidden="false" outlineLevel="0" max="1551" min="1538" style="495" width="10.88"/>
    <col collapsed="false" customWidth="false" hidden="false" outlineLevel="0" max="1792" min="1552" style="495" width="11.75"/>
    <col collapsed="false" customWidth="true" hidden="false" outlineLevel="0" max="1793" min="1793" style="495" width="11.88"/>
    <col collapsed="false" customWidth="true" hidden="false" outlineLevel="0" max="1807" min="1794" style="495" width="10.88"/>
    <col collapsed="false" customWidth="false" hidden="false" outlineLevel="0" max="2048" min="1808" style="495" width="11.75"/>
    <col collapsed="false" customWidth="true" hidden="false" outlineLevel="0" max="2049" min="2049" style="495" width="11.88"/>
    <col collapsed="false" customWidth="true" hidden="false" outlineLevel="0" max="2063" min="2050" style="495" width="10.88"/>
    <col collapsed="false" customWidth="false" hidden="false" outlineLevel="0" max="2304" min="2064" style="495" width="11.75"/>
    <col collapsed="false" customWidth="true" hidden="false" outlineLevel="0" max="2305" min="2305" style="495" width="11.88"/>
    <col collapsed="false" customWidth="true" hidden="false" outlineLevel="0" max="2319" min="2306" style="495" width="10.88"/>
    <col collapsed="false" customWidth="false" hidden="false" outlineLevel="0" max="2560" min="2320" style="495" width="11.75"/>
    <col collapsed="false" customWidth="true" hidden="false" outlineLevel="0" max="2561" min="2561" style="495" width="11.88"/>
    <col collapsed="false" customWidth="true" hidden="false" outlineLevel="0" max="2575" min="2562" style="495" width="10.88"/>
    <col collapsed="false" customWidth="false" hidden="false" outlineLevel="0" max="2816" min="2576" style="495" width="11.75"/>
    <col collapsed="false" customWidth="true" hidden="false" outlineLevel="0" max="2817" min="2817" style="495" width="11.88"/>
    <col collapsed="false" customWidth="true" hidden="false" outlineLevel="0" max="2831" min="2818" style="495" width="10.88"/>
    <col collapsed="false" customWidth="false" hidden="false" outlineLevel="0" max="3072" min="2832" style="495" width="11.75"/>
    <col collapsed="false" customWidth="true" hidden="false" outlineLevel="0" max="3073" min="3073" style="495" width="11.88"/>
    <col collapsed="false" customWidth="true" hidden="false" outlineLevel="0" max="3087" min="3074" style="495" width="10.88"/>
    <col collapsed="false" customWidth="false" hidden="false" outlineLevel="0" max="3328" min="3088" style="495" width="11.75"/>
    <col collapsed="false" customWidth="true" hidden="false" outlineLevel="0" max="3329" min="3329" style="495" width="11.88"/>
    <col collapsed="false" customWidth="true" hidden="false" outlineLevel="0" max="3343" min="3330" style="495" width="10.88"/>
    <col collapsed="false" customWidth="false" hidden="false" outlineLevel="0" max="3584" min="3344" style="495" width="11.75"/>
    <col collapsed="false" customWidth="true" hidden="false" outlineLevel="0" max="3585" min="3585" style="495" width="11.88"/>
    <col collapsed="false" customWidth="true" hidden="false" outlineLevel="0" max="3599" min="3586" style="495" width="10.88"/>
    <col collapsed="false" customWidth="false" hidden="false" outlineLevel="0" max="3840" min="3600" style="495" width="11.75"/>
    <col collapsed="false" customWidth="true" hidden="false" outlineLevel="0" max="3841" min="3841" style="495" width="11.88"/>
    <col collapsed="false" customWidth="true" hidden="false" outlineLevel="0" max="3855" min="3842" style="495" width="10.88"/>
    <col collapsed="false" customWidth="false" hidden="false" outlineLevel="0" max="4096" min="3856" style="495" width="11.75"/>
    <col collapsed="false" customWidth="true" hidden="false" outlineLevel="0" max="4097" min="4097" style="495" width="11.88"/>
    <col collapsed="false" customWidth="true" hidden="false" outlineLevel="0" max="4111" min="4098" style="495" width="10.88"/>
    <col collapsed="false" customWidth="false" hidden="false" outlineLevel="0" max="4352" min="4112" style="495" width="11.75"/>
    <col collapsed="false" customWidth="true" hidden="false" outlineLevel="0" max="4353" min="4353" style="495" width="11.88"/>
    <col collapsed="false" customWidth="true" hidden="false" outlineLevel="0" max="4367" min="4354" style="495" width="10.88"/>
    <col collapsed="false" customWidth="false" hidden="false" outlineLevel="0" max="4608" min="4368" style="495" width="11.75"/>
    <col collapsed="false" customWidth="true" hidden="false" outlineLevel="0" max="4609" min="4609" style="495" width="11.88"/>
    <col collapsed="false" customWidth="true" hidden="false" outlineLevel="0" max="4623" min="4610" style="495" width="10.88"/>
    <col collapsed="false" customWidth="false" hidden="false" outlineLevel="0" max="4864" min="4624" style="495" width="11.75"/>
    <col collapsed="false" customWidth="true" hidden="false" outlineLevel="0" max="4865" min="4865" style="495" width="11.88"/>
    <col collapsed="false" customWidth="true" hidden="false" outlineLevel="0" max="4879" min="4866" style="495" width="10.88"/>
    <col collapsed="false" customWidth="false" hidden="false" outlineLevel="0" max="5120" min="4880" style="495" width="11.75"/>
    <col collapsed="false" customWidth="true" hidden="false" outlineLevel="0" max="5121" min="5121" style="495" width="11.88"/>
    <col collapsed="false" customWidth="true" hidden="false" outlineLevel="0" max="5135" min="5122" style="495" width="10.88"/>
    <col collapsed="false" customWidth="false" hidden="false" outlineLevel="0" max="5376" min="5136" style="495" width="11.75"/>
    <col collapsed="false" customWidth="true" hidden="false" outlineLevel="0" max="5377" min="5377" style="495" width="11.88"/>
    <col collapsed="false" customWidth="true" hidden="false" outlineLevel="0" max="5391" min="5378" style="495" width="10.88"/>
    <col collapsed="false" customWidth="false" hidden="false" outlineLevel="0" max="5632" min="5392" style="495" width="11.75"/>
    <col collapsed="false" customWidth="true" hidden="false" outlineLevel="0" max="5633" min="5633" style="495" width="11.88"/>
    <col collapsed="false" customWidth="true" hidden="false" outlineLevel="0" max="5647" min="5634" style="495" width="10.88"/>
    <col collapsed="false" customWidth="false" hidden="false" outlineLevel="0" max="5888" min="5648" style="495" width="11.75"/>
    <col collapsed="false" customWidth="true" hidden="false" outlineLevel="0" max="5889" min="5889" style="495" width="11.88"/>
    <col collapsed="false" customWidth="true" hidden="false" outlineLevel="0" max="5903" min="5890" style="495" width="10.88"/>
    <col collapsed="false" customWidth="false" hidden="false" outlineLevel="0" max="6144" min="5904" style="495" width="11.75"/>
    <col collapsed="false" customWidth="true" hidden="false" outlineLevel="0" max="6145" min="6145" style="495" width="11.88"/>
    <col collapsed="false" customWidth="true" hidden="false" outlineLevel="0" max="6159" min="6146" style="495" width="10.88"/>
    <col collapsed="false" customWidth="false" hidden="false" outlineLevel="0" max="6400" min="6160" style="495" width="11.75"/>
    <col collapsed="false" customWidth="true" hidden="false" outlineLevel="0" max="6401" min="6401" style="495" width="11.88"/>
    <col collapsed="false" customWidth="true" hidden="false" outlineLevel="0" max="6415" min="6402" style="495" width="10.88"/>
    <col collapsed="false" customWidth="false" hidden="false" outlineLevel="0" max="6656" min="6416" style="495" width="11.75"/>
    <col collapsed="false" customWidth="true" hidden="false" outlineLevel="0" max="6657" min="6657" style="495" width="11.88"/>
    <col collapsed="false" customWidth="true" hidden="false" outlineLevel="0" max="6671" min="6658" style="495" width="10.88"/>
    <col collapsed="false" customWidth="false" hidden="false" outlineLevel="0" max="6912" min="6672" style="495" width="11.75"/>
    <col collapsed="false" customWidth="true" hidden="false" outlineLevel="0" max="6913" min="6913" style="495" width="11.88"/>
    <col collapsed="false" customWidth="true" hidden="false" outlineLevel="0" max="6927" min="6914" style="495" width="10.88"/>
    <col collapsed="false" customWidth="false" hidden="false" outlineLevel="0" max="7168" min="6928" style="495" width="11.75"/>
    <col collapsed="false" customWidth="true" hidden="false" outlineLevel="0" max="7169" min="7169" style="495" width="11.88"/>
    <col collapsed="false" customWidth="true" hidden="false" outlineLevel="0" max="7183" min="7170" style="495" width="10.88"/>
    <col collapsed="false" customWidth="false" hidden="false" outlineLevel="0" max="7424" min="7184" style="495" width="11.75"/>
    <col collapsed="false" customWidth="true" hidden="false" outlineLevel="0" max="7425" min="7425" style="495" width="11.88"/>
    <col collapsed="false" customWidth="true" hidden="false" outlineLevel="0" max="7439" min="7426" style="495" width="10.88"/>
    <col collapsed="false" customWidth="false" hidden="false" outlineLevel="0" max="7680" min="7440" style="495" width="11.75"/>
    <col collapsed="false" customWidth="true" hidden="false" outlineLevel="0" max="7681" min="7681" style="495" width="11.88"/>
    <col collapsed="false" customWidth="true" hidden="false" outlineLevel="0" max="7695" min="7682" style="495" width="10.88"/>
    <col collapsed="false" customWidth="false" hidden="false" outlineLevel="0" max="7936" min="7696" style="495" width="11.75"/>
    <col collapsed="false" customWidth="true" hidden="false" outlineLevel="0" max="7937" min="7937" style="495" width="11.88"/>
    <col collapsed="false" customWidth="true" hidden="false" outlineLevel="0" max="7951" min="7938" style="495" width="10.88"/>
    <col collapsed="false" customWidth="false" hidden="false" outlineLevel="0" max="8192" min="7952" style="495" width="11.75"/>
    <col collapsed="false" customWidth="true" hidden="false" outlineLevel="0" max="8193" min="8193" style="495" width="11.88"/>
    <col collapsed="false" customWidth="true" hidden="false" outlineLevel="0" max="8207" min="8194" style="495" width="10.88"/>
    <col collapsed="false" customWidth="false" hidden="false" outlineLevel="0" max="8448" min="8208" style="495" width="11.75"/>
    <col collapsed="false" customWidth="true" hidden="false" outlineLevel="0" max="8449" min="8449" style="495" width="11.88"/>
    <col collapsed="false" customWidth="true" hidden="false" outlineLevel="0" max="8463" min="8450" style="495" width="10.88"/>
    <col collapsed="false" customWidth="false" hidden="false" outlineLevel="0" max="8704" min="8464" style="495" width="11.75"/>
    <col collapsed="false" customWidth="true" hidden="false" outlineLevel="0" max="8705" min="8705" style="495" width="11.88"/>
    <col collapsed="false" customWidth="true" hidden="false" outlineLevel="0" max="8719" min="8706" style="495" width="10.88"/>
    <col collapsed="false" customWidth="false" hidden="false" outlineLevel="0" max="8960" min="8720" style="495" width="11.75"/>
    <col collapsed="false" customWidth="true" hidden="false" outlineLevel="0" max="8961" min="8961" style="495" width="11.88"/>
    <col collapsed="false" customWidth="true" hidden="false" outlineLevel="0" max="8975" min="8962" style="495" width="10.88"/>
    <col collapsed="false" customWidth="false" hidden="false" outlineLevel="0" max="9216" min="8976" style="495" width="11.75"/>
    <col collapsed="false" customWidth="true" hidden="false" outlineLevel="0" max="9217" min="9217" style="495" width="11.88"/>
    <col collapsed="false" customWidth="true" hidden="false" outlineLevel="0" max="9231" min="9218" style="495" width="10.88"/>
    <col collapsed="false" customWidth="false" hidden="false" outlineLevel="0" max="9472" min="9232" style="495" width="11.75"/>
    <col collapsed="false" customWidth="true" hidden="false" outlineLevel="0" max="9473" min="9473" style="495" width="11.88"/>
    <col collapsed="false" customWidth="true" hidden="false" outlineLevel="0" max="9487" min="9474" style="495" width="10.88"/>
    <col collapsed="false" customWidth="false" hidden="false" outlineLevel="0" max="9728" min="9488" style="495" width="11.75"/>
    <col collapsed="false" customWidth="true" hidden="false" outlineLevel="0" max="9729" min="9729" style="495" width="11.88"/>
    <col collapsed="false" customWidth="true" hidden="false" outlineLevel="0" max="9743" min="9730" style="495" width="10.88"/>
    <col collapsed="false" customWidth="false" hidden="false" outlineLevel="0" max="9984" min="9744" style="495" width="11.75"/>
    <col collapsed="false" customWidth="true" hidden="false" outlineLevel="0" max="9985" min="9985" style="495" width="11.88"/>
    <col collapsed="false" customWidth="true" hidden="false" outlineLevel="0" max="9999" min="9986" style="495" width="10.88"/>
    <col collapsed="false" customWidth="false" hidden="false" outlineLevel="0" max="10240" min="10000" style="495" width="11.75"/>
    <col collapsed="false" customWidth="true" hidden="false" outlineLevel="0" max="10241" min="10241" style="495" width="11.88"/>
    <col collapsed="false" customWidth="true" hidden="false" outlineLevel="0" max="10255" min="10242" style="495" width="10.88"/>
    <col collapsed="false" customWidth="false" hidden="false" outlineLevel="0" max="10496" min="10256" style="495" width="11.75"/>
    <col collapsed="false" customWidth="true" hidden="false" outlineLevel="0" max="10497" min="10497" style="495" width="11.88"/>
    <col collapsed="false" customWidth="true" hidden="false" outlineLevel="0" max="10511" min="10498" style="495" width="10.88"/>
    <col collapsed="false" customWidth="false" hidden="false" outlineLevel="0" max="10752" min="10512" style="495" width="11.75"/>
    <col collapsed="false" customWidth="true" hidden="false" outlineLevel="0" max="10753" min="10753" style="495" width="11.88"/>
    <col collapsed="false" customWidth="true" hidden="false" outlineLevel="0" max="10767" min="10754" style="495" width="10.88"/>
    <col collapsed="false" customWidth="false" hidden="false" outlineLevel="0" max="11008" min="10768" style="495" width="11.75"/>
    <col collapsed="false" customWidth="true" hidden="false" outlineLevel="0" max="11009" min="11009" style="495" width="11.88"/>
    <col collapsed="false" customWidth="true" hidden="false" outlineLevel="0" max="11023" min="11010" style="495" width="10.88"/>
    <col collapsed="false" customWidth="false" hidden="false" outlineLevel="0" max="11264" min="11024" style="495" width="11.75"/>
    <col collapsed="false" customWidth="true" hidden="false" outlineLevel="0" max="11265" min="11265" style="495" width="11.88"/>
    <col collapsed="false" customWidth="true" hidden="false" outlineLevel="0" max="11279" min="11266" style="495" width="10.88"/>
    <col collapsed="false" customWidth="false" hidden="false" outlineLevel="0" max="11520" min="11280" style="495" width="11.75"/>
    <col collapsed="false" customWidth="true" hidden="false" outlineLevel="0" max="11521" min="11521" style="495" width="11.88"/>
    <col collapsed="false" customWidth="true" hidden="false" outlineLevel="0" max="11535" min="11522" style="495" width="10.88"/>
    <col collapsed="false" customWidth="false" hidden="false" outlineLevel="0" max="11776" min="11536" style="495" width="11.75"/>
    <col collapsed="false" customWidth="true" hidden="false" outlineLevel="0" max="11777" min="11777" style="495" width="11.88"/>
    <col collapsed="false" customWidth="true" hidden="false" outlineLevel="0" max="11791" min="11778" style="495" width="10.88"/>
    <col collapsed="false" customWidth="false" hidden="false" outlineLevel="0" max="12032" min="11792" style="495" width="11.75"/>
    <col collapsed="false" customWidth="true" hidden="false" outlineLevel="0" max="12033" min="12033" style="495" width="11.88"/>
    <col collapsed="false" customWidth="true" hidden="false" outlineLevel="0" max="12047" min="12034" style="495" width="10.88"/>
    <col collapsed="false" customWidth="false" hidden="false" outlineLevel="0" max="12288" min="12048" style="495" width="11.75"/>
    <col collapsed="false" customWidth="true" hidden="false" outlineLevel="0" max="12289" min="12289" style="495" width="11.88"/>
    <col collapsed="false" customWidth="true" hidden="false" outlineLevel="0" max="12303" min="12290" style="495" width="10.88"/>
    <col collapsed="false" customWidth="false" hidden="false" outlineLevel="0" max="12544" min="12304" style="495" width="11.75"/>
    <col collapsed="false" customWidth="true" hidden="false" outlineLevel="0" max="12545" min="12545" style="495" width="11.88"/>
    <col collapsed="false" customWidth="true" hidden="false" outlineLevel="0" max="12559" min="12546" style="495" width="10.88"/>
    <col collapsed="false" customWidth="false" hidden="false" outlineLevel="0" max="12800" min="12560" style="495" width="11.75"/>
    <col collapsed="false" customWidth="true" hidden="false" outlineLevel="0" max="12801" min="12801" style="495" width="11.88"/>
    <col collapsed="false" customWidth="true" hidden="false" outlineLevel="0" max="12815" min="12802" style="495" width="10.88"/>
    <col collapsed="false" customWidth="false" hidden="false" outlineLevel="0" max="13056" min="12816" style="495" width="11.75"/>
    <col collapsed="false" customWidth="true" hidden="false" outlineLevel="0" max="13057" min="13057" style="495" width="11.88"/>
    <col collapsed="false" customWidth="true" hidden="false" outlineLevel="0" max="13071" min="13058" style="495" width="10.88"/>
    <col collapsed="false" customWidth="false" hidden="false" outlineLevel="0" max="13312" min="13072" style="495" width="11.75"/>
    <col collapsed="false" customWidth="true" hidden="false" outlineLevel="0" max="13313" min="13313" style="495" width="11.88"/>
    <col collapsed="false" customWidth="true" hidden="false" outlineLevel="0" max="13327" min="13314" style="495" width="10.88"/>
    <col collapsed="false" customWidth="false" hidden="false" outlineLevel="0" max="13568" min="13328" style="495" width="11.75"/>
    <col collapsed="false" customWidth="true" hidden="false" outlineLevel="0" max="13569" min="13569" style="495" width="11.88"/>
    <col collapsed="false" customWidth="true" hidden="false" outlineLevel="0" max="13583" min="13570" style="495" width="10.88"/>
    <col collapsed="false" customWidth="false" hidden="false" outlineLevel="0" max="13824" min="13584" style="495" width="11.75"/>
    <col collapsed="false" customWidth="true" hidden="false" outlineLevel="0" max="13825" min="13825" style="495" width="11.88"/>
    <col collapsed="false" customWidth="true" hidden="false" outlineLevel="0" max="13839" min="13826" style="495" width="10.88"/>
    <col collapsed="false" customWidth="false" hidden="false" outlineLevel="0" max="14080" min="13840" style="495" width="11.75"/>
    <col collapsed="false" customWidth="true" hidden="false" outlineLevel="0" max="14081" min="14081" style="495" width="11.88"/>
    <col collapsed="false" customWidth="true" hidden="false" outlineLevel="0" max="14095" min="14082" style="495" width="10.88"/>
    <col collapsed="false" customWidth="false" hidden="false" outlineLevel="0" max="14336" min="14096" style="495" width="11.75"/>
    <col collapsed="false" customWidth="true" hidden="false" outlineLevel="0" max="14337" min="14337" style="495" width="11.88"/>
    <col collapsed="false" customWidth="true" hidden="false" outlineLevel="0" max="14351" min="14338" style="495" width="10.88"/>
    <col collapsed="false" customWidth="false" hidden="false" outlineLevel="0" max="14592" min="14352" style="495" width="11.75"/>
    <col collapsed="false" customWidth="true" hidden="false" outlineLevel="0" max="14593" min="14593" style="495" width="11.88"/>
    <col collapsed="false" customWidth="true" hidden="false" outlineLevel="0" max="14607" min="14594" style="495" width="10.88"/>
    <col collapsed="false" customWidth="false" hidden="false" outlineLevel="0" max="14848" min="14608" style="495" width="11.75"/>
    <col collapsed="false" customWidth="true" hidden="false" outlineLevel="0" max="14849" min="14849" style="495" width="11.88"/>
    <col collapsed="false" customWidth="true" hidden="false" outlineLevel="0" max="14863" min="14850" style="495" width="10.88"/>
    <col collapsed="false" customWidth="false" hidden="false" outlineLevel="0" max="15104" min="14864" style="495" width="11.75"/>
    <col collapsed="false" customWidth="true" hidden="false" outlineLevel="0" max="15105" min="15105" style="495" width="11.88"/>
    <col collapsed="false" customWidth="true" hidden="false" outlineLevel="0" max="15119" min="15106" style="495" width="10.88"/>
    <col collapsed="false" customWidth="false" hidden="false" outlineLevel="0" max="15360" min="15120" style="495" width="11.75"/>
    <col collapsed="false" customWidth="true" hidden="false" outlineLevel="0" max="15361" min="15361" style="495" width="11.88"/>
    <col collapsed="false" customWidth="true" hidden="false" outlineLevel="0" max="15375" min="15362" style="495" width="10.88"/>
    <col collapsed="false" customWidth="false" hidden="false" outlineLevel="0" max="15616" min="15376" style="495" width="11.75"/>
    <col collapsed="false" customWidth="true" hidden="false" outlineLevel="0" max="15617" min="15617" style="495" width="11.88"/>
    <col collapsed="false" customWidth="true" hidden="false" outlineLevel="0" max="15631" min="15618" style="495" width="10.88"/>
    <col collapsed="false" customWidth="false" hidden="false" outlineLevel="0" max="15872" min="15632" style="495" width="11.75"/>
    <col collapsed="false" customWidth="true" hidden="false" outlineLevel="0" max="15873" min="15873" style="495" width="11.88"/>
    <col collapsed="false" customWidth="true" hidden="false" outlineLevel="0" max="15887" min="15874" style="495" width="10.88"/>
    <col collapsed="false" customWidth="false" hidden="false" outlineLevel="0" max="16128" min="15888" style="495" width="11.75"/>
    <col collapsed="false" customWidth="true" hidden="false" outlineLevel="0" max="16129" min="16129" style="495" width="11.88"/>
    <col collapsed="false" customWidth="true" hidden="false" outlineLevel="0" max="16143" min="16130" style="495" width="10.88"/>
    <col collapsed="false" customWidth="false" hidden="false" outlineLevel="0" max="16384" min="16144" style="495" width="11.75"/>
  </cols>
  <sheetData>
    <row r="1" customFormat="false" ht="16.5" hidden="false" customHeight="false" outlineLevel="0" collapsed="false">
      <c r="A1" s="496" t="s">
        <v>925</v>
      </c>
      <c r="B1" s="497"/>
      <c r="K1" s="498"/>
      <c r="L1" s="498"/>
      <c r="M1" s="499" t="s">
        <v>788</v>
      </c>
      <c r="N1" s="500" t="s">
        <v>1104</v>
      </c>
      <c r="O1" s="500"/>
      <c r="P1" s="127" t="s">
        <v>130</v>
      </c>
    </row>
    <row r="2" customFormat="false" ht="16.5" hidden="false" customHeight="false" outlineLevel="0" collapsed="false">
      <c r="A2" s="496" t="s">
        <v>1105</v>
      </c>
      <c r="B2" s="501" t="s">
        <v>1106</v>
      </c>
      <c r="C2" s="502"/>
      <c r="D2" s="502"/>
      <c r="E2" s="502"/>
      <c r="F2" s="502"/>
      <c r="G2" s="502"/>
      <c r="H2" s="502"/>
      <c r="I2" s="502"/>
      <c r="J2" s="502"/>
      <c r="K2" s="503"/>
      <c r="L2" s="504"/>
      <c r="M2" s="499" t="s">
        <v>882</v>
      </c>
      <c r="N2" s="505" t="s">
        <v>1107</v>
      </c>
      <c r="O2" s="505"/>
    </row>
    <row r="4" customFormat="false" ht="27.75" hidden="false" customHeight="false" outlineLevel="0" collapsed="false">
      <c r="A4" s="506" t="s">
        <v>1108</v>
      </c>
      <c r="B4" s="506"/>
      <c r="C4" s="506"/>
      <c r="D4" s="506"/>
      <c r="E4" s="506"/>
      <c r="F4" s="506"/>
      <c r="G4" s="506"/>
      <c r="H4" s="506"/>
      <c r="I4" s="506"/>
      <c r="J4" s="506"/>
      <c r="K4" s="506"/>
      <c r="L4" s="506"/>
      <c r="M4" s="506"/>
      <c r="N4" s="506"/>
      <c r="O4" s="506"/>
    </row>
    <row r="5" customFormat="false" ht="24" hidden="false" customHeight="true" outlineLevel="0" collapsed="false">
      <c r="A5" s="498"/>
      <c r="B5" s="498"/>
      <c r="C5" s="498"/>
      <c r="D5" s="498"/>
      <c r="E5" s="498"/>
      <c r="F5" s="507" t="s">
        <v>1109</v>
      </c>
      <c r="G5" s="507"/>
      <c r="H5" s="507"/>
      <c r="I5" s="507"/>
      <c r="J5" s="498"/>
      <c r="K5" s="498"/>
      <c r="L5" s="498"/>
      <c r="M5" s="498"/>
      <c r="N5" s="498"/>
      <c r="O5" s="498"/>
    </row>
    <row r="6" customFormat="false" ht="27" hidden="false" customHeight="true" outlineLevel="0" collapsed="false">
      <c r="A6" s="508" t="s">
        <v>1110</v>
      </c>
      <c r="B6" s="509" t="s">
        <v>1111</v>
      </c>
      <c r="C6" s="509"/>
      <c r="D6" s="509"/>
      <c r="E6" s="509"/>
      <c r="F6" s="510" t="s">
        <v>1112</v>
      </c>
      <c r="G6" s="510"/>
      <c r="H6" s="510"/>
      <c r="I6" s="510"/>
      <c r="J6" s="509" t="s">
        <v>1113</v>
      </c>
      <c r="K6" s="509"/>
      <c r="L6" s="509"/>
      <c r="M6" s="509"/>
      <c r="N6" s="510" t="s">
        <v>1114</v>
      </c>
      <c r="O6" s="511" t="s">
        <v>1115</v>
      </c>
    </row>
    <row r="7" customFormat="false" ht="27" hidden="false" customHeight="true" outlineLevel="0" collapsed="false">
      <c r="A7" s="508"/>
      <c r="B7" s="512"/>
      <c r="C7" s="513" t="s">
        <v>1116</v>
      </c>
      <c r="D7" s="513"/>
      <c r="E7" s="513"/>
      <c r="F7" s="512"/>
      <c r="G7" s="513" t="s">
        <v>1116</v>
      </c>
      <c r="H7" s="513"/>
      <c r="I7" s="513"/>
      <c r="J7" s="512"/>
      <c r="K7" s="513" t="s">
        <v>1116</v>
      </c>
      <c r="L7" s="513"/>
      <c r="M7" s="513"/>
      <c r="N7" s="510"/>
      <c r="O7" s="511"/>
    </row>
    <row r="8" customFormat="false" ht="21" hidden="false" customHeight="true" outlineLevel="0" collapsed="false">
      <c r="A8" s="508"/>
      <c r="B8" s="512" t="s">
        <v>1117</v>
      </c>
      <c r="C8" s="514" t="s">
        <v>1118</v>
      </c>
      <c r="D8" s="513" t="s">
        <v>1119</v>
      </c>
      <c r="E8" s="513" t="s">
        <v>908</v>
      </c>
      <c r="F8" s="512" t="s">
        <v>1117</v>
      </c>
      <c r="G8" s="514" t="s">
        <v>1118</v>
      </c>
      <c r="H8" s="513" t="s">
        <v>1119</v>
      </c>
      <c r="I8" s="513" t="s">
        <v>908</v>
      </c>
      <c r="J8" s="512" t="s">
        <v>1117</v>
      </c>
      <c r="K8" s="514" t="s">
        <v>1118</v>
      </c>
      <c r="L8" s="513" t="s">
        <v>1119</v>
      </c>
      <c r="M8" s="513" t="s">
        <v>908</v>
      </c>
      <c r="N8" s="510"/>
      <c r="O8" s="511"/>
    </row>
    <row r="9" customFormat="false" ht="20.25" hidden="false" customHeight="true" outlineLevel="0" collapsed="false">
      <c r="A9" s="508"/>
      <c r="B9" s="515" t="s">
        <v>1120</v>
      </c>
      <c r="C9" s="514"/>
      <c r="D9" s="513"/>
      <c r="E9" s="513"/>
      <c r="F9" s="515" t="s">
        <v>1120</v>
      </c>
      <c r="G9" s="514"/>
      <c r="H9" s="513"/>
      <c r="I9" s="513"/>
      <c r="J9" s="515" t="s">
        <v>1120</v>
      </c>
      <c r="K9" s="514"/>
      <c r="L9" s="513"/>
      <c r="M9" s="513"/>
      <c r="N9" s="510"/>
      <c r="O9" s="511"/>
    </row>
    <row r="10" customFormat="false" ht="16.5" hidden="false" customHeight="false" outlineLevel="0" collapsed="false">
      <c r="A10" s="516" t="s">
        <v>800</v>
      </c>
      <c r="B10" s="517" t="n">
        <f aca="false">F10</f>
        <v>62175.3333333333</v>
      </c>
      <c r="C10" s="518" t="n">
        <v>184700</v>
      </c>
      <c r="D10" s="518" t="n">
        <v>1826</v>
      </c>
      <c r="E10" s="518" t="s">
        <v>892</v>
      </c>
      <c r="F10" s="519" t="n">
        <f aca="false">186526/3</f>
        <v>62175.3333333333</v>
      </c>
      <c r="G10" s="518" t="n">
        <v>184700</v>
      </c>
      <c r="H10" s="518" t="n">
        <v>1826</v>
      </c>
      <c r="I10" s="518" t="s">
        <v>892</v>
      </c>
      <c r="J10" s="518" t="s">
        <v>892</v>
      </c>
      <c r="K10" s="518" t="s">
        <v>892</v>
      </c>
      <c r="L10" s="518" t="s">
        <v>892</v>
      </c>
      <c r="M10" s="518" t="s">
        <v>892</v>
      </c>
      <c r="N10" s="518" t="s">
        <v>892</v>
      </c>
      <c r="O10" s="518" t="s">
        <v>892</v>
      </c>
    </row>
    <row r="11" customFormat="false" ht="16.5" hidden="false" customHeight="false" outlineLevel="0" collapsed="false">
      <c r="A11" s="520"/>
      <c r="B11" s="521"/>
      <c r="C11" s="522"/>
      <c r="D11" s="522"/>
      <c r="E11" s="522"/>
      <c r="F11" s="522"/>
      <c r="G11" s="522"/>
      <c r="H11" s="522"/>
      <c r="I11" s="522"/>
      <c r="J11" s="522"/>
      <c r="K11" s="522"/>
      <c r="L11" s="522"/>
      <c r="M11" s="522"/>
      <c r="N11" s="522"/>
      <c r="O11" s="522"/>
    </row>
    <row r="12" customFormat="false" ht="16.5" hidden="false" customHeight="false" outlineLevel="0" collapsed="false">
      <c r="A12" s="520"/>
      <c r="B12" s="521"/>
      <c r="C12" s="522"/>
      <c r="D12" s="522"/>
      <c r="E12" s="522"/>
      <c r="F12" s="522"/>
      <c r="G12" s="522"/>
      <c r="H12" s="522"/>
      <c r="I12" s="522"/>
      <c r="J12" s="522"/>
      <c r="K12" s="522"/>
      <c r="L12" s="522"/>
      <c r="M12" s="522"/>
      <c r="N12" s="522"/>
      <c r="O12" s="522"/>
    </row>
    <row r="13" customFormat="false" ht="16.5" hidden="false" customHeight="false" outlineLevel="0" collapsed="false">
      <c r="A13" s="520"/>
      <c r="B13" s="521"/>
      <c r="C13" s="522"/>
      <c r="D13" s="522"/>
      <c r="E13" s="522"/>
      <c r="F13" s="522"/>
      <c r="G13" s="522"/>
      <c r="H13" s="522"/>
      <c r="I13" s="522"/>
      <c r="J13" s="522"/>
      <c r="K13" s="522"/>
      <c r="L13" s="522"/>
      <c r="M13" s="522"/>
      <c r="N13" s="522"/>
      <c r="O13" s="522"/>
    </row>
    <row r="14" customFormat="false" ht="16.5" hidden="false" customHeight="false" outlineLevel="0" collapsed="false">
      <c r="A14" s="520"/>
      <c r="B14" s="521"/>
      <c r="C14" s="522"/>
      <c r="D14" s="522"/>
      <c r="E14" s="522"/>
      <c r="F14" s="522"/>
      <c r="G14" s="522"/>
      <c r="H14" s="522"/>
      <c r="I14" s="522"/>
      <c r="J14" s="522"/>
      <c r="K14" s="522"/>
      <c r="L14" s="522"/>
      <c r="M14" s="522"/>
      <c r="N14" s="522"/>
      <c r="O14" s="522"/>
    </row>
    <row r="15" customFormat="false" ht="16.5" hidden="false" customHeight="false" outlineLevel="0" collapsed="false">
      <c r="A15" s="520"/>
      <c r="B15" s="521"/>
      <c r="C15" s="522"/>
      <c r="D15" s="522"/>
      <c r="E15" s="522"/>
      <c r="F15" s="522"/>
      <c r="G15" s="522"/>
      <c r="H15" s="522"/>
      <c r="I15" s="522"/>
      <c r="J15" s="522"/>
      <c r="K15" s="522"/>
      <c r="L15" s="522"/>
      <c r="M15" s="522"/>
      <c r="N15" s="522"/>
      <c r="O15" s="522"/>
    </row>
    <row r="16" customFormat="false" ht="16.5" hidden="false" customHeight="false" outlineLevel="0" collapsed="false">
      <c r="A16" s="520"/>
      <c r="B16" s="521"/>
      <c r="C16" s="522"/>
      <c r="D16" s="522"/>
      <c r="E16" s="522"/>
      <c r="F16" s="522"/>
      <c r="G16" s="522"/>
      <c r="H16" s="522"/>
      <c r="I16" s="522"/>
      <c r="J16" s="522"/>
      <c r="K16" s="522"/>
      <c r="L16" s="522"/>
      <c r="M16" s="522"/>
      <c r="N16" s="522"/>
      <c r="O16" s="522"/>
    </row>
    <row r="17" customFormat="false" ht="16.5" hidden="false" customHeight="false" outlineLevel="0" collapsed="false">
      <c r="A17" s="520"/>
      <c r="B17" s="521"/>
      <c r="C17" s="522"/>
      <c r="D17" s="522"/>
      <c r="E17" s="522"/>
      <c r="F17" s="522"/>
      <c r="G17" s="522"/>
      <c r="H17" s="522"/>
      <c r="I17" s="522"/>
      <c r="J17" s="522"/>
      <c r="K17" s="522"/>
      <c r="L17" s="522"/>
      <c r="M17" s="522"/>
      <c r="N17" s="522"/>
      <c r="O17" s="522"/>
    </row>
    <row r="18" customFormat="false" ht="16.5" hidden="false" customHeight="false" outlineLevel="0" collapsed="false">
      <c r="A18" s="520"/>
      <c r="B18" s="521"/>
      <c r="C18" s="522"/>
      <c r="D18" s="522"/>
      <c r="E18" s="522"/>
      <c r="F18" s="522"/>
      <c r="G18" s="522"/>
      <c r="H18" s="522"/>
      <c r="I18" s="522"/>
      <c r="J18" s="522"/>
      <c r="K18" s="522"/>
      <c r="L18" s="522"/>
      <c r="M18" s="522"/>
      <c r="N18" s="522"/>
      <c r="O18" s="522"/>
    </row>
    <row r="19" customFormat="false" ht="16.5" hidden="false" customHeight="false" outlineLevel="0" collapsed="false">
      <c r="A19" s="520"/>
      <c r="B19" s="521"/>
      <c r="C19" s="522"/>
      <c r="D19" s="522"/>
      <c r="E19" s="522"/>
      <c r="F19" s="522"/>
      <c r="G19" s="522"/>
      <c r="H19" s="522"/>
      <c r="I19" s="522"/>
      <c r="J19" s="522"/>
      <c r="K19" s="522"/>
      <c r="L19" s="522"/>
      <c r="M19" s="522"/>
      <c r="N19" s="522"/>
      <c r="O19" s="522"/>
    </row>
    <row r="20" customFormat="false" ht="16.5" hidden="false" customHeight="false" outlineLevel="0" collapsed="false">
      <c r="A20" s="520"/>
      <c r="B20" s="521"/>
      <c r="C20" s="522"/>
      <c r="D20" s="522"/>
      <c r="E20" s="522"/>
      <c r="F20" s="522"/>
      <c r="G20" s="522"/>
      <c r="H20" s="522"/>
      <c r="I20" s="522"/>
      <c r="J20" s="522"/>
      <c r="K20" s="522"/>
      <c r="L20" s="522"/>
      <c r="M20" s="522"/>
      <c r="N20" s="522"/>
      <c r="O20" s="522"/>
    </row>
    <row r="21" customFormat="false" ht="16.5" hidden="false" customHeight="false" outlineLevel="0" collapsed="false">
      <c r="A21" s="520"/>
      <c r="B21" s="521"/>
      <c r="C21" s="522"/>
      <c r="D21" s="522"/>
      <c r="E21" s="522"/>
      <c r="F21" s="522"/>
      <c r="G21" s="522"/>
      <c r="H21" s="522"/>
      <c r="I21" s="522"/>
      <c r="J21" s="522"/>
      <c r="K21" s="522"/>
      <c r="L21" s="522"/>
      <c r="M21" s="522"/>
      <c r="N21" s="522"/>
      <c r="O21" s="522"/>
    </row>
    <row r="22" customFormat="false" ht="16.5" hidden="false" customHeight="false" outlineLevel="0" collapsed="false">
      <c r="A22" s="520"/>
      <c r="B22" s="521"/>
      <c r="C22" s="522"/>
      <c r="D22" s="522"/>
      <c r="E22" s="522"/>
      <c r="F22" s="522"/>
      <c r="G22" s="522"/>
      <c r="H22" s="522"/>
      <c r="I22" s="522"/>
      <c r="J22" s="522"/>
      <c r="K22" s="522"/>
      <c r="L22" s="522"/>
      <c r="M22" s="522"/>
      <c r="N22" s="522"/>
      <c r="O22" s="522"/>
    </row>
    <row r="23" customFormat="false" ht="16.5" hidden="false" customHeight="false" outlineLevel="0" collapsed="false">
      <c r="A23" s="520"/>
      <c r="B23" s="521"/>
      <c r="C23" s="522"/>
      <c r="D23" s="522"/>
      <c r="E23" s="522"/>
      <c r="F23" s="522"/>
      <c r="G23" s="522"/>
      <c r="H23" s="522"/>
      <c r="I23" s="522"/>
      <c r="J23" s="522"/>
      <c r="K23" s="522"/>
      <c r="L23" s="522"/>
      <c r="M23" s="522"/>
      <c r="N23" s="522"/>
      <c r="O23" s="522"/>
    </row>
    <row r="24" customFormat="false" ht="16.5" hidden="false" customHeight="false" outlineLevel="0" collapsed="false">
      <c r="A24" s="520"/>
      <c r="B24" s="521"/>
      <c r="C24" s="522"/>
      <c r="D24" s="522"/>
      <c r="E24" s="522"/>
      <c r="F24" s="522"/>
      <c r="G24" s="522"/>
      <c r="H24" s="522"/>
      <c r="I24" s="522"/>
      <c r="J24" s="522"/>
      <c r="K24" s="522"/>
      <c r="L24" s="522"/>
      <c r="M24" s="522"/>
      <c r="N24" s="522"/>
      <c r="O24" s="522"/>
    </row>
    <row r="25" customFormat="false" ht="16.5" hidden="false" customHeight="false" outlineLevel="0" collapsed="false">
      <c r="A25" s="520"/>
      <c r="B25" s="521"/>
      <c r="C25" s="522"/>
      <c r="D25" s="522"/>
      <c r="E25" s="522"/>
      <c r="F25" s="522"/>
      <c r="G25" s="522"/>
      <c r="H25" s="522"/>
      <c r="I25" s="522"/>
      <c r="J25" s="522"/>
      <c r="K25" s="522"/>
      <c r="L25" s="522"/>
      <c r="M25" s="522"/>
      <c r="N25" s="522"/>
      <c r="O25" s="522"/>
    </row>
    <row r="26" customFormat="false" ht="16.5" hidden="false" customHeight="false" outlineLevel="0" collapsed="false">
      <c r="A26" s="520"/>
      <c r="B26" s="521"/>
      <c r="C26" s="522"/>
      <c r="D26" s="522"/>
      <c r="E26" s="522"/>
      <c r="F26" s="522"/>
      <c r="G26" s="522"/>
      <c r="H26" s="522"/>
      <c r="I26" s="522"/>
      <c r="J26" s="522"/>
      <c r="K26" s="522"/>
      <c r="L26" s="522"/>
      <c r="M26" s="522"/>
      <c r="N26" s="522"/>
      <c r="O26" s="522"/>
    </row>
    <row r="27" customFormat="false" ht="16.5" hidden="false" customHeight="false" outlineLevel="0" collapsed="false">
      <c r="A27" s="520"/>
      <c r="B27" s="521"/>
      <c r="C27" s="522"/>
      <c r="D27" s="522"/>
      <c r="E27" s="522"/>
      <c r="F27" s="522"/>
      <c r="G27" s="522"/>
      <c r="H27" s="522"/>
      <c r="I27" s="522"/>
      <c r="J27" s="522"/>
      <c r="K27" s="522"/>
      <c r="L27" s="522"/>
      <c r="M27" s="522"/>
      <c r="N27" s="522"/>
      <c r="O27" s="522"/>
    </row>
    <row r="28" customFormat="false" ht="16.5" hidden="false" customHeight="false" outlineLevel="0" collapsed="false">
      <c r="A28" s="523"/>
      <c r="B28" s="524"/>
      <c r="C28" s="525"/>
      <c r="D28" s="525"/>
      <c r="E28" s="525"/>
      <c r="F28" s="525"/>
      <c r="G28" s="525"/>
      <c r="H28" s="525"/>
      <c r="I28" s="525"/>
      <c r="J28" s="525"/>
      <c r="K28" s="525"/>
      <c r="L28" s="525"/>
      <c r="M28" s="525"/>
      <c r="N28" s="525"/>
      <c r="O28" s="525"/>
    </row>
    <row r="29" customFormat="false" ht="16.5" hidden="false" customHeight="false" outlineLevel="0" collapsed="false">
      <c r="A29" s="495" t="s">
        <v>872</v>
      </c>
      <c r="B29" s="495" t="s">
        <v>1121</v>
      </c>
      <c r="D29" s="495" t="s">
        <v>828</v>
      </c>
      <c r="G29" s="495" t="s">
        <v>829</v>
      </c>
      <c r="K29" s="495" t="s">
        <v>873</v>
      </c>
    </row>
    <row r="30" customFormat="false" ht="24" hidden="false" customHeight="true" outlineLevel="0" collapsed="false">
      <c r="A30" s="495" t="s">
        <v>1121</v>
      </c>
      <c r="B30" s="495" t="s">
        <v>1121</v>
      </c>
      <c r="G30" s="495" t="s">
        <v>832</v>
      </c>
    </row>
    <row r="31" customFormat="false" ht="16.5" hidden="false" customHeight="false" outlineLevel="0" collapsed="false">
      <c r="O31" s="526" t="s">
        <v>1122</v>
      </c>
    </row>
    <row r="32" customFormat="false" ht="16.5" hidden="false" customHeight="false" outlineLevel="0" collapsed="false">
      <c r="A32" s="497" t="s">
        <v>1123</v>
      </c>
      <c r="B32" s="497"/>
      <c r="C32" s="497"/>
    </row>
    <row r="33" customFormat="false" ht="16.5" hidden="false" customHeight="false" outlineLevel="0" collapsed="false">
      <c r="A33" s="497" t="s">
        <v>1124</v>
      </c>
      <c r="B33" s="497"/>
      <c r="C33" s="497"/>
    </row>
    <row r="34" customFormat="false" ht="16.5" hidden="false" customHeight="false" outlineLevel="0" collapsed="false">
      <c r="A34" s="497" t="s">
        <v>1125</v>
      </c>
      <c r="B34" s="497"/>
      <c r="C34" s="497"/>
    </row>
    <row r="35" customFormat="false" ht="16.5" hidden="false" customHeight="false" outlineLevel="0" collapsed="false">
      <c r="A35" s="497" t="s">
        <v>1126</v>
      </c>
      <c r="B35" s="497"/>
      <c r="C35" s="497"/>
    </row>
    <row r="36" customFormat="false" ht="16.5" hidden="false" customHeight="false" outlineLevel="0" collapsed="false">
      <c r="A36" s="497" t="s">
        <v>1127</v>
      </c>
      <c r="B36" s="497"/>
      <c r="C36" s="497"/>
    </row>
    <row r="37" customFormat="false" ht="16.5" hidden="false" customHeight="false" outlineLevel="0" collapsed="false">
      <c r="A37" s="497" t="s">
        <v>1128</v>
      </c>
      <c r="B37" s="497"/>
      <c r="C37" s="497"/>
    </row>
    <row r="122" customFormat="false" ht="16.5" hidden="false" customHeight="false" outlineLevel="0" collapsed="false">
      <c r="B122" s="495" t="s">
        <v>126</v>
      </c>
    </row>
  </sheetData>
  <mergeCells count="22">
    <mergeCell ref="N1:O1"/>
    <mergeCell ref="N2:O2"/>
    <mergeCell ref="A4:O4"/>
    <mergeCell ref="F5:I5"/>
    <mergeCell ref="A6:A9"/>
    <mergeCell ref="B6:E6"/>
    <mergeCell ref="F6:I6"/>
    <mergeCell ref="J6:M6"/>
    <mergeCell ref="N6:N9"/>
    <mergeCell ref="O6:O9"/>
    <mergeCell ref="C7:E7"/>
    <mergeCell ref="G7:I7"/>
    <mergeCell ref="K7:M7"/>
    <mergeCell ref="C8:C9"/>
    <mergeCell ref="D8:D9"/>
    <mergeCell ref="E8:E9"/>
    <mergeCell ref="G8:G9"/>
    <mergeCell ref="H8:H9"/>
    <mergeCell ref="I8:I9"/>
    <mergeCell ref="K8:K9"/>
    <mergeCell ref="L8:L9"/>
    <mergeCell ref="M8:M9"/>
  </mergeCells>
  <hyperlinks>
    <hyperlink ref="P1" location="預告統計資料發布時間表!A1" display="回發布時間表"/>
    <hyperlink ref="B122" location="都計區內現有己開闢道路!A1" display="都市計畫區域內現有已開闢道路長度及面積暨橋梁座數、自行車道長度"/>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7"/>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E12" activeCellId="0" sqref="E12"/>
    </sheetView>
  </sheetViews>
  <sheetFormatPr defaultColWidth="11.375" defaultRowHeight="16.5" zeroHeight="false" outlineLevelRow="0" outlineLevelCol="0"/>
  <cols>
    <col collapsed="false" customWidth="true" hidden="false" outlineLevel="0" max="1" min="1" style="125" width="101.37"/>
    <col collapsed="false" customWidth="true" hidden="false" outlineLevel="0" max="2" min="2" style="75" width="8.63"/>
  </cols>
  <sheetData>
    <row r="1" customFormat="false" ht="19.5" hidden="false" customHeight="false" outlineLevel="0" collapsed="false">
      <c r="A1" s="141" t="s">
        <v>1129</v>
      </c>
      <c r="B1" s="171" t="s">
        <v>130</v>
      </c>
    </row>
    <row r="2" customFormat="false" ht="19.5" hidden="false" customHeight="false" outlineLevel="0" collapsed="false">
      <c r="A2" s="191" t="s">
        <v>1080</v>
      </c>
    </row>
    <row r="3" customFormat="false" ht="19.5" hidden="false" customHeight="false" outlineLevel="0" collapsed="false">
      <c r="A3" s="142" t="s">
        <v>786</v>
      </c>
    </row>
    <row r="4" customFormat="false" ht="19.5" hidden="false" customHeight="false" outlineLevel="0" collapsed="false">
      <c r="A4" s="143" t="s">
        <v>133</v>
      </c>
    </row>
    <row r="5" customFormat="false" ht="19.5" hidden="false" customHeight="false" outlineLevel="0" collapsed="false">
      <c r="A5" s="167" t="s">
        <v>211</v>
      </c>
    </row>
    <row r="6" customFormat="false" ht="19.5" hidden="false" customHeight="false" outlineLevel="0" collapsed="false">
      <c r="A6" s="167" t="s">
        <v>267</v>
      </c>
    </row>
    <row r="7" customFormat="false" ht="19.5" hidden="false" customHeight="false" outlineLevel="0" collapsed="false">
      <c r="A7" s="145" t="s">
        <v>136</v>
      </c>
    </row>
    <row r="8" customFormat="false" ht="19.5" hidden="false" customHeight="false" outlineLevel="0" collapsed="false">
      <c r="A8" s="145" t="s">
        <v>137</v>
      </c>
    </row>
    <row r="9" customFormat="false" ht="19.5" hidden="false" customHeight="false" outlineLevel="0" collapsed="false">
      <c r="A9" s="145" t="s">
        <v>138</v>
      </c>
    </row>
    <row r="10" customFormat="false" ht="19.5" hidden="false" customHeight="false" outlineLevel="0" collapsed="false">
      <c r="A10" s="169" t="s">
        <v>139</v>
      </c>
    </row>
    <row r="11" customFormat="false" ht="19.5" hidden="false" customHeight="false" outlineLevel="0" collapsed="false">
      <c r="A11" s="167" t="s">
        <v>212</v>
      </c>
    </row>
    <row r="12" customFormat="false" ht="78" hidden="false" customHeight="false" outlineLevel="0" collapsed="false">
      <c r="A12" s="146" t="s">
        <v>141</v>
      </c>
    </row>
    <row r="13" customFormat="false" ht="19.5" hidden="false" customHeight="false" outlineLevel="0" collapsed="false">
      <c r="A13" s="143" t="s">
        <v>142</v>
      </c>
    </row>
    <row r="14" customFormat="false" ht="18.75" hidden="false" customHeight="false" outlineLevel="0" collapsed="false">
      <c r="A14" s="172" t="s">
        <v>1130</v>
      </c>
    </row>
    <row r="15" customFormat="false" ht="19.5" hidden="false" customHeight="false" outlineLevel="0" collapsed="false">
      <c r="A15" s="147" t="s">
        <v>1131</v>
      </c>
    </row>
    <row r="16" customFormat="false" ht="19.5" hidden="false" customHeight="false" outlineLevel="0" collapsed="false">
      <c r="A16" s="148" t="s">
        <v>145</v>
      </c>
    </row>
    <row r="17" customFormat="false" ht="19.5" hidden="false" customHeight="false" outlineLevel="0" collapsed="false">
      <c r="A17" s="148" t="s">
        <v>1132</v>
      </c>
    </row>
    <row r="18" customFormat="false" ht="39" hidden="false" customHeight="false" outlineLevel="0" collapsed="false">
      <c r="A18" s="147" t="s">
        <v>1133</v>
      </c>
    </row>
    <row r="19" customFormat="false" ht="39" hidden="false" customHeight="false" outlineLevel="0" collapsed="false">
      <c r="A19" s="147" t="s">
        <v>1134</v>
      </c>
    </row>
    <row r="20" customFormat="false" ht="19.5" hidden="false" customHeight="false" outlineLevel="0" collapsed="false">
      <c r="A20" s="148" t="s">
        <v>1135</v>
      </c>
    </row>
    <row r="21" customFormat="false" ht="19.5" hidden="false" customHeight="false" outlineLevel="0" collapsed="false">
      <c r="A21" s="148" t="s">
        <v>1136</v>
      </c>
    </row>
    <row r="22" customFormat="false" ht="19.5" hidden="false" customHeight="false" outlineLevel="0" collapsed="false">
      <c r="A22" s="148" t="s">
        <v>1137</v>
      </c>
    </row>
    <row r="23" customFormat="false" ht="19.5" hidden="false" customHeight="false" outlineLevel="0" collapsed="false">
      <c r="A23" s="147" t="s">
        <v>1138</v>
      </c>
    </row>
    <row r="24" customFormat="false" ht="19.5" hidden="false" customHeight="false" outlineLevel="0" collapsed="false">
      <c r="A24" s="147" t="s">
        <v>1139</v>
      </c>
    </row>
    <row r="25" customFormat="false" ht="19.5" hidden="false" customHeight="false" outlineLevel="0" collapsed="false">
      <c r="A25" s="147" t="s">
        <v>1140</v>
      </c>
    </row>
    <row r="26" customFormat="false" ht="78" hidden="false" customHeight="false" outlineLevel="0" collapsed="false">
      <c r="A26" s="147" t="s">
        <v>1141</v>
      </c>
    </row>
    <row r="27" customFormat="false" ht="19.5" hidden="false" customHeight="false" outlineLevel="0" collapsed="false">
      <c r="A27" s="147" t="s">
        <v>434</v>
      </c>
    </row>
    <row r="28" customFormat="false" ht="19.5" hidden="false" customHeight="false" outlineLevel="0" collapsed="false">
      <c r="A28" s="147" t="s">
        <v>1100</v>
      </c>
    </row>
    <row r="29" customFormat="false" ht="19.5" hidden="false" customHeight="false" outlineLevel="0" collapsed="false">
      <c r="A29" s="147" t="s">
        <v>157</v>
      </c>
    </row>
    <row r="30" customFormat="false" ht="19.5" hidden="false" customHeight="false" outlineLevel="0" collapsed="false">
      <c r="A30" s="149" t="s">
        <v>158</v>
      </c>
    </row>
    <row r="31" customFormat="false" ht="39" hidden="false" customHeight="false" outlineLevel="0" collapsed="false">
      <c r="A31" s="147" t="s">
        <v>1142</v>
      </c>
    </row>
    <row r="32" customFormat="false" ht="39" hidden="false" customHeight="false" outlineLevel="0" collapsed="false">
      <c r="A32" s="147" t="s">
        <v>1102</v>
      </c>
    </row>
    <row r="33" customFormat="false" ht="19.5" hidden="false" customHeight="false" outlineLevel="0" collapsed="false">
      <c r="A33" s="149" t="s">
        <v>161</v>
      </c>
    </row>
    <row r="34" customFormat="false" ht="19.5" hidden="false" customHeight="false" outlineLevel="0" collapsed="false">
      <c r="A34" s="147" t="s">
        <v>608</v>
      </c>
    </row>
    <row r="35" customFormat="false" ht="19.5" hidden="false" customHeight="false" outlineLevel="0" collapsed="false">
      <c r="A35" s="147" t="s">
        <v>207</v>
      </c>
    </row>
    <row r="36" customFormat="false" ht="39" hidden="false" customHeight="false" outlineLevel="0" collapsed="false">
      <c r="A36" s="150" t="s">
        <v>164</v>
      </c>
    </row>
    <row r="37" customFormat="false" ht="19.5" hidden="false" customHeight="false" outlineLevel="0" collapsed="false">
      <c r="A37" s="192" t="s">
        <v>165</v>
      </c>
    </row>
  </sheetData>
  <hyperlinks>
    <hyperlink ref="B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6.5" zeroHeight="false" outlineLevelRow="0" outlineLevelCol="0"/>
  <cols>
    <col collapsed="false" customWidth="true" hidden="false" outlineLevel="0" max="1" min="1" style="495" width="13.88"/>
    <col collapsed="false" customWidth="true" hidden="false" outlineLevel="0" max="14" min="2" style="495" width="5.87"/>
    <col collapsed="false" customWidth="true" hidden="false" outlineLevel="0" max="15" min="15" style="495" width="7.37"/>
    <col collapsed="false" customWidth="true" hidden="false" outlineLevel="0" max="16" min="16" style="495" width="5"/>
    <col collapsed="false" customWidth="true" hidden="false" outlineLevel="0" max="17" min="17" style="495" width="7.63"/>
    <col collapsed="false" customWidth="true" hidden="false" outlineLevel="0" max="18" min="18" style="495" width="5.37"/>
    <col collapsed="false" customWidth="true" hidden="false" outlineLevel="0" max="19" min="19" style="495" width="7.25"/>
    <col collapsed="false" customWidth="true" hidden="false" outlineLevel="0" max="20" min="20" style="495" width="4.63"/>
    <col collapsed="false" customWidth="true" hidden="false" outlineLevel="0" max="21" min="21" style="495" width="6.13"/>
    <col collapsed="false" customWidth="true" hidden="false" outlineLevel="0" max="22" min="22" style="495" width="5.12"/>
    <col collapsed="false" customWidth="true" hidden="false" outlineLevel="0" max="23" min="23" style="495" width="7.25"/>
    <col collapsed="false" customWidth="true" hidden="false" outlineLevel="0" max="24" min="24" style="495" width="5.37"/>
    <col collapsed="false" customWidth="true" hidden="false" outlineLevel="0" max="25" min="25" style="495" width="6.13"/>
    <col collapsed="false" customWidth="true" hidden="false" outlineLevel="0" max="26" min="26" style="495" width="5.37"/>
    <col collapsed="false" customWidth="true" hidden="false" outlineLevel="0" max="27" min="27" style="495" width="8.37"/>
    <col collapsed="false" customWidth="true" hidden="false" outlineLevel="0" max="28" min="28" style="125" width="10.88"/>
    <col collapsed="false" customWidth="false" hidden="false" outlineLevel="0" max="256" min="29" style="495" width="8.25"/>
    <col collapsed="false" customWidth="true" hidden="false" outlineLevel="0" max="257" min="257" style="495" width="13.88"/>
    <col collapsed="false" customWidth="true" hidden="false" outlineLevel="0" max="270" min="258" style="495" width="5.87"/>
    <col collapsed="false" customWidth="true" hidden="false" outlineLevel="0" max="271" min="271" style="495" width="7.37"/>
    <col collapsed="false" customWidth="true" hidden="false" outlineLevel="0" max="272" min="272" style="495" width="5"/>
    <col collapsed="false" customWidth="true" hidden="false" outlineLevel="0" max="273" min="273" style="495" width="7.63"/>
    <col collapsed="false" customWidth="true" hidden="false" outlineLevel="0" max="274" min="274" style="495" width="5.37"/>
    <col collapsed="false" customWidth="true" hidden="false" outlineLevel="0" max="275" min="275" style="495" width="7.25"/>
    <col collapsed="false" customWidth="true" hidden="false" outlineLevel="0" max="276" min="276" style="495" width="4.63"/>
    <col collapsed="false" customWidth="true" hidden="false" outlineLevel="0" max="277" min="277" style="495" width="6.13"/>
    <col collapsed="false" customWidth="true" hidden="false" outlineLevel="0" max="278" min="278" style="495" width="5.12"/>
    <col collapsed="false" customWidth="true" hidden="false" outlineLevel="0" max="279" min="279" style="495" width="7.25"/>
    <col collapsed="false" customWidth="true" hidden="false" outlineLevel="0" max="280" min="280" style="495" width="5.37"/>
    <col collapsed="false" customWidth="true" hidden="false" outlineLevel="0" max="281" min="281" style="495" width="6.13"/>
    <col collapsed="false" customWidth="true" hidden="false" outlineLevel="0" max="282" min="282" style="495" width="5.37"/>
    <col collapsed="false" customWidth="true" hidden="false" outlineLevel="0" max="283" min="283" style="495" width="8.37"/>
    <col collapsed="false" customWidth="false" hidden="false" outlineLevel="0" max="512" min="284" style="495" width="8.25"/>
    <col collapsed="false" customWidth="true" hidden="false" outlineLevel="0" max="513" min="513" style="495" width="13.88"/>
    <col collapsed="false" customWidth="true" hidden="false" outlineLevel="0" max="526" min="514" style="495" width="5.87"/>
    <col collapsed="false" customWidth="true" hidden="false" outlineLevel="0" max="527" min="527" style="495" width="7.37"/>
    <col collapsed="false" customWidth="true" hidden="false" outlineLevel="0" max="528" min="528" style="495" width="5"/>
    <col collapsed="false" customWidth="true" hidden="false" outlineLevel="0" max="529" min="529" style="495" width="7.63"/>
    <col collapsed="false" customWidth="true" hidden="false" outlineLevel="0" max="530" min="530" style="495" width="5.37"/>
    <col collapsed="false" customWidth="true" hidden="false" outlineLevel="0" max="531" min="531" style="495" width="7.25"/>
    <col collapsed="false" customWidth="true" hidden="false" outlineLevel="0" max="532" min="532" style="495" width="4.63"/>
    <col collapsed="false" customWidth="true" hidden="false" outlineLevel="0" max="533" min="533" style="495" width="6.13"/>
    <col collapsed="false" customWidth="true" hidden="false" outlineLevel="0" max="534" min="534" style="495" width="5.12"/>
    <col collapsed="false" customWidth="true" hidden="false" outlineLevel="0" max="535" min="535" style="495" width="7.25"/>
    <col collapsed="false" customWidth="true" hidden="false" outlineLevel="0" max="536" min="536" style="495" width="5.37"/>
    <col collapsed="false" customWidth="true" hidden="false" outlineLevel="0" max="537" min="537" style="495" width="6.13"/>
    <col collapsed="false" customWidth="true" hidden="false" outlineLevel="0" max="538" min="538" style="495" width="5.37"/>
    <col collapsed="false" customWidth="true" hidden="false" outlineLevel="0" max="539" min="539" style="495" width="8.37"/>
    <col collapsed="false" customWidth="false" hidden="false" outlineLevel="0" max="768" min="540" style="495" width="8.25"/>
    <col collapsed="false" customWidth="true" hidden="false" outlineLevel="0" max="769" min="769" style="495" width="13.88"/>
    <col collapsed="false" customWidth="true" hidden="false" outlineLevel="0" max="782" min="770" style="495" width="5.87"/>
    <col collapsed="false" customWidth="true" hidden="false" outlineLevel="0" max="783" min="783" style="495" width="7.37"/>
    <col collapsed="false" customWidth="true" hidden="false" outlineLevel="0" max="784" min="784" style="495" width="5"/>
    <col collapsed="false" customWidth="true" hidden="false" outlineLevel="0" max="785" min="785" style="495" width="7.63"/>
    <col collapsed="false" customWidth="true" hidden="false" outlineLevel="0" max="786" min="786" style="495" width="5.37"/>
    <col collapsed="false" customWidth="true" hidden="false" outlineLevel="0" max="787" min="787" style="495" width="7.25"/>
    <col collapsed="false" customWidth="true" hidden="false" outlineLevel="0" max="788" min="788" style="495" width="4.63"/>
    <col collapsed="false" customWidth="true" hidden="false" outlineLevel="0" max="789" min="789" style="495" width="6.13"/>
    <col collapsed="false" customWidth="true" hidden="false" outlineLevel="0" max="790" min="790" style="495" width="5.12"/>
    <col collapsed="false" customWidth="true" hidden="false" outlineLevel="0" max="791" min="791" style="495" width="7.25"/>
    <col collapsed="false" customWidth="true" hidden="false" outlineLevel="0" max="792" min="792" style="495" width="5.37"/>
    <col collapsed="false" customWidth="true" hidden="false" outlineLevel="0" max="793" min="793" style="495" width="6.13"/>
    <col collapsed="false" customWidth="true" hidden="false" outlineLevel="0" max="794" min="794" style="495" width="5.37"/>
    <col collapsed="false" customWidth="true" hidden="false" outlineLevel="0" max="795" min="795" style="495" width="8.37"/>
    <col collapsed="false" customWidth="false" hidden="false" outlineLevel="0" max="1024" min="796" style="495" width="8.25"/>
    <col collapsed="false" customWidth="true" hidden="false" outlineLevel="0" max="1025" min="1025" style="495" width="13.88"/>
    <col collapsed="false" customWidth="true" hidden="false" outlineLevel="0" max="1038" min="1026" style="495" width="5.87"/>
    <col collapsed="false" customWidth="true" hidden="false" outlineLevel="0" max="1039" min="1039" style="495" width="7.37"/>
    <col collapsed="false" customWidth="true" hidden="false" outlineLevel="0" max="1040" min="1040" style="495" width="5"/>
    <col collapsed="false" customWidth="true" hidden="false" outlineLevel="0" max="1041" min="1041" style="495" width="7.63"/>
    <col collapsed="false" customWidth="true" hidden="false" outlineLevel="0" max="1042" min="1042" style="495" width="5.37"/>
    <col collapsed="false" customWidth="true" hidden="false" outlineLevel="0" max="1043" min="1043" style="495" width="7.25"/>
    <col collapsed="false" customWidth="true" hidden="false" outlineLevel="0" max="1044" min="1044" style="495" width="4.63"/>
    <col collapsed="false" customWidth="true" hidden="false" outlineLevel="0" max="1045" min="1045" style="495" width="6.13"/>
    <col collapsed="false" customWidth="true" hidden="false" outlineLevel="0" max="1046" min="1046" style="495" width="5.12"/>
    <col collapsed="false" customWidth="true" hidden="false" outlineLevel="0" max="1047" min="1047" style="495" width="7.25"/>
    <col collapsed="false" customWidth="true" hidden="false" outlineLevel="0" max="1048" min="1048" style="495" width="5.37"/>
    <col collapsed="false" customWidth="true" hidden="false" outlineLevel="0" max="1049" min="1049" style="495" width="6.13"/>
    <col collapsed="false" customWidth="true" hidden="false" outlineLevel="0" max="1050" min="1050" style="495" width="5.37"/>
    <col collapsed="false" customWidth="true" hidden="false" outlineLevel="0" max="1051" min="1051" style="495" width="8.37"/>
    <col collapsed="false" customWidth="false" hidden="false" outlineLevel="0" max="1280" min="1052" style="495" width="8.25"/>
    <col collapsed="false" customWidth="true" hidden="false" outlineLevel="0" max="1281" min="1281" style="495" width="13.88"/>
    <col collapsed="false" customWidth="true" hidden="false" outlineLevel="0" max="1294" min="1282" style="495" width="5.87"/>
    <col collapsed="false" customWidth="true" hidden="false" outlineLevel="0" max="1295" min="1295" style="495" width="7.37"/>
    <col collapsed="false" customWidth="true" hidden="false" outlineLevel="0" max="1296" min="1296" style="495" width="5"/>
    <col collapsed="false" customWidth="true" hidden="false" outlineLevel="0" max="1297" min="1297" style="495" width="7.63"/>
    <col collapsed="false" customWidth="true" hidden="false" outlineLevel="0" max="1298" min="1298" style="495" width="5.37"/>
    <col collapsed="false" customWidth="true" hidden="false" outlineLevel="0" max="1299" min="1299" style="495" width="7.25"/>
    <col collapsed="false" customWidth="true" hidden="false" outlineLevel="0" max="1300" min="1300" style="495" width="4.63"/>
    <col collapsed="false" customWidth="true" hidden="false" outlineLevel="0" max="1301" min="1301" style="495" width="6.13"/>
    <col collapsed="false" customWidth="true" hidden="false" outlineLevel="0" max="1302" min="1302" style="495" width="5.12"/>
    <col collapsed="false" customWidth="true" hidden="false" outlineLevel="0" max="1303" min="1303" style="495" width="7.25"/>
    <col collapsed="false" customWidth="true" hidden="false" outlineLevel="0" max="1304" min="1304" style="495" width="5.37"/>
    <col collapsed="false" customWidth="true" hidden="false" outlineLevel="0" max="1305" min="1305" style="495" width="6.13"/>
    <col collapsed="false" customWidth="true" hidden="false" outlineLevel="0" max="1306" min="1306" style="495" width="5.37"/>
    <col collapsed="false" customWidth="true" hidden="false" outlineLevel="0" max="1307" min="1307" style="495" width="8.37"/>
    <col collapsed="false" customWidth="false" hidden="false" outlineLevel="0" max="1536" min="1308" style="495" width="8.25"/>
    <col collapsed="false" customWidth="true" hidden="false" outlineLevel="0" max="1537" min="1537" style="495" width="13.88"/>
    <col collapsed="false" customWidth="true" hidden="false" outlineLevel="0" max="1550" min="1538" style="495" width="5.87"/>
    <col collapsed="false" customWidth="true" hidden="false" outlineLevel="0" max="1551" min="1551" style="495" width="7.37"/>
    <col collapsed="false" customWidth="true" hidden="false" outlineLevel="0" max="1552" min="1552" style="495" width="5"/>
    <col collapsed="false" customWidth="true" hidden="false" outlineLevel="0" max="1553" min="1553" style="495" width="7.63"/>
    <col collapsed="false" customWidth="true" hidden="false" outlineLevel="0" max="1554" min="1554" style="495" width="5.37"/>
    <col collapsed="false" customWidth="true" hidden="false" outlineLevel="0" max="1555" min="1555" style="495" width="7.25"/>
    <col collapsed="false" customWidth="true" hidden="false" outlineLevel="0" max="1556" min="1556" style="495" width="4.63"/>
    <col collapsed="false" customWidth="true" hidden="false" outlineLevel="0" max="1557" min="1557" style="495" width="6.13"/>
    <col collapsed="false" customWidth="true" hidden="false" outlineLevel="0" max="1558" min="1558" style="495" width="5.12"/>
    <col collapsed="false" customWidth="true" hidden="false" outlineLevel="0" max="1559" min="1559" style="495" width="7.25"/>
    <col collapsed="false" customWidth="true" hidden="false" outlineLevel="0" max="1560" min="1560" style="495" width="5.37"/>
    <col collapsed="false" customWidth="true" hidden="false" outlineLevel="0" max="1561" min="1561" style="495" width="6.13"/>
    <col collapsed="false" customWidth="true" hidden="false" outlineLevel="0" max="1562" min="1562" style="495" width="5.37"/>
    <col collapsed="false" customWidth="true" hidden="false" outlineLevel="0" max="1563" min="1563" style="495" width="8.37"/>
    <col collapsed="false" customWidth="false" hidden="false" outlineLevel="0" max="1792" min="1564" style="495" width="8.25"/>
    <col collapsed="false" customWidth="true" hidden="false" outlineLevel="0" max="1793" min="1793" style="495" width="13.88"/>
    <col collapsed="false" customWidth="true" hidden="false" outlineLevel="0" max="1806" min="1794" style="495" width="5.87"/>
    <col collapsed="false" customWidth="true" hidden="false" outlineLevel="0" max="1807" min="1807" style="495" width="7.37"/>
    <col collapsed="false" customWidth="true" hidden="false" outlineLevel="0" max="1808" min="1808" style="495" width="5"/>
    <col collapsed="false" customWidth="true" hidden="false" outlineLevel="0" max="1809" min="1809" style="495" width="7.63"/>
    <col collapsed="false" customWidth="true" hidden="false" outlineLevel="0" max="1810" min="1810" style="495" width="5.37"/>
    <col collapsed="false" customWidth="true" hidden="false" outlineLevel="0" max="1811" min="1811" style="495" width="7.25"/>
    <col collapsed="false" customWidth="true" hidden="false" outlineLevel="0" max="1812" min="1812" style="495" width="4.63"/>
    <col collapsed="false" customWidth="true" hidden="false" outlineLevel="0" max="1813" min="1813" style="495" width="6.13"/>
    <col collapsed="false" customWidth="true" hidden="false" outlineLevel="0" max="1814" min="1814" style="495" width="5.12"/>
    <col collapsed="false" customWidth="true" hidden="false" outlineLevel="0" max="1815" min="1815" style="495" width="7.25"/>
    <col collapsed="false" customWidth="true" hidden="false" outlineLevel="0" max="1816" min="1816" style="495" width="5.37"/>
    <col collapsed="false" customWidth="true" hidden="false" outlineLevel="0" max="1817" min="1817" style="495" width="6.13"/>
    <col collapsed="false" customWidth="true" hidden="false" outlineLevel="0" max="1818" min="1818" style="495" width="5.37"/>
    <col collapsed="false" customWidth="true" hidden="false" outlineLevel="0" max="1819" min="1819" style="495" width="8.37"/>
    <col collapsed="false" customWidth="false" hidden="false" outlineLevel="0" max="2048" min="1820" style="495" width="8.25"/>
    <col collapsed="false" customWidth="true" hidden="false" outlineLevel="0" max="2049" min="2049" style="495" width="13.88"/>
    <col collapsed="false" customWidth="true" hidden="false" outlineLevel="0" max="2062" min="2050" style="495" width="5.87"/>
    <col collapsed="false" customWidth="true" hidden="false" outlineLevel="0" max="2063" min="2063" style="495" width="7.37"/>
    <col collapsed="false" customWidth="true" hidden="false" outlineLevel="0" max="2064" min="2064" style="495" width="5"/>
    <col collapsed="false" customWidth="true" hidden="false" outlineLevel="0" max="2065" min="2065" style="495" width="7.63"/>
    <col collapsed="false" customWidth="true" hidden="false" outlineLevel="0" max="2066" min="2066" style="495" width="5.37"/>
    <col collapsed="false" customWidth="true" hidden="false" outlineLevel="0" max="2067" min="2067" style="495" width="7.25"/>
    <col collapsed="false" customWidth="true" hidden="false" outlineLevel="0" max="2068" min="2068" style="495" width="4.63"/>
    <col collapsed="false" customWidth="true" hidden="false" outlineLevel="0" max="2069" min="2069" style="495" width="6.13"/>
    <col collapsed="false" customWidth="true" hidden="false" outlineLevel="0" max="2070" min="2070" style="495" width="5.12"/>
    <col collapsed="false" customWidth="true" hidden="false" outlineLevel="0" max="2071" min="2071" style="495" width="7.25"/>
    <col collapsed="false" customWidth="true" hidden="false" outlineLevel="0" max="2072" min="2072" style="495" width="5.37"/>
    <col collapsed="false" customWidth="true" hidden="false" outlineLevel="0" max="2073" min="2073" style="495" width="6.13"/>
    <col collapsed="false" customWidth="true" hidden="false" outlineLevel="0" max="2074" min="2074" style="495" width="5.37"/>
    <col collapsed="false" customWidth="true" hidden="false" outlineLevel="0" max="2075" min="2075" style="495" width="8.37"/>
    <col collapsed="false" customWidth="false" hidden="false" outlineLevel="0" max="2304" min="2076" style="495" width="8.25"/>
    <col collapsed="false" customWidth="true" hidden="false" outlineLevel="0" max="2305" min="2305" style="495" width="13.88"/>
    <col collapsed="false" customWidth="true" hidden="false" outlineLevel="0" max="2318" min="2306" style="495" width="5.87"/>
    <col collapsed="false" customWidth="true" hidden="false" outlineLevel="0" max="2319" min="2319" style="495" width="7.37"/>
    <col collapsed="false" customWidth="true" hidden="false" outlineLevel="0" max="2320" min="2320" style="495" width="5"/>
    <col collapsed="false" customWidth="true" hidden="false" outlineLevel="0" max="2321" min="2321" style="495" width="7.63"/>
    <col collapsed="false" customWidth="true" hidden="false" outlineLevel="0" max="2322" min="2322" style="495" width="5.37"/>
    <col collapsed="false" customWidth="true" hidden="false" outlineLevel="0" max="2323" min="2323" style="495" width="7.25"/>
    <col collapsed="false" customWidth="true" hidden="false" outlineLevel="0" max="2324" min="2324" style="495" width="4.63"/>
    <col collapsed="false" customWidth="true" hidden="false" outlineLevel="0" max="2325" min="2325" style="495" width="6.13"/>
    <col collapsed="false" customWidth="true" hidden="false" outlineLevel="0" max="2326" min="2326" style="495" width="5.12"/>
    <col collapsed="false" customWidth="true" hidden="false" outlineLevel="0" max="2327" min="2327" style="495" width="7.25"/>
    <col collapsed="false" customWidth="true" hidden="false" outlineLevel="0" max="2328" min="2328" style="495" width="5.37"/>
    <col collapsed="false" customWidth="true" hidden="false" outlineLevel="0" max="2329" min="2329" style="495" width="6.13"/>
    <col collapsed="false" customWidth="true" hidden="false" outlineLevel="0" max="2330" min="2330" style="495" width="5.37"/>
    <col collapsed="false" customWidth="true" hidden="false" outlineLevel="0" max="2331" min="2331" style="495" width="8.37"/>
    <col collapsed="false" customWidth="false" hidden="false" outlineLevel="0" max="2560" min="2332" style="495" width="8.25"/>
    <col collapsed="false" customWidth="true" hidden="false" outlineLevel="0" max="2561" min="2561" style="495" width="13.88"/>
    <col collapsed="false" customWidth="true" hidden="false" outlineLevel="0" max="2574" min="2562" style="495" width="5.87"/>
    <col collapsed="false" customWidth="true" hidden="false" outlineLevel="0" max="2575" min="2575" style="495" width="7.37"/>
    <col collapsed="false" customWidth="true" hidden="false" outlineLevel="0" max="2576" min="2576" style="495" width="5"/>
    <col collapsed="false" customWidth="true" hidden="false" outlineLevel="0" max="2577" min="2577" style="495" width="7.63"/>
    <col collapsed="false" customWidth="true" hidden="false" outlineLevel="0" max="2578" min="2578" style="495" width="5.37"/>
    <col collapsed="false" customWidth="true" hidden="false" outlineLevel="0" max="2579" min="2579" style="495" width="7.25"/>
    <col collapsed="false" customWidth="true" hidden="false" outlineLevel="0" max="2580" min="2580" style="495" width="4.63"/>
    <col collapsed="false" customWidth="true" hidden="false" outlineLevel="0" max="2581" min="2581" style="495" width="6.13"/>
    <col collapsed="false" customWidth="true" hidden="false" outlineLevel="0" max="2582" min="2582" style="495" width="5.12"/>
    <col collapsed="false" customWidth="true" hidden="false" outlineLevel="0" max="2583" min="2583" style="495" width="7.25"/>
    <col collapsed="false" customWidth="true" hidden="false" outlineLevel="0" max="2584" min="2584" style="495" width="5.37"/>
    <col collapsed="false" customWidth="true" hidden="false" outlineLevel="0" max="2585" min="2585" style="495" width="6.13"/>
    <col collapsed="false" customWidth="true" hidden="false" outlineLevel="0" max="2586" min="2586" style="495" width="5.37"/>
    <col collapsed="false" customWidth="true" hidden="false" outlineLevel="0" max="2587" min="2587" style="495" width="8.37"/>
    <col collapsed="false" customWidth="false" hidden="false" outlineLevel="0" max="2816" min="2588" style="495" width="8.25"/>
    <col collapsed="false" customWidth="true" hidden="false" outlineLevel="0" max="2817" min="2817" style="495" width="13.88"/>
    <col collapsed="false" customWidth="true" hidden="false" outlineLevel="0" max="2830" min="2818" style="495" width="5.87"/>
    <col collapsed="false" customWidth="true" hidden="false" outlineLevel="0" max="2831" min="2831" style="495" width="7.37"/>
    <col collapsed="false" customWidth="true" hidden="false" outlineLevel="0" max="2832" min="2832" style="495" width="5"/>
    <col collapsed="false" customWidth="true" hidden="false" outlineLevel="0" max="2833" min="2833" style="495" width="7.63"/>
    <col collapsed="false" customWidth="true" hidden="false" outlineLevel="0" max="2834" min="2834" style="495" width="5.37"/>
    <col collapsed="false" customWidth="true" hidden="false" outlineLevel="0" max="2835" min="2835" style="495" width="7.25"/>
    <col collapsed="false" customWidth="true" hidden="false" outlineLevel="0" max="2836" min="2836" style="495" width="4.63"/>
    <col collapsed="false" customWidth="true" hidden="false" outlineLevel="0" max="2837" min="2837" style="495" width="6.13"/>
    <col collapsed="false" customWidth="true" hidden="false" outlineLevel="0" max="2838" min="2838" style="495" width="5.12"/>
    <col collapsed="false" customWidth="true" hidden="false" outlineLevel="0" max="2839" min="2839" style="495" width="7.25"/>
    <col collapsed="false" customWidth="true" hidden="false" outlineLevel="0" max="2840" min="2840" style="495" width="5.37"/>
    <col collapsed="false" customWidth="true" hidden="false" outlineLevel="0" max="2841" min="2841" style="495" width="6.13"/>
    <col collapsed="false" customWidth="true" hidden="false" outlineLevel="0" max="2842" min="2842" style="495" width="5.37"/>
    <col collapsed="false" customWidth="true" hidden="false" outlineLevel="0" max="2843" min="2843" style="495" width="8.37"/>
    <col collapsed="false" customWidth="false" hidden="false" outlineLevel="0" max="3072" min="2844" style="495" width="8.25"/>
    <col collapsed="false" customWidth="true" hidden="false" outlineLevel="0" max="3073" min="3073" style="495" width="13.88"/>
    <col collapsed="false" customWidth="true" hidden="false" outlineLevel="0" max="3086" min="3074" style="495" width="5.87"/>
    <col collapsed="false" customWidth="true" hidden="false" outlineLevel="0" max="3087" min="3087" style="495" width="7.37"/>
    <col collapsed="false" customWidth="true" hidden="false" outlineLevel="0" max="3088" min="3088" style="495" width="5"/>
    <col collapsed="false" customWidth="true" hidden="false" outlineLevel="0" max="3089" min="3089" style="495" width="7.63"/>
    <col collapsed="false" customWidth="true" hidden="false" outlineLevel="0" max="3090" min="3090" style="495" width="5.37"/>
    <col collapsed="false" customWidth="true" hidden="false" outlineLevel="0" max="3091" min="3091" style="495" width="7.25"/>
    <col collapsed="false" customWidth="true" hidden="false" outlineLevel="0" max="3092" min="3092" style="495" width="4.63"/>
    <col collapsed="false" customWidth="true" hidden="false" outlineLevel="0" max="3093" min="3093" style="495" width="6.13"/>
    <col collapsed="false" customWidth="true" hidden="false" outlineLevel="0" max="3094" min="3094" style="495" width="5.12"/>
    <col collapsed="false" customWidth="true" hidden="false" outlineLevel="0" max="3095" min="3095" style="495" width="7.25"/>
    <col collapsed="false" customWidth="true" hidden="false" outlineLevel="0" max="3096" min="3096" style="495" width="5.37"/>
    <col collapsed="false" customWidth="true" hidden="false" outlineLevel="0" max="3097" min="3097" style="495" width="6.13"/>
    <col collapsed="false" customWidth="true" hidden="false" outlineLevel="0" max="3098" min="3098" style="495" width="5.37"/>
    <col collapsed="false" customWidth="true" hidden="false" outlineLevel="0" max="3099" min="3099" style="495" width="8.37"/>
    <col collapsed="false" customWidth="false" hidden="false" outlineLevel="0" max="3328" min="3100" style="495" width="8.25"/>
    <col collapsed="false" customWidth="true" hidden="false" outlineLevel="0" max="3329" min="3329" style="495" width="13.88"/>
    <col collapsed="false" customWidth="true" hidden="false" outlineLevel="0" max="3342" min="3330" style="495" width="5.87"/>
    <col collapsed="false" customWidth="true" hidden="false" outlineLevel="0" max="3343" min="3343" style="495" width="7.37"/>
    <col collapsed="false" customWidth="true" hidden="false" outlineLevel="0" max="3344" min="3344" style="495" width="5"/>
    <col collapsed="false" customWidth="true" hidden="false" outlineLevel="0" max="3345" min="3345" style="495" width="7.63"/>
    <col collapsed="false" customWidth="true" hidden="false" outlineLevel="0" max="3346" min="3346" style="495" width="5.37"/>
    <col collapsed="false" customWidth="true" hidden="false" outlineLevel="0" max="3347" min="3347" style="495" width="7.25"/>
    <col collapsed="false" customWidth="true" hidden="false" outlineLevel="0" max="3348" min="3348" style="495" width="4.63"/>
    <col collapsed="false" customWidth="true" hidden="false" outlineLevel="0" max="3349" min="3349" style="495" width="6.13"/>
    <col collapsed="false" customWidth="true" hidden="false" outlineLevel="0" max="3350" min="3350" style="495" width="5.12"/>
    <col collapsed="false" customWidth="true" hidden="false" outlineLevel="0" max="3351" min="3351" style="495" width="7.25"/>
    <col collapsed="false" customWidth="true" hidden="false" outlineLevel="0" max="3352" min="3352" style="495" width="5.37"/>
    <col collapsed="false" customWidth="true" hidden="false" outlineLevel="0" max="3353" min="3353" style="495" width="6.13"/>
    <col collapsed="false" customWidth="true" hidden="false" outlineLevel="0" max="3354" min="3354" style="495" width="5.37"/>
    <col collapsed="false" customWidth="true" hidden="false" outlineLevel="0" max="3355" min="3355" style="495" width="8.37"/>
    <col collapsed="false" customWidth="false" hidden="false" outlineLevel="0" max="3584" min="3356" style="495" width="8.25"/>
    <col collapsed="false" customWidth="true" hidden="false" outlineLevel="0" max="3585" min="3585" style="495" width="13.88"/>
    <col collapsed="false" customWidth="true" hidden="false" outlineLevel="0" max="3598" min="3586" style="495" width="5.87"/>
    <col collapsed="false" customWidth="true" hidden="false" outlineLevel="0" max="3599" min="3599" style="495" width="7.37"/>
    <col collapsed="false" customWidth="true" hidden="false" outlineLevel="0" max="3600" min="3600" style="495" width="5"/>
    <col collapsed="false" customWidth="true" hidden="false" outlineLevel="0" max="3601" min="3601" style="495" width="7.63"/>
    <col collapsed="false" customWidth="true" hidden="false" outlineLevel="0" max="3602" min="3602" style="495" width="5.37"/>
    <col collapsed="false" customWidth="true" hidden="false" outlineLevel="0" max="3603" min="3603" style="495" width="7.25"/>
    <col collapsed="false" customWidth="true" hidden="false" outlineLevel="0" max="3604" min="3604" style="495" width="4.63"/>
    <col collapsed="false" customWidth="true" hidden="false" outlineLevel="0" max="3605" min="3605" style="495" width="6.13"/>
    <col collapsed="false" customWidth="true" hidden="false" outlineLevel="0" max="3606" min="3606" style="495" width="5.12"/>
    <col collapsed="false" customWidth="true" hidden="false" outlineLevel="0" max="3607" min="3607" style="495" width="7.25"/>
    <col collapsed="false" customWidth="true" hidden="false" outlineLevel="0" max="3608" min="3608" style="495" width="5.37"/>
    <col collapsed="false" customWidth="true" hidden="false" outlineLevel="0" max="3609" min="3609" style="495" width="6.13"/>
    <col collapsed="false" customWidth="true" hidden="false" outlineLevel="0" max="3610" min="3610" style="495" width="5.37"/>
    <col collapsed="false" customWidth="true" hidden="false" outlineLevel="0" max="3611" min="3611" style="495" width="8.37"/>
    <col collapsed="false" customWidth="false" hidden="false" outlineLevel="0" max="3840" min="3612" style="495" width="8.25"/>
    <col collapsed="false" customWidth="true" hidden="false" outlineLevel="0" max="3841" min="3841" style="495" width="13.88"/>
    <col collapsed="false" customWidth="true" hidden="false" outlineLevel="0" max="3854" min="3842" style="495" width="5.87"/>
    <col collapsed="false" customWidth="true" hidden="false" outlineLevel="0" max="3855" min="3855" style="495" width="7.37"/>
    <col collapsed="false" customWidth="true" hidden="false" outlineLevel="0" max="3856" min="3856" style="495" width="5"/>
    <col collapsed="false" customWidth="true" hidden="false" outlineLevel="0" max="3857" min="3857" style="495" width="7.63"/>
    <col collapsed="false" customWidth="true" hidden="false" outlineLevel="0" max="3858" min="3858" style="495" width="5.37"/>
    <col collapsed="false" customWidth="true" hidden="false" outlineLevel="0" max="3859" min="3859" style="495" width="7.25"/>
    <col collapsed="false" customWidth="true" hidden="false" outlineLevel="0" max="3860" min="3860" style="495" width="4.63"/>
    <col collapsed="false" customWidth="true" hidden="false" outlineLevel="0" max="3861" min="3861" style="495" width="6.13"/>
    <col collapsed="false" customWidth="true" hidden="false" outlineLevel="0" max="3862" min="3862" style="495" width="5.12"/>
    <col collapsed="false" customWidth="true" hidden="false" outlineLevel="0" max="3863" min="3863" style="495" width="7.25"/>
    <col collapsed="false" customWidth="true" hidden="false" outlineLevel="0" max="3864" min="3864" style="495" width="5.37"/>
    <col collapsed="false" customWidth="true" hidden="false" outlineLevel="0" max="3865" min="3865" style="495" width="6.13"/>
    <col collapsed="false" customWidth="true" hidden="false" outlineLevel="0" max="3866" min="3866" style="495" width="5.37"/>
    <col collapsed="false" customWidth="true" hidden="false" outlineLevel="0" max="3867" min="3867" style="495" width="8.37"/>
    <col collapsed="false" customWidth="false" hidden="false" outlineLevel="0" max="4096" min="3868" style="495" width="8.25"/>
    <col collapsed="false" customWidth="true" hidden="false" outlineLevel="0" max="4097" min="4097" style="495" width="13.88"/>
    <col collapsed="false" customWidth="true" hidden="false" outlineLevel="0" max="4110" min="4098" style="495" width="5.87"/>
    <col collapsed="false" customWidth="true" hidden="false" outlineLevel="0" max="4111" min="4111" style="495" width="7.37"/>
    <col collapsed="false" customWidth="true" hidden="false" outlineLevel="0" max="4112" min="4112" style="495" width="5"/>
    <col collapsed="false" customWidth="true" hidden="false" outlineLevel="0" max="4113" min="4113" style="495" width="7.63"/>
    <col collapsed="false" customWidth="true" hidden="false" outlineLevel="0" max="4114" min="4114" style="495" width="5.37"/>
    <col collapsed="false" customWidth="true" hidden="false" outlineLevel="0" max="4115" min="4115" style="495" width="7.25"/>
    <col collapsed="false" customWidth="true" hidden="false" outlineLevel="0" max="4116" min="4116" style="495" width="4.63"/>
    <col collapsed="false" customWidth="true" hidden="false" outlineLevel="0" max="4117" min="4117" style="495" width="6.13"/>
    <col collapsed="false" customWidth="true" hidden="false" outlineLevel="0" max="4118" min="4118" style="495" width="5.12"/>
    <col collapsed="false" customWidth="true" hidden="false" outlineLevel="0" max="4119" min="4119" style="495" width="7.25"/>
    <col collapsed="false" customWidth="true" hidden="false" outlineLevel="0" max="4120" min="4120" style="495" width="5.37"/>
    <col collapsed="false" customWidth="true" hidden="false" outlineLevel="0" max="4121" min="4121" style="495" width="6.13"/>
    <col collapsed="false" customWidth="true" hidden="false" outlineLevel="0" max="4122" min="4122" style="495" width="5.37"/>
    <col collapsed="false" customWidth="true" hidden="false" outlineLevel="0" max="4123" min="4123" style="495" width="8.37"/>
    <col collapsed="false" customWidth="false" hidden="false" outlineLevel="0" max="4352" min="4124" style="495" width="8.25"/>
    <col collapsed="false" customWidth="true" hidden="false" outlineLevel="0" max="4353" min="4353" style="495" width="13.88"/>
    <col collapsed="false" customWidth="true" hidden="false" outlineLevel="0" max="4366" min="4354" style="495" width="5.87"/>
    <col collapsed="false" customWidth="true" hidden="false" outlineLevel="0" max="4367" min="4367" style="495" width="7.37"/>
    <col collapsed="false" customWidth="true" hidden="false" outlineLevel="0" max="4368" min="4368" style="495" width="5"/>
    <col collapsed="false" customWidth="true" hidden="false" outlineLevel="0" max="4369" min="4369" style="495" width="7.63"/>
    <col collapsed="false" customWidth="true" hidden="false" outlineLevel="0" max="4370" min="4370" style="495" width="5.37"/>
    <col collapsed="false" customWidth="true" hidden="false" outlineLevel="0" max="4371" min="4371" style="495" width="7.25"/>
    <col collapsed="false" customWidth="true" hidden="false" outlineLevel="0" max="4372" min="4372" style="495" width="4.63"/>
    <col collapsed="false" customWidth="true" hidden="false" outlineLevel="0" max="4373" min="4373" style="495" width="6.13"/>
    <col collapsed="false" customWidth="true" hidden="false" outlineLevel="0" max="4374" min="4374" style="495" width="5.12"/>
    <col collapsed="false" customWidth="true" hidden="false" outlineLevel="0" max="4375" min="4375" style="495" width="7.25"/>
    <col collapsed="false" customWidth="true" hidden="false" outlineLevel="0" max="4376" min="4376" style="495" width="5.37"/>
    <col collapsed="false" customWidth="true" hidden="false" outlineLevel="0" max="4377" min="4377" style="495" width="6.13"/>
    <col collapsed="false" customWidth="true" hidden="false" outlineLevel="0" max="4378" min="4378" style="495" width="5.37"/>
    <col collapsed="false" customWidth="true" hidden="false" outlineLevel="0" max="4379" min="4379" style="495" width="8.37"/>
    <col collapsed="false" customWidth="false" hidden="false" outlineLevel="0" max="4608" min="4380" style="495" width="8.25"/>
    <col collapsed="false" customWidth="true" hidden="false" outlineLevel="0" max="4609" min="4609" style="495" width="13.88"/>
    <col collapsed="false" customWidth="true" hidden="false" outlineLevel="0" max="4622" min="4610" style="495" width="5.87"/>
    <col collapsed="false" customWidth="true" hidden="false" outlineLevel="0" max="4623" min="4623" style="495" width="7.37"/>
    <col collapsed="false" customWidth="true" hidden="false" outlineLevel="0" max="4624" min="4624" style="495" width="5"/>
    <col collapsed="false" customWidth="true" hidden="false" outlineLevel="0" max="4625" min="4625" style="495" width="7.63"/>
    <col collapsed="false" customWidth="true" hidden="false" outlineLevel="0" max="4626" min="4626" style="495" width="5.37"/>
    <col collapsed="false" customWidth="true" hidden="false" outlineLevel="0" max="4627" min="4627" style="495" width="7.25"/>
    <col collapsed="false" customWidth="true" hidden="false" outlineLevel="0" max="4628" min="4628" style="495" width="4.63"/>
    <col collapsed="false" customWidth="true" hidden="false" outlineLevel="0" max="4629" min="4629" style="495" width="6.13"/>
    <col collapsed="false" customWidth="true" hidden="false" outlineLevel="0" max="4630" min="4630" style="495" width="5.12"/>
    <col collapsed="false" customWidth="true" hidden="false" outlineLevel="0" max="4631" min="4631" style="495" width="7.25"/>
    <col collapsed="false" customWidth="true" hidden="false" outlineLevel="0" max="4632" min="4632" style="495" width="5.37"/>
    <col collapsed="false" customWidth="true" hidden="false" outlineLevel="0" max="4633" min="4633" style="495" width="6.13"/>
    <col collapsed="false" customWidth="true" hidden="false" outlineLevel="0" max="4634" min="4634" style="495" width="5.37"/>
    <col collapsed="false" customWidth="true" hidden="false" outlineLevel="0" max="4635" min="4635" style="495" width="8.37"/>
    <col collapsed="false" customWidth="false" hidden="false" outlineLevel="0" max="4864" min="4636" style="495" width="8.25"/>
    <col collapsed="false" customWidth="true" hidden="false" outlineLevel="0" max="4865" min="4865" style="495" width="13.88"/>
    <col collapsed="false" customWidth="true" hidden="false" outlineLevel="0" max="4878" min="4866" style="495" width="5.87"/>
    <col collapsed="false" customWidth="true" hidden="false" outlineLevel="0" max="4879" min="4879" style="495" width="7.37"/>
    <col collapsed="false" customWidth="true" hidden="false" outlineLevel="0" max="4880" min="4880" style="495" width="5"/>
    <col collapsed="false" customWidth="true" hidden="false" outlineLevel="0" max="4881" min="4881" style="495" width="7.63"/>
    <col collapsed="false" customWidth="true" hidden="false" outlineLevel="0" max="4882" min="4882" style="495" width="5.37"/>
    <col collapsed="false" customWidth="true" hidden="false" outlineLevel="0" max="4883" min="4883" style="495" width="7.25"/>
    <col collapsed="false" customWidth="true" hidden="false" outlineLevel="0" max="4884" min="4884" style="495" width="4.63"/>
    <col collapsed="false" customWidth="true" hidden="false" outlineLevel="0" max="4885" min="4885" style="495" width="6.13"/>
    <col collapsed="false" customWidth="true" hidden="false" outlineLevel="0" max="4886" min="4886" style="495" width="5.12"/>
    <col collapsed="false" customWidth="true" hidden="false" outlineLevel="0" max="4887" min="4887" style="495" width="7.25"/>
    <col collapsed="false" customWidth="true" hidden="false" outlineLevel="0" max="4888" min="4888" style="495" width="5.37"/>
    <col collapsed="false" customWidth="true" hidden="false" outlineLevel="0" max="4889" min="4889" style="495" width="6.13"/>
    <col collapsed="false" customWidth="true" hidden="false" outlineLevel="0" max="4890" min="4890" style="495" width="5.37"/>
    <col collapsed="false" customWidth="true" hidden="false" outlineLevel="0" max="4891" min="4891" style="495" width="8.37"/>
    <col collapsed="false" customWidth="false" hidden="false" outlineLevel="0" max="5120" min="4892" style="495" width="8.25"/>
    <col collapsed="false" customWidth="true" hidden="false" outlineLevel="0" max="5121" min="5121" style="495" width="13.88"/>
    <col collapsed="false" customWidth="true" hidden="false" outlineLevel="0" max="5134" min="5122" style="495" width="5.87"/>
    <col collapsed="false" customWidth="true" hidden="false" outlineLevel="0" max="5135" min="5135" style="495" width="7.37"/>
    <col collapsed="false" customWidth="true" hidden="false" outlineLevel="0" max="5136" min="5136" style="495" width="5"/>
    <col collapsed="false" customWidth="true" hidden="false" outlineLevel="0" max="5137" min="5137" style="495" width="7.63"/>
    <col collapsed="false" customWidth="true" hidden="false" outlineLevel="0" max="5138" min="5138" style="495" width="5.37"/>
    <col collapsed="false" customWidth="true" hidden="false" outlineLevel="0" max="5139" min="5139" style="495" width="7.25"/>
    <col collapsed="false" customWidth="true" hidden="false" outlineLevel="0" max="5140" min="5140" style="495" width="4.63"/>
    <col collapsed="false" customWidth="true" hidden="false" outlineLevel="0" max="5141" min="5141" style="495" width="6.13"/>
    <col collapsed="false" customWidth="true" hidden="false" outlineLevel="0" max="5142" min="5142" style="495" width="5.12"/>
    <col collapsed="false" customWidth="true" hidden="false" outlineLevel="0" max="5143" min="5143" style="495" width="7.25"/>
    <col collapsed="false" customWidth="true" hidden="false" outlineLevel="0" max="5144" min="5144" style="495" width="5.37"/>
    <col collapsed="false" customWidth="true" hidden="false" outlineLevel="0" max="5145" min="5145" style="495" width="6.13"/>
    <col collapsed="false" customWidth="true" hidden="false" outlineLevel="0" max="5146" min="5146" style="495" width="5.37"/>
    <col collapsed="false" customWidth="true" hidden="false" outlineLevel="0" max="5147" min="5147" style="495" width="8.37"/>
    <col collapsed="false" customWidth="false" hidden="false" outlineLevel="0" max="5376" min="5148" style="495" width="8.25"/>
    <col collapsed="false" customWidth="true" hidden="false" outlineLevel="0" max="5377" min="5377" style="495" width="13.88"/>
    <col collapsed="false" customWidth="true" hidden="false" outlineLevel="0" max="5390" min="5378" style="495" width="5.87"/>
    <col collapsed="false" customWidth="true" hidden="false" outlineLevel="0" max="5391" min="5391" style="495" width="7.37"/>
    <col collapsed="false" customWidth="true" hidden="false" outlineLevel="0" max="5392" min="5392" style="495" width="5"/>
    <col collapsed="false" customWidth="true" hidden="false" outlineLevel="0" max="5393" min="5393" style="495" width="7.63"/>
    <col collapsed="false" customWidth="true" hidden="false" outlineLevel="0" max="5394" min="5394" style="495" width="5.37"/>
    <col collapsed="false" customWidth="true" hidden="false" outlineLevel="0" max="5395" min="5395" style="495" width="7.25"/>
    <col collapsed="false" customWidth="true" hidden="false" outlineLevel="0" max="5396" min="5396" style="495" width="4.63"/>
    <col collapsed="false" customWidth="true" hidden="false" outlineLevel="0" max="5397" min="5397" style="495" width="6.13"/>
    <col collapsed="false" customWidth="true" hidden="false" outlineLevel="0" max="5398" min="5398" style="495" width="5.12"/>
    <col collapsed="false" customWidth="true" hidden="false" outlineLevel="0" max="5399" min="5399" style="495" width="7.25"/>
    <col collapsed="false" customWidth="true" hidden="false" outlineLevel="0" max="5400" min="5400" style="495" width="5.37"/>
    <col collapsed="false" customWidth="true" hidden="false" outlineLevel="0" max="5401" min="5401" style="495" width="6.13"/>
    <col collapsed="false" customWidth="true" hidden="false" outlineLevel="0" max="5402" min="5402" style="495" width="5.37"/>
    <col collapsed="false" customWidth="true" hidden="false" outlineLevel="0" max="5403" min="5403" style="495" width="8.37"/>
    <col collapsed="false" customWidth="false" hidden="false" outlineLevel="0" max="5632" min="5404" style="495" width="8.25"/>
    <col collapsed="false" customWidth="true" hidden="false" outlineLevel="0" max="5633" min="5633" style="495" width="13.88"/>
    <col collapsed="false" customWidth="true" hidden="false" outlineLevel="0" max="5646" min="5634" style="495" width="5.87"/>
    <col collapsed="false" customWidth="true" hidden="false" outlineLevel="0" max="5647" min="5647" style="495" width="7.37"/>
    <col collapsed="false" customWidth="true" hidden="false" outlineLevel="0" max="5648" min="5648" style="495" width="5"/>
    <col collapsed="false" customWidth="true" hidden="false" outlineLevel="0" max="5649" min="5649" style="495" width="7.63"/>
    <col collapsed="false" customWidth="true" hidden="false" outlineLevel="0" max="5650" min="5650" style="495" width="5.37"/>
    <col collapsed="false" customWidth="true" hidden="false" outlineLevel="0" max="5651" min="5651" style="495" width="7.25"/>
    <col collapsed="false" customWidth="true" hidden="false" outlineLevel="0" max="5652" min="5652" style="495" width="4.63"/>
    <col collapsed="false" customWidth="true" hidden="false" outlineLevel="0" max="5653" min="5653" style="495" width="6.13"/>
    <col collapsed="false" customWidth="true" hidden="false" outlineLevel="0" max="5654" min="5654" style="495" width="5.12"/>
    <col collapsed="false" customWidth="true" hidden="false" outlineLevel="0" max="5655" min="5655" style="495" width="7.25"/>
    <col collapsed="false" customWidth="true" hidden="false" outlineLevel="0" max="5656" min="5656" style="495" width="5.37"/>
    <col collapsed="false" customWidth="true" hidden="false" outlineLevel="0" max="5657" min="5657" style="495" width="6.13"/>
    <col collapsed="false" customWidth="true" hidden="false" outlineLevel="0" max="5658" min="5658" style="495" width="5.37"/>
    <col collapsed="false" customWidth="true" hidden="false" outlineLevel="0" max="5659" min="5659" style="495" width="8.37"/>
    <col collapsed="false" customWidth="false" hidden="false" outlineLevel="0" max="5888" min="5660" style="495" width="8.25"/>
    <col collapsed="false" customWidth="true" hidden="false" outlineLevel="0" max="5889" min="5889" style="495" width="13.88"/>
    <col collapsed="false" customWidth="true" hidden="false" outlineLevel="0" max="5902" min="5890" style="495" width="5.87"/>
    <col collapsed="false" customWidth="true" hidden="false" outlineLevel="0" max="5903" min="5903" style="495" width="7.37"/>
    <col collapsed="false" customWidth="true" hidden="false" outlineLevel="0" max="5904" min="5904" style="495" width="5"/>
    <col collapsed="false" customWidth="true" hidden="false" outlineLevel="0" max="5905" min="5905" style="495" width="7.63"/>
    <col collapsed="false" customWidth="true" hidden="false" outlineLevel="0" max="5906" min="5906" style="495" width="5.37"/>
    <col collapsed="false" customWidth="true" hidden="false" outlineLevel="0" max="5907" min="5907" style="495" width="7.25"/>
    <col collapsed="false" customWidth="true" hidden="false" outlineLevel="0" max="5908" min="5908" style="495" width="4.63"/>
    <col collapsed="false" customWidth="true" hidden="false" outlineLevel="0" max="5909" min="5909" style="495" width="6.13"/>
    <col collapsed="false" customWidth="true" hidden="false" outlineLevel="0" max="5910" min="5910" style="495" width="5.12"/>
    <col collapsed="false" customWidth="true" hidden="false" outlineLevel="0" max="5911" min="5911" style="495" width="7.25"/>
    <col collapsed="false" customWidth="true" hidden="false" outlineLevel="0" max="5912" min="5912" style="495" width="5.37"/>
    <col collapsed="false" customWidth="true" hidden="false" outlineLevel="0" max="5913" min="5913" style="495" width="6.13"/>
    <col collapsed="false" customWidth="true" hidden="false" outlineLevel="0" max="5914" min="5914" style="495" width="5.37"/>
    <col collapsed="false" customWidth="true" hidden="false" outlineLevel="0" max="5915" min="5915" style="495" width="8.37"/>
    <col collapsed="false" customWidth="false" hidden="false" outlineLevel="0" max="6144" min="5916" style="495" width="8.25"/>
    <col collapsed="false" customWidth="true" hidden="false" outlineLevel="0" max="6145" min="6145" style="495" width="13.88"/>
    <col collapsed="false" customWidth="true" hidden="false" outlineLevel="0" max="6158" min="6146" style="495" width="5.87"/>
    <col collapsed="false" customWidth="true" hidden="false" outlineLevel="0" max="6159" min="6159" style="495" width="7.37"/>
    <col collapsed="false" customWidth="true" hidden="false" outlineLevel="0" max="6160" min="6160" style="495" width="5"/>
    <col collapsed="false" customWidth="true" hidden="false" outlineLevel="0" max="6161" min="6161" style="495" width="7.63"/>
    <col collapsed="false" customWidth="true" hidden="false" outlineLevel="0" max="6162" min="6162" style="495" width="5.37"/>
    <col collapsed="false" customWidth="true" hidden="false" outlineLevel="0" max="6163" min="6163" style="495" width="7.25"/>
    <col collapsed="false" customWidth="true" hidden="false" outlineLevel="0" max="6164" min="6164" style="495" width="4.63"/>
    <col collapsed="false" customWidth="true" hidden="false" outlineLevel="0" max="6165" min="6165" style="495" width="6.13"/>
    <col collapsed="false" customWidth="true" hidden="false" outlineLevel="0" max="6166" min="6166" style="495" width="5.12"/>
    <col collapsed="false" customWidth="true" hidden="false" outlineLevel="0" max="6167" min="6167" style="495" width="7.25"/>
    <col collapsed="false" customWidth="true" hidden="false" outlineLevel="0" max="6168" min="6168" style="495" width="5.37"/>
    <col collapsed="false" customWidth="true" hidden="false" outlineLevel="0" max="6169" min="6169" style="495" width="6.13"/>
    <col collapsed="false" customWidth="true" hidden="false" outlineLevel="0" max="6170" min="6170" style="495" width="5.37"/>
    <col collapsed="false" customWidth="true" hidden="false" outlineLevel="0" max="6171" min="6171" style="495" width="8.37"/>
    <col collapsed="false" customWidth="false" hidden="false" outlineLevel="0" max="6400" min="6172" style="495" width="8.25"/>
    <col collapsed="false" customWidth="true" hidden="false" outlineLevel="0" max="6401" min="6401" style="495" width="13.88"/>
    <col collapsed="false" customWidth="true" hidden="false" outlineLevel="0" max="6414" min="6402" style="495" width="5.87"/>
    <col collapsed="false" customWidth="true" hidden="false" outlineLevel="0" max="6415" min="6415" style="495" width="7.37"/>
    <col collapsed="false" customWidth="true" hidden="false" outlineLevel="0" max="6416" min="6416" style="495" width="5"/>
    <col collapsed="false" customWidth="true" hidden="false" outlineLevel="0" max="6417" min="6417" style="495" width="7.63"/>
    <col collapsed="false" customWidth="true" hidden="false" outlineLevel="0" max="6418" min="6418" style="495" width="5.37"/>
    <col collapsed="false" customWidth="true" hidden="false" outlineLevel="0" max="6419" min="6419" style="495" width="7.25"/>
    <col collapsed="false" customWidth="true" hidden="false" outlineLevel="0" max="6420" min="6420" style="495" width="4.63"/>
    <col collapsed="false" customWidth="true" hidden="false" outlineLevel="0" max="6421" min="6421" style="495" width="6.13"/>
    <col collapsed="false" customWidth="true" hidden="false" outlineLevel="0" max="6422" min="6422" style="495" width="5.12"/>
    <col collapsed="false" customWidth="true" hidden="false" outlineLevel="0" max="6423" min="6423" style="495" width="7.25"/>
    <col collapsed="false" customWidth="true" hidden="false" outlineLevel="0" max="6424" min="6424" style="495" width="5.37"/>
    <col collapsed="false" customWidth="true" hidden="false" outlineLevel="0" max="6425" min="6425" style="495" width="6.13"/>
    <col collapsed="false" customWidth="true" hidden="false" outlineLevel="0" max="6426" min="6426" style="495" width="5.37"/>
    <col collapsed="false" customWidth="true" hidden="false" outlineLevel="0" max="6427" min="6427" style="495" width="8.37"/>
    <col collapsed="false" customWidth="false" hidden="false" outlineLevel="0" max="6656" min="6428" style="495" width="8.25"/>
    <col collapsed="false" customWidth="true" hidden="false" outlineLevel="0" max="6657" min="6657" style="495" width="13.88"/>
    <col collapsed="false" customWidth="true" hidden="false" outlineLevel="0" max="6670" min="6658" style="495" width="5.87"/>
    <col collapsed="false" customWidth="true" hidden="false" outlineLevel="0" max="6671" min="6671" style="495" width="7.37"/>
    <col collapsed="false" customWidth="true" hidden="false" outlineLevel="0" max="6672" min="6672" style="495" width="5"/>
    <col collapsed="false" customWidth="true" hidden="false" outlineLevel="0" max="6673" min="6673" style="495" width="7.63"/>
    <col collapsed="false" customWidth="true" hidden="false" outlineLevel="0" max="6674" min="6674" style="495" width="5.37"/>
    <col collapsed="false" customWidth="true" hidden="false" outlineLevel="0" max="6675" min="6675" style="495" width="7.25"/>
    <col collapsed="false" customWidth="true" hidden="false" outlineLevel="0" max="6676" min="6676" style="495" width="4.63"/>
    <col collapsed="false" customWidth="true" hidden="false" outlineLevel="0" max="6677" min="6677" style="495" width="6.13"/>
    <col collapsed="false" customWidth="true" hidden="false" outlineLevel="0" max="6678" min="6678" style="495" width="5.12"/>
    <col collapsed="false" customWidth="true" hidden="false" outlineLevel="0" max="6679" min="6679" style="495" width="7.25"/>
    <col collapsed="false" customWidth="true" hidden="false" outlineLevel="0" max="6680" min="6680" style="495" width="5.37"/>
    <col collapsed="false" customWidth="true" hidden="false" outlineLevel="0" max="6681" min="6681" style="495" width="6.13"/>
    <col collapsed="false" customWidth="true" hidden="false" outlineLevel="0" max="6682" min="6682" style="495" width="5.37"/>
    <col collapsed="false" customWidth="true" hidden="false" outlineLevel="0" max="6683" min="6683" style="495" width="8.37"/>
    <col collapsed="false" customWidth="false" hidden="false" outlineLevel="0" max="6912" min="6684" style="495" width="8.25"/>
    <col collapsed="false" customWidth="true" hidden="false" outlineLevel="0" max="6913" min="6913" style="495" width="13.88"/>
    <col collapsed="false" customWidth="true" hidden="false" outlineLevel="0" max="6926" min="6914" style="495" width="5.87"/>
    <col collapsed="false" customWidth="true" hidden="false" outlineLevel="0" max="6927" min="6927" style="495" width="7.37"/>
    <col collapsed="false" customWidth="true" hidden="false" outlineLevel="0" max="6928" min="6928" style="495" width="5"/>
    <col collapsed="false" customWidth="true" hidden="false" outlineLevel="0" max="6929" min="6929" style="495" width="7.63"/>
    <col collapsed="false" customWidth="true" hidden="false" outlineLevel="0" max="6930" min="6930" style="495" width="5.37"/>
    <col collapsed="false" customWidth="true" hidden="false" outlineLevel="0" max="6931" min="6931" style="495" width="7.25"/>
    <col collapsed="false" customWidth="true" hidden="false" outlineLevel="0" max="6932" min="6932" style="495" width="4.63"/>
    <col collapsed="false" customWidth="true" hidden="false" outlineLevel="0" max="6933" min="6933" style="495" width="6.13"/>
    <col collapsed="false" customWidth="true" hidden="false" outlineLevel="0" max="6934" min="6934" style="495" width="5.12"/>
    <col collapsed="false" customWidth="true" hidden="false" outlineLevel="0" max="6935" min="6935" style="495" width="7.25"/>
    <col collapsed="false" customWidth="true" hidden="false" outlineLevel="0" max="6936" min="6936" style="495" width="5.37"/>
    <col collapsed="false" customWidth="true" hidden="false" outlineLevel="0" max="6937" min="6937" style="495" width="6.13"/>
    <col collapsed="false" customWidth="true" hidden="false" outlineLevel="0" max="6938" min="6938" style="495" width="5.37"/>
    <col collapsed="false" customWidth="true" hidden="false" outlineLevel="0" max="6939" min="6939" style="495" width="8.37"/>
    <col collapsed="false" customWidth="false" hidden="false" outlineLevel="0" max="7168" min="6940" style="495" width="8.25"/>
    <col collapsed="false" customWidth="true" hidden="false" outlineLevel="0" max="7169" min="7169" style="495" width="13.88"/>
    <col collapsed="false" customWidth="true" hidden="false" outlineLevel="0" max="7182" min="7170" style="495" width="5.87"/>
    <col collapsed="false" customWidth="true" hidden="false" outlineLevel="0" max="7183" min="7183" style="495" width="7.37"/>
    <col collapsed="false" customWidth="true" hidden="false" outlineLevel="0" max="7184" min="7184" style="495" width="5"/>
    <col collapsed="false" customWidth="true" hidden="false" outlineLevel="0" max="7185" min="7185" style="495" width="7.63"/>
    <col collapsed="false" customWidth="true" hidden="false" outlineLevel="0" max="7186" min="7186" style="495" width="5.37"/>
    <col collapsed="false" customWidth="true" hidden="false" outlineLevel="0" max="7187" min="7187" style="495" width="7.25"/>
    <col collapsed="false" customWidth="true" hidden="false" outlineLevel="0" max="7188" min="7188" style="495" width="4.63"/>
    <col collapsed="false" customWidth="true" hidden="false" outlineLevel="0" max="7189" min="7189" style="495" width="6.13"/>
    <col collapsed="false" customWidth="true" hidden="false" outlineLevel="0" max="7190" min="7190" style="495" width="5.12"/>
    <col collapsed="false" customWidth="true" hidden="false" outlineLevel="0" max="7191" min="7191" style="495" width="7.25"/>
    <col collapsed="false" customWidth="true" hidden="false" outlineLevel="0" max="7192" min="7192" style="495" width="5.37"/>
    <col collapsed="false" customWidth="true" hidden="false" outlineLevel="0" max="7193" min="7193" style="495" width="6.13"/>
    <col collapsed="false" customWidth="true" hidden="false" outlineLevel="0" max="7194" min="7194" style="495" width="5.37"/>
    <col collapsed="false" customWidth="true" hidden="false" outlineLevel="0" max="7195" min="7195" style="495" width="8.37"/>
    <col collapsed="false" customWidth="false" hidden="false" outlineLevel="0" max="7424" min="7196" style="495" width="8.25"/>
    <col collapsed="false" customWidth="true" hidden="false" outlineLevel="0" max="7425" min="7425" style="495" width="13.88"/>
    <col collapsed="false" customWidth="true" hidden="false" outlineLevel="0" max="7438" min="7426" style="495" width="5.87"/>
    <col collapsed="false" customWidth="true" hidden="false" outlineLevel="0" max="7439" min="7439" style="495" width="7.37"/>
    <col collapsed="false" customWidth="true" hidden="false" outlineLevel="0" max="7440" min="7440" style="495" width="5"/>
    <col collapsed="false" customWidth="true" hidden="false" outlineLevel="0" max="7441" min="7441" style="495" width="7.63"/>
    <col collapsed="false" customWidth="true" hidden="false" outlineLevel="0" max="7442" min="7442" style="495" width="5.37"/>
    <col collapsed="false" customWidth="true" hidden="false" outlineLevel="0" max="7443" min="7443" style="495" width="7.25"/>
    <col collapsed="false" customWidth="true" hidden="false" outlineLevel="0" max="7444" min="7444" style="495" width="4.63"/>
    <col collapsed="false" customWidth="true" hidden="false" outlineLevel="0" max="7445" min="7445" style="495" width="6.13"/>
    <col collapsed="false" customWidth="true" hidden="false" outlineLevel="0" max="7446" min="7446" style="495" width="5.12"/>
    <col collapsed="false" customWidth="true" hidden="false" outlineLevel="0" max="7447" min="7447" style="495" width="7.25"/>
    <col collapsed="false" customWidth="true" hidden="false" outlineLevel="0" max="7448" min="7448" style="495" width="5.37"/>
    <col collapsed="false" customWidth="true" hidden="false" outlineLevel="0" max="7449" min="7449" style="495" width="6.13"/>
    <col collapsed="false" customWidth="true" hidden="false" outlineLevel="0" max="7450" min="7450" style="495" width="5.37"/>
    <col collapsed="false" customWidth="true" hidden="false" outlineLevel="0" max="7451" min="7451" style="495" width="8.37"/>
    <col collapsed="false" customWidth="false" hidden="false" outlineLevel="0" max="7680" min="7452" style="495" width="8.25"/>
    <col collapsed="false" customWidth="true" hidden="false" outlineLevel="0" max="7681" min="7681" style="495" width="13.88"/>
    <col collapsed="false" customWidth="true" hidden="false" outlineLevel="0" max="7694" min="7682" style="495" width="5.87"/>
    <col collapsed="false" customWidth="true" hidden="false" outlineLevel="0" max="7695" min="7695" style="495" width="7.37"/>
    <col collapsed="false" customWidth="true" hidden="false" outlineLevel="0" max="7696" min="7696" style="495" width="5"/>
    <col collapsed="false" customWidth="true" hidden="false" outlineLevel="0" max="7697" min="7697" style="495" width="7.63"/>
    <col collapsed="false" customWidth="true" hidden="false" outlineLevel="0" max="7698" min="7698" style="495" width="5.37"/>
    <col collapsed="false" customWidth="true" hidden="false" outlineLevel="0" max="7699" min="7699" style="495" width="7.25"/>
    <col collapsed="false" customWidth="true" hidden="false" outlineLevel="0" max="7700" min="7700" style="495" width="4.63"/>
    <col collapsed="false" customWidth="true" hidden="false" outlineLevel="0" max="7701" min="7701" style="495" width="6.13"/>
    <col collapsed="false" customWidth="true" hidden="false" outlineLevel="0" max="7702" min="7702" style="495" width="5.12"/>
    <col collapsed="false" customWidth="true" hidden="false" outlineLevel="0" max="7703" min="7703" style="495" width="7.25"/>
    <col collapsed="false" customWidth="true" hidden="false" outlineLevel="0" max="7704" min="7704" style="495" width="5.37"/>
    <col collapsed="false" customWidth="true" hidden="false" outlineLevel="0" max="7705" min="7705" style="495" width="6.13"/>
    <col collapsed="false" customWidth="true" hidden="false" outlineLevel="0" max="7706" min="7706" style="495" width="5.37"/>
    <col collapsed="false" customWidth="true" hidden="false" outlineLevel="0" max="7707" min="7707" style="495" width="8.37"/>
    <col collapsed="false" customWidth="false" hidden="false" outlineLevel="0" max="7936" min="7708" style="495" width="8.25"/>
    <col collapsed="false" customWidth="true" hidden="false" outlineLevel="0" max="7937" min="7937" style="495" width="13.88"/>
    <col collapsed="false" customWidth="true" hidden="false" outlineLevel="0" max="7950" min="7938" style="495" width="5.87"/>
    <col collapsed="false" customWidth="true" hidden="false" outlineLevel="0" max="7951" min="7951" style="495" width="7.37"/>
    <col collapsed="false" customWidth="true" hidden="false" outlineLevel="0" max="7952" min="7952" style="495" width="5"/>
    <col collapsed="false" customWidth="true" hidden="false" outlineLevel="0" max="7953" min="7953" style="495" width="7.63"/>
    <col collapsed="false" customWidth="true" hidden="false" outlineLevel="0" max="7954" min="7954" style="495" width="5.37"/>
    <col collapsed="false" customWidth="true" hidden="false" outlineLevel="0" max="7955" min="7955" style="495" width="7.25"/>
    <col collapsed="false" customWidth="true" hidden="false" outlineLevel="0" max="7956" min="7956" style="495" width="4.63"/>
    <col collapsed="false" customWidth="true" hidden="false" outlineLevel="0" max="7957" min="7957" style="495" width="6.13"/>
    <col collapsed="false" customWidth="true" hidden="false" outlineLevel="0" max="7958" min="7958" style="495" width="5.12"/>
    <col collapsed="false" customWidth="true" hidden="false" outlineLevel="0" max="7959" min="7959" style="495" width="7.25"/>
    <col collapsed="false" customWidth="true" hidden="false" outlineLevel="0" max="7960" min="7960" style="495" width="5.37"/>
    <col collapsed="false" customWidth="true" hidden="false" outlineLevel="0" max="7961" min="7961" style="495" width="6.13"/>
    <col collapsed="false" customWidth="true" hidden="false" outlineLevel="0" max="7962" min="7962" style="495" width="5.37"/>
    <col collapsed="false" customWidth="true" hidden="false" outlineLevel="0" max="7963" min="7963" style="495" width="8.37"/>
    <col collapsed="false" customWidth="false" hidden="false" outlineLevel="0" max="8192" min="7964" style="495" width="8.25"/>
    <col collapsed="false" customWidth="true" hidden="false" outlineLevel="0" max="8193" min="8193" style="495" width="13.88"/>
    <col collapsed="false" customWidth="true" hidden="false" outlineLevel="0" max="8206" min="8194" style="495" width="5.87"/>
    <col collapsed="false" customWidth="true" hidden="false" outlineLevel="0" max="8207" min="8207" style="495" width="7.37"/>
    <col collapsed="false" customWidth="true" hidden="false" outlineLevel="0" max="8208" min="8208" style="495" width="5"/>
    <col collapsed="false" customWidth="true" hidden="false" outlineLevel="0" max="8209" min="8209" style="495" width="7.63"/>
    <col collapsed="false" customWidth="true" hidden="false" outlineLevel="0" max="8210" min="8210" style="495" width="5.37"/>
    <col collapsed="false" customWidth="true" hidden="false" outlineLevel="0" max="8211" min="8211" style="495" width="7.25"/>
    <col collapsed="false" customWidth="true" hidden="false" outlineLevel="0" max="8212" min="8212" style="495" width="4.63"/>
    <col collapsed="false" customWidth="true" hidden="false" outlineLevel="0" max="8213" min="8213" style="495" width="6.13"/>
    <col collapsed="false" customWidth="true" hidden="false" outlineLevel="0" max="8214" min="8214" style="495" width="5.12"/>
    <col collapsed="false" customWidth="true" hidden="false" outlineLevel="0" max="8215" min="8215" style="495" width="7.25"/>
    <col collapsed="false" customWidth="true" hidden="false" outlineLevel="0" max="8216" min="8216" style="495" width="5.37"/>
    <col collapsed="false" customWidth="true" hidden="false" outlineLevel="0" max="8217" min="8217" style="495" width="6.13"/>
    <col collapsed="false" customWidth="true" hidden="false" outlineLevel="0" max="8218" min="8218" style="495" width="5.37"/>
    <col collapsed="false" customWidth="true" hidden="false" outlineLevel="0" max="8219" min="8219" style="495" width="8.37"/>
    <col collapsed="false" customWidth="false" hidden="false" outlineLevel="0" max="8448" min="8220" style="495" width="8.25"/>
    <col collapsed="false" customWidth="true" hidden="false" outlineLevel="0" max="8449" min="8449" style="495" width="13.88"/>
    <col collapsed="false" customWidth="true" hidden="false" outlineLevel="0" max="8462" min="8450" style="495" width="5.87"/>
    <col collapsed="false" customWidth="true" hidden="false" outlineLevel="0" max="8463" min="8463" style="495" width="7.37"/>
    <col collapsed="false" customWidth="true" hidden="false" outlineLevel="0" max="8464" min="8464" style="495" width="5"/>
    <col collapsed="false" customWidth="true" hidden="false" outlineLevel="0" max="8465" min="8465" style="495" width="7.63"/>
    <col collapsed="false" customWidth="true" hidden="false" outlineLevel="0" max="8466" min="8466" style="495" width="5.37"/>
    <col collapsed="false" customWidth="true" hidden="false" outlineLevel="0" max="8467" min="8467" style="495" width="7.25"/>
    <col collapsed="false" customWidth="true" hidden="false" outlineLevel="0" max="8468" min="8468" style="495" width="4.63"/>
    <col collapsed="false" customWidth="true" hidden="false" outlineLevel="0" max="8469" min="8469" style="495" width="6.13"/>
    <col collapsed="false" customWidth="true" hidden="false" outlineLevel="0" max="8470" min="8470" style="495" width="5.12"/>
    <col collapsed="false" customWidth="true" hidden="false" outlineLevel="0" max="8471" min="8471" style="495" width="7.25"/>
    <col collapsed="false" customWidth="true" hidden="false" outlineLevel="0" max="8472" min="8472" style="495" width="5.37"/>
    <col collapsed="false" customWidth="true" hidden="false" outlineLevel="0" max="8473" min="8473" style="495" width="6.13"/>
    <col collapsed="false" customWidth="true" hidden="false" outlineLevel="0" max="8474" min="8474" style="495" width="5.37"/>
    <col collapsed="false" customWidth="true" hidden="false" outlineLevel="0" max="8475" min="8475" style="495" width="8.37"/>
    <col collapsed="false" customWidth="false" hidden="false" outlineLevel="0" max="8704" min="8476" style="495" width="8.25"/>
    <col collapsed="false" customWidth="true" hidden="false" outlineLevel="0" max="8705" min="8705" style="495" width="13.88"/>
    <col collapsed="false" customWidth="true" hidden="false" outlineLevel="0" max="8718" min="8706" style="495" width="5.87"/>
    <col collapsed="false" customWidth="true" hidden="false" outlineLevel="0" max="8719" min="8719" style="495" width="7.37"/>
    <col collapsed="false" customWidth="true" hidden="false" outlineLevel="0" max="8720" min="8720" style="495" width="5"/>
    <col collapsed="false" customWidth="true" hidden="false" outlineLevel="0" max="8721" min="8721" style="495" width="7.63"/>
    <col collapsed="false" customWidth="true" hidden="false" outlineLevel="0" max="8722" min="8722" style="495" width="5.37"/>
    <col collapsed="false" customWidth="true" hidden="false" outlineLevel="0" max="8723" min="8723" style="495" width="7.25"/>
    <col collapsed="false" customWidth="true" hidden="false" outlineLevel="0" max="8724" min="8724" style="495" width="4.63"/>
    <col collapsed="false" customWidth="true" hidden="false" outlineLevel="0" max="8725" min="8725" style="495" width="6.13"/>
    <col collapsed="false" customWidth="true" hidden="false" outlineLevel="0" max="8726" min="8726" style="495" width="5.12"/>
    <col collapsed="false" customWidth="true" hidden="false" outlineLevel="0" max="8727" min="8727" style="495" width="7.25"/>
    <col collapsed="false" customWidth="true" hidden="false" outlineLevel="0" max="8728" min="8728" style="495" width="5.37"/>
    <col collapsed="false" customWidth="true" hidden="false" outlineLevel="0" max="8729" min="8729" style="495" width="6.13"/>
    <col collapsed="false" customWidth="true" hidden="false" outlineLevel="0" max="8730" min="8730" style="495" width="5.37"/>
    <col collapsed="false" customWidth="true" hidden="false" outlineLevel="0" max="8731" min="8731" style="495" width="8.37"/>
    <col collapsed="false" customWidth="false" hidden="false" outlineLevel="0" max="8960" min="8732" style="495" width="8.25"/>
    <col collapsed="false" customWidth="true" hidden="false" outlineLevel="0" max="8961" min="8961" style="495" width="13.88"/>
    <col collapsed="false" customWidth="true" hidden="false" outlineLevel="0" max="8974" min="8962" style="495" width="5.87"/>
    <col collapsed="false" customWidth="true" hidden="false" outlineLevel="0" max="8975" min="8975" style="495" width="7.37"/>
    <col collapsed="false" customWidth="true" hidden="false" outlineLevel="0" max="8976" min="8976" style="495" width="5"/>
    <col collapsed="false" customWidth="true" hidden="false" outlineLevel="0" max="8977" min="8977" style="495" width="7.63"/>
    <col collapsed="false" customWidth="true" hidden="false" outlineLevel="0" max="8978" min="8978" style="495" width="5.37"/>
    <col collapsed="false" customWidth="true" hidden="false" outlineLevel="0" max="8979" min="8979" style="495" width="7.25"/>
    <col collapsed="false" customWidth="true" hidden="false" outlineLevel="0" max="8980" min="8980" style="495" width="4.63"/>
    <col collapsed="false" customWidth="true" hidden="false" outlineLevel="0" max="8981" min="8981" style="495" width="6.13"/>
    <col collapsed="false" customWidth="true" hidden="false" outlineLevel="0" max="8982" min="8982" style="495" width="5.12"/>
    <col collapsed="false" customWidth="true" hidden="false" outlineLevel="0" max="8983" min="8983" style="495" width="7.25"/>
    <col collapsed="false" customWidth="true" hidden="false" outlineLevel="0" max="8984" min="8984" style="495" width="5.37"/>
    <col collapsed="false" customWidth="true" hidden="false" outlineLevel="0" max="8985" min="8985" style="495" width="6.13"/>
    <col collapsed="false" customWidth="true" hidden="false" outlineLevel="0" max="8986" min="8986" style="495" width="5.37"/>
    <col collapsed="false" customWidth="true" hidden="false" outlineLevel="0" max="8987" min="8987" style="495" width="8.37"/>
    <col collapsed="false" customWidth="false" hidden="false" outlineLevel="0" max="9216" min="8988" style="495" width="8.25"/>
    <col collapsed="false" customWidth="true" hidden="false" outlineLevel="0" max="9217" min="9217" style="495" width="13.88"/>
    <col collapsed="false" customWidth="true" hidden="false" outlineLevel="0" max="9230" min="9218" style="495" width="5.87"/>
    <col collapsed="false" customWidth="true" hidden="false" outlineLevel="0" max="9231" min="9231" style="495" width="7.37"/>
    <col collapsed="false" customWidth="true" hidden="false" outlineLevel="0" max="9232" min="9232" style="495" width="5"/>
    <col collapsed="false" customWidth="true" hidden="false" outlineLevel="0" max="9233" min="9233" style="495" width="7.63"/>
    <col collapsed="false" customWidth="true" hidden="false" outlineLevel="0" max="9234" min="9234" style="495" width="5.37"/>
    <col collapsed="false" customWidth="true" hidden="false" outlineLevel="0" max="9235" min="9235" style="495" width="7.25"/>
    <col collapsed="false" customWidth="true" hidden="false" outlineLevel="0" max="9236" min="9236" style="495" width="4.63"/>
    <col collapsed="false" customWidth="true" hidden="false" outlineLevel="0" max="9237" min="9237" style="495" width="6.13"/>
    <col collapsed="false" customWidth="true" hidden="false" outlineLevel="0" max="9238" min="9238" style="495" width="5.12"/>
    <col collapsed="false" customWidth="true" hidden="false" outlineLevel="0" max="9239" min="9239" style="495" width="7.25"/>
    <col collapsed="false" customWidth="true" hidden="false" outlineLevel="0" max="9240" min="9240" style="495" width="5.37"/>
    <col collapsed="false" customWidth="true" hidden="false" outlineLevel="0" max="9241" min="9241" style="495" width="6.13"/>
    <col collapsed="false" customWidth="true" hidden="false" outlineLevel="0" max="9242" min="9242" style="495" width="5.37"/>
    <col collapsed="false" customWidth="true" hidden="false" outlineLevel="0" max="9243" min="9243" style="495" width="8.37"/>
    <col collapsed="false" customWidth="false" hidden="false" outlineLevel="0" max="9472" min="9244" style="495" width="8.25"/>
    <col collapsed="false" customWidth="true" hidden="false" outlineLevel="0" max="9473" min="9473" style="495" width="13.88"/>
    <col collapsed="false" customWidth="true" hidden="false" outlineLevel="0" max="9486" min="9474" style="495" width="5.87"/>
    <col collapsed="false" customWidth="true" hidden="false" outlineLevel="0" max="9487" min="9487" style="495" width="7.37"/>
    <col collapsed="false" customWidth="true" hidden="false" outlineLevel="0" max="9488" min="9488" style="495" width="5"/>
    <col collapsed="false" customWidth="true" hidden="false" outlineLevel="0" max="9489" min="9489" style="495" width="7.63"/>
    <col collapsed="false" customWidth="true" hidden="false" outlineLevel="0" max="9490" min="9490" style="495" width="5.37"/>
    <col collapsed="false" customWidth="true" hidden="false" outlineLevel="0" max="9491" min="9491" style="495" width="7.25"/>
    <col collapsed="false" customWidth="true" hidden="false" outlineLevel="0" max="9492" min="9492" style="495" width="4.63"/>
    <col collapsed="false" customWidth="true" hidden="false" outlineLevel="0" max="9493" min="9493" style="495" width="6.13"/>
    <col collapsed="false" customWidth="true" hidden="false" outlineLevel="0" max="9494" min="9494" style="495" width="5.12"/>
    <col collapsed="false" customWidth="true" hidden="false" outlineLevel="0" max="9495" min="9495" style="495" width="7.25"/>
    <col collapsed="false" customWidth="true" hidden="false" outlineLevel="0" max="9496" min="9496" style="495" width="5.37"/>
    <col collapsed="false" customWidth="true" hidden="false" outlineLevel="0" max="9497" min="9497" style="495" width="6.13"/>
    <col collapsed="false" customWidth="true" hidden="false" outlineLevel="0" max="9498" min="9498" style="495" width="5.37"/>
    <col collapsed="false" customWidth="true" hidden="false" outlineLevel="0" max="9499" min="9499" style="495" width="8.37"/>
    <col collapsed="false" customWidth="false" hidden="false" outlineLevel="0" max="9728" min="9500" style="495" width="8.25"/>
    <col collapsed="false" customWidth="true" hidden="false" outlineLevel="0" max="9729" min="9729" style="495" width="13.88"/>
    <col collapsed="false" customWidth="true" hidden="false" outlineLevel="0" max="9742" min="9730" style="495" width="5.87"/>
    <col collapsed="false" customWidth="true" hidden="false" outlineLevel="0" max="9743" min="9743" style="495" width="7.37"/>
    <col collapsed="false" customWidth="true" hidden="false" outlineLevel="0" max="9744" min="9744" style="495" width="5"/>
    <col collapsed="false" customWidth="true" hidden="false" outlineLevel="0" max="9745" min="9745" style="495" width="7.63"/>
    <col collapsed="false" customWidth="true" hidden="false" outlineLevel="0" max="9746" min="9746" style="495" width="5.37"/>
    <col collapsed="false" customWidth="true" hidden="false" outlineLevel="0" max="9747" min="9747" style="495" width="7.25"/>
    <col collapsed="false" customWidth="true" hidden="false" outlineLevel="0" max="9748" min="9748" style="495" width="4.63"/>
    <col collapsed="false" customWidth="true" hidden="false" outlineLevel="0" max="9749" min="9749" style="495" width="6.13"/>
    <col collapsed="false" customWidth="true" hidden="false" outlineLevel="0" max="9750" min="9750" style="495" width="5.12"/>
    <col collapsed="false" customWidth="true" hidden="false" outlineLevel="0" max="9751" min="9751" style="495" width="7.25"/>
    <col collapsed="false" customWidth="true" hidden="false" outlineLevel="0" max="9752" min="9752" style="495" width="5.37"/>
    <col collapsed="false" customWidth="true" hidden="false" outlineLevel="0" max="9753" min="9753" style="495" width="6.13"/>
    <col collapsed="false" customWidth="true" hidden="false" outlineLevel="0" max="9754" min="9754" style="495" width="5.37"/>
    <col collapsed="false" customWidth="true" hidden="false" outlineLevel="0" max="9755" min="9755" style="495" width="8.37"/>
    <col collapsed="false" customWidth="false" hidden="false" outlineLevel="0" max="9984" min="9756" style="495" width="8.25"/>
    <col collapsed="false" customWidth="true" hidden="false" outlineLevel="0" max="9985" min="9985" style="495" width="13.88"/>
    <col collapsed="false" customWidth="true" hidden="false" outlineLevel="0" max="9998" min="9986" style="495" width="5.87"/>
    <col collapsed="false" customWidth="true" hidden="false" outlineLevel="0" max="9999" min="9999" style="495" width="7.37"/>
    <col collapsed="false" customWidth="true" hidden="false" outlineLevel="0" max="10000" min="10000" style="495" width="5"/>
    <col collapsed="false" customWidth="true" hidden="false" outlineLevel="0" max="10001" min="10001" style="495" width="7.63"/>
    <col collapsed="false" customWidth="true" hidden="false" outlineLevel="0" max="10002" min="10002" style="495" width="5.37"/>
    <col collapsed="false" customWidth="true" hidden="false" outlineLevel="0" max="10003" min="10003" style="495" width="7.25"/>
    <col collapsed="false" customWidth="true" hidden="false" outlineLevel="0" max="10004" min="10004" style="495" width="4.63"/>
    <col collapsed="false" customWidth="true" hidden="false" outlineLevel="0" max="10005" min="10005" style="495" width="6.13"/>
    <col collapsed="false" customWidth="true" hidden="false" outlineLevel="0" max="10006" min="10006" style="495" width="5.12"/>
    <col collapsed="false" customWidth="true" hidden="false" outlineLevel="0" max="10007" min="10007" style="495" width="7.25"/>
    <col collapsed="false" customWidth="true" hidden="false" outlineLevel="0" max="10008" min="10008" style="495" width="5.37"/>
    <col collapsed="false" customWidth="true" hidden="false" outlineLevel="0" max="10009" min="10009" style="495" width="6.13"/>
    <col collapsed="false" customWidth="true" hidden="false" outlineLevel="0" max="10010" min="10010" style="495" width="5.37"/>
    <col collapsed="false" customWidth="true" hidden="false" outlineLevel="0" max="10011" min="10011" style="495" width="8.37"/>
    <col collapsed="false" customWidth="false" hidden="false" outlineLevel="0" max="10240" min="10012" style="495" width="8.25"/>
    <col collapsed="false" customWidth="true" hidden="false" outlineLevel="0" max="10241" min="10241" style="495" width="13.88"/>
    <col collapsed="false" customWidth="true" hidden="false" outlineLevel="0" max="10254" min="10242" style="495" width="5.87"/>
    <col collapsed="false" customWidth="true" hidden="false" outlineLevel="0" max="10255" min="10255" style="495" width="7.37"/>
    <col collapsed="false" customWidth="true" hidden="false" outlineLevel="0" max="10256" min="10256" style="495" width="5"/>
    <col collapsed="false" customWidth="true" hidden="false" outlineLevel="0" max="10257" min="10257" style="495" width="7.63"/>
    <col collapsed="false" customWidth="true" hidden="false" outlineLevel="0" max="10258" min="10258" style="495" width="5.37"/>
    <col collapsed="false" customWidth="true" hidden="false" outlineLevel="0" max="10259" min="10259" style="495" width="7.25"/>
    <col collapsed="false" customWidth="true" hidden="false" outlineLevel="0" max="10260" min="10260" style="495" width="4.63"/>
    <col collapsed="false" customWidth="true" hidden="false" outlineLevel="0" max="10261" min="10261" style="495" width="6.13"/>
    <col collapsed="false" customWidth="true" hidden="false" outlineLevel="0" max="10262" min="10262" style="495" width="5.12"/>
    <col collapsed="false" customWidth="true" hidden="false" outlineLevel="0" max="10263" min="10263" style="495" width="7.25"/>
    <col collapsed="false" customWidth="true" hidden="false" outlineLevel="0" max="10264" min="10264" style="495" width="5.37"/>
    <col collapsed="false" customWidth="true" hidden="false" outlineLevel="0" max="10265" min="10265" style="495" width="6.13"/>
    <col collapsed="false" customWidth="true" hidden="false" outlineLevel="0" max="10266" min="10266" style="495" width="5.37"/>
    <col collapsed="false" customWidth="true" hidden="false" outlineLevel="0" max="10267" min="10267" style="495" width="8.37"/>
    <col collapsed="false" customWidth="false" hidden="false" outlineLevel="0" max="10496" min="10268" style="495" width="8.25"/>
    <col collapsed="false" customWidth="true" hidden="false" outlineLevel="0" max="10497" min="10497" style="495" width="13.88"/>
    <col collapsed="false" customWidth="true" hidden="false" outlineLevel="0" max="10510" min="10498" style="495" width="5.87"/>
    <col collapsed="false" customWidth="true" hidden="false" outlineLevel="0" max="10511" min="10511" style="495" width="7.37"/>
    <col collapsed="false" customWidth="true" hidden="false" outlineLevel="0" max="10512" min="10512" style="495" width="5"/>
    <col collapsed="false" customWidth="true" hidden="false" outlineLevel="0" max="10513" min="10513" style="495" width="7.63"/>
    <col collapsed="false" customWidth="true" hidden="false" outlineLevel="0" max="10514" min="10514" style="495" width="5.37"/>
    <col collapsed="false" customWidth="true" hidden="false" outlineLevel="0" max="10515" min="10515" style="495" width="7.25"/>
    <col collapsed="false" customWidth="true" hidden="false" outlineLevel="0" max="10516" min="10516" style="495" width="4.63"/>
    <col collapsed="false" customWidth="true" hidden="false" outlineLevel="0" max="10517" min="10517" style="495" width="6.13"/>
    <col collapsed="false" customWidth="true" hidden="false" outlineLevel="0" max="10518" min="10518" style="495" width="5.12"/>
    <col collapsed="false" customWidth="true" hidden="false" outlineLevel="0" max="10519" min="10519" style="495" width="7.25"/>
    <col collapsed="false" customWidth="true" hidden="false" outlineLevel="0" max="10520" min="10520" style="495" width="5.37"/>
    <col collapsed="false" customWidth="true" hidden="false" outlineLevel="0" max="10521" min="10521" style="495" width="6.13"/>
    <col collapsed="false" customWidth="true" hidden="false" outlineLevel="0" max="10522" min="10522" style="495" width="5.37"/>
    <col collapsed="false" customWidth="true" hidden="false" outlineLevel="0" max="10523" min="10523" style="495" width="8.37"/>
    <col collapsed="false" customWidth="false" hidden="false" outlineLevel="0" max="10752" min="10524" style="495" width="8.25"/>
    <col collapsed="false" customWidth="true" hidden="false" outlineLevel="0" max="10753" min="10753" style="495" width="13.88"/>
    <col collapsed="false" customWidth="true" hidden="false" outlineLevel="0" max="10766" min="10754" style="495" width="5.87"/>
    <col collapsed="false" customWidth="true" hidden="false" outlineLevel="0" max="10767" min="10767" style="495" width="7.37"/>
    <col collapsed="false" customWidth="true" hidden="false" outlineLevel="0" max="10768" min="10768" style="495" width="5"/>
    <col collapsed="false" customWidth="true" hidden="false" outlineLevel="0" max="10769" min="10769" style="495" width="7.63"/>
    <col collapsed="false" customWidth="true" hidden="false" outlineLevel="0" max="10770" min="10770" style="495" width="5.37"/>
    <col collapsed="false" customWidth="true" hidden="false" outlineLevel="0" max="10771" min="10771" style="495" width="7.25"/>
    <col collapsed="false" customWidth="true" hidden="false" outlineLevel="0" max="10772" min="10772" style="495" width="4.63"/>
    <col collapsed="false" customWidth="true" hidden="false" outlineLevel="0" max="10773" min="10773" style="495" width="6.13"/>
    <col collapsed="false" customWidth="true" hidden="false" outlineLevel="0" max="10774" min="10774" style="495" width="5.12"/>
    <col collapsed="false" customWidth="true" hidden="false" outlineLevel="0" max="10775" min="10775" style="495" width="7.25"/>
    <col collapsed="false" customWidth="true" hidden="false" outlineLevel="0" max="10776" min="10776" style="495" width="5.37"/>
    <col collapsed="false" customWidth="true" hidden="false" outlineLevel="0" max="10777" min="10777" style="495" width="6.13"/>
    <col collapsed="false" customWidth="true" hidden="false" outlineLevel="0" max="10778" min="10778" style="495" width="5.37"/>
    <col collapsed="false" customWidth="true" hidden="false" outlineLevel="0" max="10779" min="10779" style="495" width="8.37"/>
    <col collapsed="false" customWidth="false" hidden="false" outlineLevel="0" max="11008" min="10780" style="495" width="8.25"/>
    <col collapsed="false" customWidth="true" hidden="false" outlineLevel="0" max="11009" min="11009" style="495" width="13.88"/>
    <col collapsed="false" customWidth="true" hidden="false" outlineLevel="0" max="11022" min="11010" style="495" width="5.87"/>
    <col collapsed="false" customWidth="true" hidden="false" outlineLevel="0" max="11023" min="11023" style="495" width="7.37"/>
    <col collapsed="false" customWidth="true" hidden="false" outlineLevel="0" max="11024" min="11024" style="495" width="5"/>
    <col collapsed="false" customWidth="true" hidden="false" outlineLevel="0" max="11025" min="11025" style="495" width="7.63"/>
    <col collapsed="false" customWidth="true" hidden="false" outlineLevel="0" max="11026" min="11026" style="495" width="5.37"/>
    <col collapsed="false" customWidth="true" hidden="false" outlineLevel="0" max="11027" min="11027" style="495" width="7.25"/>
    <col collapsed="false" customWidth="true" hidden="false" outlineLevel="0" max="11028" min="11028" style="495" width="4.63"/>
    <col collapsed="false" customWidth="true" hidden="false" outlineLevel="0" max="11029" min="11029" style="495" width="6.13"/>
    <col collapsed="false" customWidth="true" hidden="false" outlineLevel="0" max="11030" min="11030" style="495" width="5.12"/>
    <col collapsed="false" customWidth="true" hidden="false" outlineLevel="0" max="11031" min="11031" style="495" width="7.25"/>
    <col collapsed="false" customWidth="true" hidden="false" outlineLevel="0" max="11032" min="11032" style="495" width="5.37"/>
    <col collapsed="false" customWidth="true" hidden="false" outlineLevel="0" max="11033" min="11033" style="495" width="6.13"/>
    <col collapsed="false" customWidth="true" hidden="false" outlineLevel="0" max="11034" min="11034" style="495" width="5.37"/>
    <col collapsed="false" customWidth="true" hidden="false" outlineLevel="0" max="11035" min="11035" style="495" width="8.37"/>
    <col collapsed="false" customWidth="false" hidden="false" outlineLevel="0" max="11264" min="11036" style="495" width="8.25"/>
    <col collapsed="false" customWidth="true" hidden="false" outlineLevel="0" max="11265" min="11265" style="495" width="13.88"/>
    <col collapsed="false" customWidth="true" hidden="false" outlineLevel="0" max="11278" min="11266" style="495" width="5.87"/>
    <col collapsed="false" customWidth="true" hidden="false" outlineLevel="0" max="11279" min="11279" style="495" width="7.37"/>
    <col collapsed="false" customWidth="true" hidden="false" outlineLevel="0" max="11280" min="11280" style="495" width="5"/>
    <col collapsed="false" customWidth="true" hidden="false" outlineLevel="0" max="11281" min="11281" style="495" width="7.63"/>
    <col collapsed="false" customWidth="true" hidden="false" outlineLevel="0" max="11282" min="11282" style="495" width="5.37"/>
    <col collapsed="false" customWidth="true" hidden="false" outlineLevel="0" max="11283" min="11283" style="495" width="7.25"/>
    <col collapsed="false" customWidth="true" hidden="false" outlineLevel="0" max="11284" min="11284" style="495" width="4.63"/>
    <col collapsed="false" customWidth="true" hidden="false" outlineLevel="0" max="11285" min="11285" style="495" width="6.13"/>
    <col collapsed="false" customWidth="true" hidden="false" outlineLevel="0" max="11286" min="11286" style="495" width="5.12"/>
    <col collapsed="false" customWidth="true" hidden="false" outlineLevel="0" max="11287" min="11287" style="495" width="7.25"/>
    <col collapsed="false" customWidth="true" hidden="false" outlineLevel="0" max="11288" min="11288" style="495" width="5.37"/>
    <col collapsed="false" customWidth="true" hidden="false" outlineLevel="0" max="11289" min="11289" style="495" width="6.13"/>
    <col collapsed="false" customWidth="true" hidden="false" outlineLevel="0" max="11290" min="11290" style="495" width="5.37"/>
    <col collapsed="false" customWidth="true" hidden="false" outlineLevel="0" max="11291" min="11291" style="495" width="8.37"/>
    <col collapsed="false" customWidth="false" hidden="false" outlineLevel="0" max="11520" min="11292" style="495" width="8.25"/>
    <col collapsed="false" customWidth="true" hidden="false" outlineLevel="0" max="11521" min="11521" style="495" width="13.88"/>
    <col collapsed="false" customWidth="true" hidden="false" outlineLevel="0" max="11534" min="11522" style="495" width="5.87"/>
    <col collapsed="false" customWidth="true" hidden="false" outlineLevel="0" max="11535" min="11535" style="495" width="7.37"/>
    <col collapsed="false" customWidth="true" hidden="false" outlineLevel="0" max="11536" min="11536" style="495" width="5"/>
    <col collapsed="false" customWidth="true" hidden="false" outlineLevel="0" max="11537" min="11537" style="495" width="7.63"/>
    <col collapsed="false" customWidth="true" hidden="false" outlineLevel="0" max="11538" min="11538" style="495" width="5.37"/>
    <col collapsed="false" customWidth="true" hidden="false" outlineLevel="0" max="11539" min="11539" style="495" width="7.25"/>
    <col collapsed="false" customWidth="true" hidden="false" outlineLevel="0" max="11540" min="11540" style="495" width="4.63"/>
    <col collapsed="false" customWidth="true" hidden="false" outlineLevel="0" max="11541" min="11541" style="495" width="6.13"/>
    <col collapsed="false" customWidth="true" hidden="false" outlineLevel="0" max="11542" min="11542" style="495" width="5.12"/>
    <col collapsed="false" customWidth="true" hidden="false" outlineLevel="0" max="11543" min="11543" style="495" width="7.25"/>
    <col collapsed="false" customWidth="true" hidden="false" outlineLevel="0" max="11544" min="11544" style="495" width="5.37"/>
    <col collapsed="false" customWidth="true" hidden="false" outlineLevel="0" max="11545" min="11545" style="495" width="6.13"/>
    <col collapsed="false" customWidth="true" hidden="false" outlineLevel="0" max="11546" min="11546" style="495" width="5.37"/>
    <col collapsed="false" customWidth="true" hidden="false" outlineLevel="0" max="11547" min="11547" style="495" width="8.37"/>
    <col collapsed="false" customWidth="false" hidden="false" outlineLevel="0" max="11776" min="11548" style="495" width="8.25"/>
    <col collapsed="false" customWidth="true" hidden="false" outlineLevel="0" max="11777" min="11777" style="495" width="13.88"/>
    <col collapsed="false" customWidth="true" hidden="false" outlineLevel="0" max="11790" min="11778" style="495" width="5.87"/>
    <col collapsed="false" customWidth="true" hidden="false" outlineLevel="0" max="11791" min="11791" style="495" width="7.37"/>
    <col collapsed="false" customWidth="true" hidden="false" outlineLevel="0" max="11792" min="11792" style="495" width="5"/>
    <col collapsed="false" customWidth="true" hidden="false" outlineLevel="0" max="11793" min="11793" style="495" width="7.63"/>
    <col collapsed="false" customWidth="true" hidden="false" outlineLevel="0" max="11794" min="11794" style="495" width="5.37"/>
    <col collapsed="false" customWidth="true" hidden="false" outlineLevel="0" max="11795" min="11795" style="495" width="7.25"/>
    <col collapsed="false" customWidth="true" hidden="false" outlineLevel="0" max="11796" min="11796" style="495" width="4.63"/>
    <col collapsed="false" customWidth="true" hidden="false" outlineLevel="0" max="11797" min="11797" style="495" width="6.13"/>
    <col collapsed="false" customWidth="true" hidden="false" outlineLevel="0" max="11798" min="11798" style="495" width="5.12"/>
    <col collapsed="false" customWidth="true" hidden="false" outlineLevel="0" max="11799" min="11799" style="495" width="7.25"/>
    <col collapsed="false" customWidth="true" hidden="false" outlineLevel="0" max="11800" min="11800" style="495" width="5.37"/>
    <col collapsed="false" customWidth="true" hidden="false" outlineLevel="0" max="11801" min="11801" style="495" width="6.13"/>
    <col collapsed="false" customWidth="true" hidden="false" outlineLevel="0" max="11802" min="11802" style="495" width="5.37"/>
    <col collapsed="false" customWidth="true" hidden="false" outlineLevel="0" max="11803" min="11803" style="495" width="8.37"/>
    <col collapsed="false" customWidth="false" hidden="false" outlineLevel="0" max="12032" min="11804" style="495" width="8.25"/>
    <col collapsed="false" customWidth="true" hidden="false" outlineLevel="0" max="12033" min="12033" style="495" width="13.88"/>
    <col collapsed="false" customWidth="true" hidden="false" outlineLevel="0" max="12046" min="12034" style="495" width="5.87"/>
    <col collapsed="false" customWidth="true" hidden="false" outlineLevel="0" max="12047" min="12047" style="495" width="7.37"/>
    <col collapsed="false" customWidth="true" hidden="false" outlineLevel="0" max="12048" min="12048" style="495" width="5"/>
    <col collapsed="false" customWidth="true" hidden="false" outlineLevel="0" max="12049" min="12049" style="495" width="7.63"/>
    <col collapsed="false" customWidth="true" hidden="false" outlineLevel="0" max="12050" min="12050" style="495" width="5.37"/>
    <col collapsed="false" customWidth="true" hidden="false" outlineLevel="0" max="12051" min="12051" style="495" width="7.25"/>
    <col collapsed="false" customWidth="true" hidden="false" outlineLevel="0" max="12052" min="12052" style="495" width="4.63"/>
    <col collapsed="false" customWidth="true" hidden="false" outlineLevel="0" max="12053" min="12053" style="495" width="6.13"/>
    <col collapsed="false" customWidth="true" hidden="false" outlineLevel="0" max="12054" min="12054" style="495" width="5.12"/>
    <col collapsed="false" customWidth="true" hidden="false" outlineLevel="0" max="12055" min="12055" style="495" width="7.25"/>
    <col collapsed="false" customWidth="true" hidden="false" outlineLevel="0" max="12056" min="12056" style="495" width="5.37"/>
    <col collapsed="false" customWidth="true" hidden="false" outlineLevel="0" max="12057" min="12057" style="495" width="6.13"/>
    <col collapsed="false" customWidth="true" hidden="false" outlineLevel="0" max="12058" min="12058" style="495" width="5.37"/>
    <col collapsed="false" customWidth="true" hidden="false" outlineLevel="0" max="12059" min="12059" style="495" width="8.37"/>
    <col collapsed="false" customWidth="false" hidden="false" outlineLevel="0" max="12288" min="12060" style="495" width="8.25"/>
    <col collapsed="false" customWidth="true" hidden="false" outlineLevel="0" max="12289" min="12289" style="495" width="13.88"/>
    <col collapsed="false" customWidth="true" hidden="false" outlineLevel="0" max="12302" min="12290" style="495" width="5.87"/>
    <col collapsed="false" customWidth="true" hidden="false" outlineLevel="0" max="12303" min="12303" style="495" width="7.37"/>
    <col collapsed="false" customWidth="true" hidden="false" outlineLevel="0" max="12304" min="12304" style="495" width="5"/>
    <col collapsed="false" customWidth="true" hidden="false" outlineLevel="0" max="12305" min="12305" style="495" width="7.63"/>
    <col collapsed="false" customWidth="true" hidden="false" outlineLevel="0" max="12306" min="12306" style="495" width="5.37"/>
    <col collapsed="false" customWidth="true" hidden="false" outlineLevel="0" max="12307" min="12307" style="495" width="7.25"/>
    <col collapsed="false" customWidth="true" hidden="false" outlineLevel="0" max="12308" min="12308" style="495" width="4.63"/>
    <col collapsed="false" customWidth="true" hidden="false" outlineLevel="0" max="12309" min="12309" style="495" width="6.13"/>
    <col collapsed="false" customWidth="true" hidden="false" outlineLevel="0" max="12310" min="12310" style="495" width="5.12"/>
    <col collapsed="false" customWidth="true" hidden="false" outlineLevel="0" max="12311" min="12311" style="495" width="7.25"/>
    <col collapsed="false" customWidth="true" hidden="false" outlineLevel="0" max="12312" min="12312" style="495" width="5.37"/>
    <col collapsed="false" customWidth="true" hidden="false" outlineLevel="0" max="12313" min="12313" style="495" width="6.13"/>
    <col collapsed="false" customWidth="true" hidden="false" outlineLevel="0" max="12314" min="12314" style="495" width="5.37"/>
    <col collapsed="false" customWidth="true" hidden="false" outlineLevel="0" max="12315" min="12315" style="495" width="8.37"/>
    <col collapsed="false" customWidth="false" hidden="false" outlineLevel="0" max="12544" min="12316" style="495" width="8.25"/>
    <col collapsed="false" customWidth="true" hidden="false" outlineLevel="0" max="12545" min="12545" style="495" width="13.88"/>
    <col collapsed="false" customWidth="true" hidden="false" outlineLevel="0" max="12558" min="12546" style="495" width="5.87"/>
    <col collapsed="false" customWidth="true" hidden="false" outlineLevel="0" max="12559" min="12559" style="495" width="7.37"/>
    <col collapsed="false" customWidth="true" hidden="false" outlineLevel="0" max="12560" min="12560" style="495" width="5"/>
    <col collapsed="false" customWidth="true" hidden="false" outlineLevel="0" max="12561" min="12561" style="495" width="7.63"/>
    <col collapsed="false" customWidth="true" hidden="false" outlineLevel="0" max="12562" min="12562" style="495" width="5.37"/>
    <col collapsed="false" customWidth="true" hidden="false" outlineLevel="0" max="12563" min="12563" style="495" width="7.25"/>
    <col collapsed="false" customWidth="true" hidden="false" outlineLevel="0" max="12564" min="12564" style="495" width="4.63"/>
    <col collapsed="false" customWidth="true" hidden="false" outlineLevel="0" max="12565" min="12565" style="495" width="6.13"/>
    <col collapsed="false" customWidth="true" hidden="false" outlineLevel="0" max="12566" min="12566" style="495" width="5.12"/>
    <col collapsed="false" customWidth="true" hidden="false" outlineLevel="0" max="12567" min="12567" style="495" width="7.25"/>
    <col collapsed="false" customWidth="true" hidden="false" outlineLevel="0" max="12568" min="12568" style="495" width="5.37"/>
    <col collapsed="false" customWidth="true" hidden="false" outlineLevel="0" max="12569" min="12569" style="495" width="6.13"/>
    <col collapsed="false" customWidth="true" hidden="false" outlineLevel="0" max="12570" min="12570" style="495" width="5.37"/>
    <col collapsed="false" customWidth="true" hidden="false" outlineLevel="0" max="12571" min="12571" style="495" width="8.37"/>
    <col collapsed="false" customWidth="false" hidden="false" outlineLevel="0" max="12800" min="12572" style="495" width="8.25"/>
    <col collapsed="false" customWidth="true" hidden="false" outlineLevel="0" max="12801" min="12801" style="495" width="13.88"/>
    <col collapsed="false" customWidth="true" hidden="false" outlineLevel="0" max="12814" min="12802" style="495" width="5.87"/>
    <col collapsed="false" customWidth="true" hidden="false" outlineLevel="0" max="12815" min="12815" style="495" width="7.37"/>
    <col collapsed="false" customWidth="true" hidden="false" outlineLevel="0" max="12816" min="12816" style="495" width="5"/>
    <col collapsed="false" customWidth="true" hidden="false" outlineLevel="0" max="12817" min="12817" style="495" width="7.63"/>
    <col collapsed="false" customWidth="true" hidden="false" outlineLevel="0" max="12818" min="12818" style="495" width="5.37"/>
    <col collapsed="false" customWidth="true" hidden="false" outlineLevel="0" max="12819" min="12819" style="495" width="7.25"/>
    <col collapsed="false" customWidth="true" hidden="false" outlineLevel="0" max="12820" min="12820" style="495" width="4.63"/>
    <col collapsed="false" customWidth="true" hidden="false" outlineLevel="0" max="12821" min="12821" style="495" width="6.13"/>
    <col collapsed="false" customWidth="true" hidden="false" outlineLevel="0" max="12822" min="12822" style="495" width="5.12"/>
    <col collapsed="false" customWidth="true" hidden="false" outlineLevel="0" max="12823" min="12823" style="495" width="7.25"/>
    <col collapsed="false" customWidth="true" hidden="false" outlineLevel="0" max="12824" min="12824" style="495" width="5.37"/>
    <col collapsed="false" customWidth="true" hidden="false" outlineLevel="0" max="12825" min="12825" style="495" width="6.13"/>
    <col collapsed="false" customWidth="true" hidden="false" outlineLevel="0" max="12826" min="12826" style="495" width="5.37"/>
    <col collapsed="false" customWidth="true" hidden="false" outlineLevel="0" max="12827" min="12827" style="495" width="8.37"/>
    <col collapsed="false" customWidth="false" hidden="false" outlineLevel="0" max="13056" min="12828" style="495" width="8.25"/>
    <col collapsed="false" customWidth="true" hidden="false" outlineLevel="0" max="13057" min="13057" style="495" width="13.88"/>
    <col collapsed="false" customWidth="true" hidden="false" outlineLevel="0" max="13070" min="13058" style="495" width="5.87"/>
    <col collapsed="false" customWidth="true" hidden="false" outlineLevel="0" max="13071" min="13071" style="495" width="7.37"/>
    <col collapsed="false" customWidth="true" hidden="false" outlineLevel="0" max="13072" min="13072" style="495" width="5"/>
    <col collapsed="false" customWidth="true" hidden="false" outlineLevel="0" max="13073" min="13073" style="495" width="7.63"/>
    <col collapsed="false" customWidth="true" hidden="false" outlineLevel="0" max="13074" min="13074" style="495" width="5.37"/>
    <col collapsed="false" customWidth="true" hidden="false" outlineLevel="0" max="13075" min="13075" style="495" width="7.25"/>
    <col collapsed="false" customWidth="true" hidden="false" outlineLevel="0" max="13076" min="13076" style="495" width="4.63"/>
    <col collapsed="false" customWidth="true" hidden="false" outlineLevel="0" max="13077" min="13077" style="495" width="6.13"/>
    <col collapsed="false" customWidth="true" hidden="false" outlineLevel="0" max="13078" min="13078" style="495" width="5.12"/>
    <col collapsed="false" customWidth="true" hidden="false" outlineLevel="0" max="13079" min="13079" style="495" width="7.25"/>
    <col collapsed="false" customWidth="true" hidden="false" outlineLevel="0" max="13080" min="13080" style="495" width="5.37"/>
    <col collapsed="false" customWidth="true" hidden="false" outlineLevel="0" max="13081" min="13081" style="495" width="6.13"/>
    <col collapsed="false" customWidth="true" hidden="false" outlineLevel="0" max="13082" min="13082" style="495" width="5.37"/>
    <col collapsed="false" customWidth="true" hidden="false" outlineLevel="0" max="13083" min="13083" style="495" width="8.37"/>
    <col collapsed="false" customWidth="false" hidden="false" outlineLevel="0" max="13312" min="13084" style="495" width="8.25"/>
    <col collapsed="false" customWidth="true" hidden="false" outlineLevel="0" max="13313" min="13313" style="495" width="13.88"/>
    <col collapsed="false" customWidth="true" hidden="false" outlineLevel="0" max="13326" min="13314" style="495" width="5.87"/>
    <col collapsed="false" customWidth="true" hidden="false" outlineLevel="0" max="13327" min="13327" style="495" width="7.37"/>
    <col collapsed="false" customWidth="true" hidden="false" outlineLevel="0" max="13328" min="13328" style="495" width="5"/>
    <col collapsed="false" customWidth="true" hidden="false" outlineLevel="0" max="13329" min="13329" style="495" width="7.63"/>
    <col collapsed="false" customWidth="true" hidden="false" outlineLevel="0" max="13330" min="13330" style="495" width="5.37"/>
    <col collapsed="false" customWidth="true" hidden="false" outlineLevel="0" max="13331" min="13331" style="495" width="7.25"/>
    <col collapsed="false" customWidth="true" hidden="false" outlineLevel="0" max="13332" min="13332" style="495" width="4.63"/>
    <col collapsed="false" customWidth="true" hidden="false" outlineLevel="0" max="13333" min="13333" style="495" width="6.13"/>
    <col collapsed="false" customWidth="true" hidden="false" outlineLevel="0" max="13334" min="13334" style="495" width="5.12"/>
    <col collapsed="false" customWidth="true" hidden="false" outlineLevel="0" max="13335" min="13335" style="495" width="7.25"/>
    <col collapsed="false" customWidth="true" hidden="false" outlineLevel="0" max="13336" min="13336" style="495" width="5.37"/>
    <col collapsed="false" customWidth="true" hidden="false" outlineLevel="0" max="13337" min="13337" style="495" width="6.13"/>
    <col collapsed="false" customWidth="true" hidden="false" outlineLevel="0" max="13338" min="13338" style="495" width="5.37"/>
    <col collapsed="false" customWidth="true" hidden="false" outlineLevel="0" max="13339" min="13339" style="495" width="8.37"/>
    <col collapsed="false" customWidth="false" hidden="false" outlineLevel="0" max="13568" min="13340" style="495" width="8.25"/>
    <col collapsed="false" customWidth="true" hidden="false" outlineLevel="0" max="13569" min="13569" style="495" width="13.88"/>
    <col collapsed="false" customWidth="true" hidden="false" outlineLevel="0" max="13582" min="13570" style="495" width="5.87"/>
    <col collapsed="false" customWidth="true" hidden="false" outlineLevel="0" max="13583" min="13583" style="495" width="7.37"/>
    <col collapsed="false" customWidth="true" hidden="false" outlineLevel="0" max="13584" min="13584" style="495" width="5"/>
    <col collapsed="false" customWidth="true" hidden="false" outlineLevel="0" max="13585" min="13585" style="495" width="7.63"/>
    <col collapsed="false" customWidth="true" hidden="false" outlineLevel="0" max="13586" min="13586" style="495" width="5.37"/>
    <col collapsed="false" customWidth="true" hidden="false" outlineLevel="0" max="13587" min="13587" style="495" width="7.25"/>
    <col collapsed="false" customWidth="true" hidden="false" outlineLevel="0" max="13588" min="13588" style="495" width="4.63"/>
    <col collapsed="false" customWidth="true" hidden="false" outlineLevel="0" max="13589" min="13589" style="495" width="6.13"/>
    <col collapsed="false" customWidth="true" hidden="false" outlineLevel="0" max="13590" min="13590" style="495" width="5.12"/>
    <col collapsed="false" customWidth="true" hidden="false" outlineLevel="0" max="13591" min="13591" style="495" width="7.25"/>
    <col collapsed="false" customWidth="true" hidden="false" outlineLevel="0" max="13592" min="13592" style="495" width="5.37"/>
    <col collapsed="false" customWidth="true" hidden="false" outlineLevel="0" max="13593" min="13593" style="495" width="6.13"/>
    <col collapsed="false" customWidth="true" hidden="false" outlineLevel="0" max="13594" min="13594" style="495" width="5.37"/>
    <col collapsed="false" customWidth="true" hidden="false" outlineLevel="0" max="13595" min="13595" style="495" width="8.37"/>
    <col collapsed="false" customWidth="false" hidden="false" outlineLevel="0" max="13824" min="13596" style="495" width="8.25"/>
    <col collapsed="false" customWidth="true" hidden="false" outlineLevel="0" max="13825" min="13825" style="495" width="13.88"/>
    <col collapsed="false" customWidth="true" hidden="false" outlineLevel="0" max="13838" min="13826" style="495" width="5.87"/>
    <col collapsed="false" customWidth="true" hidden="false" outlineLevel="0" max="13839" min="13839" style="495" width="7.37"/>
    <col collapsed="false" customWidth="true" hidden="false" outlineLevel="0" max="13840" min="13840" style="495" width="5"/>
    <col collapsed="false" customWidth="true" hidden="false" outlineLevel="0" max="13841" min="13841" style="495" width="7.63"/>
    <col collapsed="false" customWidth="true" hidden="false" outlineLevel="0" max="13842" min="13842" style="495" width="5.37"/>
    <col collapsed="false" customWidth="true" hidden="false" outlineLevel="0" max="13843" min="13843" style="495" width="7.25"/>
    <col collapsed="false" customWidth="true" hidden="false" outlineLevel="0" max="13844" min="13844" style="495" width="4.63"/>
    <col collapsed="false" customWidth="true" hidden="false" outlineLevel="0" max="13845" min="13845" style="495" width="6.13"/>
    <col collapsed="false" customWidth="true" hidden="false" outlineLevel="0" max="13846" min="13846" style="495" width="5.12"/>
    <col collapsed="false" customWidth="true" hidden="false" outlineLevel="0" max="13847" min="13847" style="495" width="7.25"/>
    <col collapsed="false" customWidth="true" hidden="false" outlineLevel="0" max="13848" min="13848" style="495" width="5.37"/>
    <col collapsed="false" customWidth="true" hidden="false" outlineLevel="0" max="13849" min="13849" style="495" width="6.13"/>
    <col collapsed="false" customWidth="true" hidden="false" outlineLevel="0" max="13850" min="13850" style="495" width="5.37"/>
    <col collapsed="false" customWidth="true" hidden="false" outlineLevel="0" max="13851" min="13851" style="495" width="8.37"/>
    <col collapsed="false" customWidth="false" hidden="false" outlineLevel="0" max="14080" min="13852" style="495" width="8.25"/>
    <col collapsed="false" customWidth="true" hidden="false" outlineLevel="0" max="14081" min="14081" style="495" width="13.88"/>
    <col collapsed="false" customWidth="true" hidden="false" outlineLevel="0" max="14094" min="14082" style="495" width="5.87"/>
    <col collapsed="false" customWidth="true" hidden="false" outlineLevel="0" max="14095" min="14095" style="495" width="7.37"/>
    <col collapsed="false" customWidth="true" hidden="false" outlineLevel="0" max="14096" min="14096" style="495" width="5"/>
    <col collapsed="false" customWidth="true" hidden="false" outlineLevel="0" max="14097" min="14097" style="495" width="7.63"/>
    <col collapsed="false" customWidth="true" hidden="false" outlineLevel="0" max="14098" min="14098" style="495" width="5.37"/>
    <col collapsed="false" customWidth="true" hidden="false" outlineLevel="0" max="14099" min="14099" style="495" width="7.25"/>
    <col collapsed="false" customWidth="true" hidden="false" outlineLevel="0" max="14100" min="14100" style="495" width="4.63"/>
    <col collapsed="false" customWidth="true" hidden="false" outlineLevel="0" max="14101" min="14101" style="495" width="6.13"/>
    <col collapsed="false" customWidth="true" hidden="false" outlineLevel="0" max="14102" min="14102" style="495" width="5.12"/>
    <col collapsed="false" customWidth="true" hidden="false" outlineLevel="0" max="14103" min="14103" style="495" width="7.25"/>
    <col collapsed="false" customWidth="true" hidden="false" outlineLevel="0" max="14104" min="14104" style="495" width="5.37"/>
    <col collapsed="false" customWidth="true" hidden="false" outlineLevel="0" max="14105" min="14105" style="495" width="6.13"/>
    <col collapsed="false" customWidth="true" hidden="false" outlineLevel="0" max="14106" min="14106" style="495" width="5.37"/>
    <col collapsed="false" customWidth="true" hidden="false" outlineLevel="0" max="14107" min="14107" style="495" width="8.37"/>
    <col collapsed="false" customWidth="false" hidden="false" outlineLevel="0" max="14336" min="14108" style="495" width="8.25"/>
    <col collapsed="false" customWidth="true" hidden="false" outlineLevel="0" max="14337" min="14337" style="495" width="13.88"/>
    <col collapsed="false" customWidth="true" hidden="false" outlineLevel="0" max="14350" min="14338" style="495" width="5.87"/>
    <col collapsed="false" customWidth="true" hidden="false" outlineLevel="0" max="14351" min="14351" style="495" width="7.37"/>
    <col collapsed="false" customWidth="true" hidden="false" outlineLevel="0" max="14352" min="14352" style="495" width="5"/>
    <col collapsed="false" customWidth="true" hidden="false" outlineLevel="0" max="14353" min="14353" style="495" width="7.63"/>
    <col collapsed="false" customWidth="true" hidden="false" outlineLevel="0" max="14354" min="14354" style="495" width="5.37"/>
    <col collapsed="false" customWidth="true" hidden="false" outlineLevel="0" max="14355" min="14355" style="495" width="7.25"/>
    <col collapsed="false" customWidth="true" hidden="false" outlineLevel="0" max="14356" min="14356" style="495" width="4.63"/>
    <col collapsed="false" customWidth="true" hidden="false" outlineLevel="0" max="14357" min="14357" style="495" width="6.13"/>
    <col collapsed="false" customWidth="true" hidden="false" outlineLevel="0" max="14358" min="14358" style="495" width="5.12"/>
    <col collapsed="false" customWidth="true" hidden="false" outlineLevel="0" max="14359" min="14359" style="495" width="7.25"/>
    <col collapsed="false" customWidth="true" hidden="false" outlineLevel="0" max="14360" min="14360" style="495" width="5.37"/>
    <col collapsed="false" customWidth="true" hidden="false" outlineLevel="0" max="14361" min="14361" style="495" width="6.13"/>
    <col collapsed="false" customWidth="true" hidden="false" outlineLevel="0" max="14362" min="14362" style="495" width="5.37"/>
    <col collapsed="false" customWidth="true" hidden="false" outlineLevel="0" max="14363" min="14363" style="495" width="8.37"/>
    <col collapsed="false" customWidth="false" hidden="false" outlineLevel="0" max="14592" min="14364" style="495" width="8.25"/>
    <col collapsed="false" customWidth="true" hidden="false" outlineLevel="0" max="14593" min="14593" style="495" width="13.88"/>
    <col collapsed="false" customWidth="true" hidden="false" outlineLevel="0" max="14606" min="14594" style="495" width="5.87"/>
    <col collapsed="false" customWidth="true" hidden="false" outlineLevel="0" max="14607" min="14607" style="495" width="7.37"/>
    <col collapsed="false" customWidth="true" hidden="false" outlineLevel="0" max="14608" min="14608" style="495" width="5"/>
    <col collapsed="false" customWidth="true" hidden="false" outlineLevel="0" max="14609" min="14609" style="495" width="7.63"/>
    <col collapsed="false" customWidth="true" hidden="false" outlineLevel="0" max="14610" min="14610" style="495" width="5.37"/>
    <col collapsed="false" customWidth="true" hidden="false" outlineLevel="0" max="14611" min="14611" style="495" width="7.25"/>
    <col collapsed="false" customWidth="true" hidden="false" outlineLevel="0" max="14612" min="14612" style="495" width="4.63"/>
    <col collapsed="false" customWidth="true" hidden="false" outlineLevel="0" max="14613" min="14613" style="495" width="6.13"/>
    <col collapsed="false" customWidth="true" hidden="false" outlineLevel="0" max="14614" min="14614" style="495" width="5.12"/>
    <col collapsed="false" customWidth="true" hidden="false" outlineLevel="0" max="14615" min="14615" style="495" width="7.25"/>
    <col collapsed="false" customWidth="true" hidden="false" outlineLevel="0" max="14616" min="14616" style="495" width="5.37"/>
    <col collapsed="false" customWidth="true" hidden="false" outlineLevel="0" max="14617" min="14617" style="495" width="6.13"/>
    <col collapsed="false" customWidth="true" hidden="false" outlineLevel="0" max="14618" min="14618" style="495" width="5.37"/>
    <col collapsed="false" customWidth="true" hidden="false" outlineLevel="0" max="14619" min="14619" style="495" width="8.37"/>
    <col collapsed="false" customWidth="false" hidden="false" outlineLevel="0" max="14848" min="14620" style="495" width="8.25"/>
    <col collapsed="false" customWidth="true" hidden="false" outlineLevel="0" max="14849" min="14849" style="495" width="13.88"/>
    <col collapsed="false" customWidth="true" hidden="false" outlineLevel="0" max="14862" min="14850" style="495" width="5.87"/>
    <col collapsed="false" customWidth="true" hidden="false" outlineLevel="0" max="14863" min="14863" style="495" width="7.37"/>
    <col collapsed="false" customWidth="true" hidden="false" outlineLevel="0" max="14864" min="14864" style="495" width="5"/>
    <col collapsed="false" customWidth="true" hidden="false" outlineLevel="0" max="14865" min="14865" style="495" width="7.63"/>
    <col collapsed="false" customWidth="true" hidden="false" outlineLevel="0" max="14866" min="14866" style="495" width="5.37"/>
    <col collapsed="false" customWidth="true" hidden="false" outlineLevel="0" max="14867" min="14867" style="495" width="7.25"/>
    <col collapsed="false" customWidth="true" hidden="false" outlineLevel="0" max="14868" min="14868" style="495" width="4.63"/>
    <col collapsed="false" customWidth="true" hidden="false" outlineLevel="0" max="14869" min="14869" style="495" width="6.13"/>
    <col collapsed="false" customWidth="true" hidden="false" outlineLevel="0" max="14870" min="14870" style="495" width="5.12"/>
    <col collapsed="false" customWidth="true" hidden="false" outlineLevel="0" max="14871" min="14871" style="495" width="7.25"/>
    <col collapsed="false" customWidth="true" hidden="false" outlineLevel="0" max="14872" min="14872" style="495" width="5.37"/>
    <col collapsed="false" customWidth="true" hidden="false" outlineLevel="0" max="14873" min="14873" style="495" width="6.13"/>
    <col collapsed="false" customWidth="true" hidden="false" outlineLevel="0" max="14874" min="14874" style="495" width="5.37"/>
    <col collapsed="false" customWidth="true" hidden="false" outlineLevel="0" max="14875" min="14875" style="495" width="8.37"/>
    <col collapsed="false" customWidth="false" hidden="false" outlineLevel="0" max="15104" min="14876" style="495" width="8.25"/>
    <col collapsed="false" customWidth="true" hidden="false" outlineLevel="0" max="15105" min="15105" style="495" width="13.88"/>
    <col collapsed="false" customWidth="true" hidden="false" outlineLevel="0" max="15118" min="15106" style="495" width="5.87"/>
    <col collapsed="false" customWidth="true" hidden="false" outlineLevel="0" max="15119" min="15119" style="495" width="7.37"/>
    <col collapsed="false" customWidth="true" hidden="false" outlineLevel="0" max="15120" min="15120" style="495" width="5"/>
    <col collapsed="false" customWidth="true" hidden="false" outlineLevel="0" max="15121" min="15121" style="495" width="7.63"/>
    <col collapsed="false" customWidth="true" hidden="false" outlineLevel="0" max="15122" min="15122" style="495" width="5.37"/>
    <col collapsed="false" customWidth="true" hidden="false" outlineLevel="0" max="15123" min="15123" style="495" width="7.25"/>
    <col collapsed="false" customWidth="true" hidden="false" outlineLevel="0" max="15124" min="15124" style="495" width="4.63"/>
    <col collapsed="false" customWidth="true" hidden="false" outlineLevel="0" max="15125" min="15125" style="495" width="6.13"/>
    <col collapsed="false" customWidth="true" hidden="false" outlineLevel="0" max="15126" min="15126" style="495" width="5.12"/>
    <col collapsed="false" customWidth="true" hidden="false" outlineLevel="0" max="15127" min="15127" style="495" width="7.25"/>
    <col collapsed="false" customWidth="true" hidden="false" outlineLevel="0" max="15128" min="15128" style="495" width="5.37"/>
    <col collapsed="false" customWidth="true" hidden="false" outlineLevel="0" max="15129" min="15129" style="495" width="6.13"/>
    <col collapsed="false" customWidth="true" hidden="false" outlineLevel="0" max="15130" min="15130" style="495" width="5.37"/>
    <col collapsed="false" customWidth="true" hidden="false" outlineLevel="0" max="15131" min="15131" style="495" width="8.37"/>
    <col collapsed="false" customWidth="false" hidden="false" outlineLevel="0" max="15360" min="15132" style="495" width="8.25"/>
    <col collapsed="false" customWidth="true" hidden="false" outlineLevel="0" max="15361" min="15361" style="495" width="13.88"/>
    <col collapsed="false" customWidth="true" hidden="false" outlineLevel="0" max="15374" min="15362" style="495" width="5.87"/>
    <col collapsed="false" customWidth="true" hidden="false" outlineLevel="0" max="15375" min="15375" style="495" width="7.37"/>
    <col collapsed="false" customWidth="true" hidden="false" outlineLevel="0" max="15376" min="15376" style="495" width="5"/>
    <col collapsed="false" customWidth="true" hidden="false" outlineLevel="0" max="15377" min="15377" style="495" width="7.63"/>
    <col collapsed="false" customWidth="true" hidden="false" outlineLevel="0" max="15378" min="15378" style="495" width="5.37"/>
    <col collapsed="false" customWidth="true" hidden="false" outlineLevel="0" max="15379" min="15379" style="495" width="7.25"/>
    <col collapsed="false" customWidth="true" hidden="false" outlineLevel="0" max="15380" min="15380" style="495" width="4.63"/>
    <col collapsed="false" customWidth="true" hidden="false" outlineLevel="0" max="15381" min="15381" style="495" width="6.13"/>
    <col collapsed="false" customWidth="true" hidden="false" outlineLevel="0" max="15382" min="15382" style="495" width="5.12"/>
    <col collapsed="false" customWidth="true" hidden="false" outlineLevel="0" max="15383" min="15383" style="495" width="7.25"/>
    <col collapsed="false" customWidth="true" hidden="false" outlineLevel="0" max="15384" min="15384" style="495" width="5.37"/>
    <col collapsed="false" customWidth="true" hidden="false" outlineLevel="0" max="15385" min="15385" style="495" width="6.13"/>
    <col collapsed="false" customWidth="true" hidden="false" outlineLevel="0" max="15386" min="15386" style="495" width="5.37"/>
    <col collapsed="false" customWidth="true" hidden="false" outlineLevel="0" max="15387" min="15387" style="495" width="8.37"/>
    <col collapsed="false" customWidth="false" hidden="false" outlineLevel="0" max="15616" min="15388" style="495" width="8.25"/>
    <col collapsed="false" customWidth="true" hidden="false" outlineLevel="0" max="15617" min="15617" style="495" width="13.88"/>
    <col collapsed="false" customWidth="true" hidden="false" outlineLevel="0" max="15630" min="15618" style="495" width="5.87"/>
    <col collapsed="false" customWidth="true" hidden="false" outlineLevel="0" max="15631" min="15631" style="495" width="7.37"/>
    <col collapsed="false" customWidth="true" hidden="false" outlineLevel="0" max="15632" min="15632" style="495" width="5"/>
    <col collapsed="false" customWidth="true" hidden="false" outlineLevel="0" max="15633" min="15633" style="495" width="7.63"/>
    <col collapsed="false" customWidth="true" hidden="false" outlineLevel="0" max="15634" min="15634" style="495" width="5.37"/>
    <col collapsed="false" customWidth="true" hidden="false" outlineLevel="0" max="15635" min="15635" style="495" width="7.25"/>
    <col collapsed="false" customWidth="true" hidden="false" outlineLevel="0" max="15636" min="15636" style="495" width="4.63"/>
    <col collapsed="false" customWidth="true" hidden="false" outlineLevel="0" max="15637" min="15637" style="495" width="6.13"/>
    <col collapsed="false" customWidth="true" hidden="false" outlineLevel="0" max="15638" min="15638" style="495" width="5.12"/>
    <col collapsed="false" customWidth="true" hidden="false" outlineLevel="0" max="15639" min="15639" style="495" width="7.25"/>
    <col collapsed="false" customWidth="true" hidden="false" outlineLevel="0" max="15640" min="15640" style="495" width="5.37"/>
    <col collapsed="false" customWidth="true" hidden="false" outlineLevel="0" max="15641" min="15641" style="495" width="6.13"/>
    <col collapsed="false" customWidth="true" hidden="false" outlineLevel="0" max="15642" min="15642" style="495" width="5.37"/>
    <col collapsed="false" customWidth="true" hidden="false" outlineLevel="0" max="15643" min="15643" style="495" width="8.37"/>
    <col collapsed="false" customWidth="false" hidden="false" outlineLevel="0" max="15872" min="15644" style="495" width="8.25"/>
    <col collapsed="false" customWidth="true" hidden="false" outlineLevel="0" max="15873" min="15873" style="495" width="13.88"/>
    <col collapsed="false" customWidth="true" hidden="false" outlineLevel="0" max="15886" min="15874" style="495" width="5.87"/>
    <col collapsed="false" customWidth="true" hidden="false" outlineLevel="0" max="15887" min="15887" style="495" width="7.37"/>
    <col collapsed="false" customWidth="true" hidden="false" outlineLevel="0" max="15888" min="15888" style="495" width="5"/>
    <col collapsed="false" customWidth="true" hidden="false" outlineLevel="0" max="15889" min="15889" style="495" width="7.63"/>
    <col collapsed="false" customWidth="true" hidden="false" outlineLevel="0" max="15890" min="15890" style="495" width="5.37"/>
    <col collapsed="false" customWidth="true" hidden="false" outlineLevel="0" max="15891" min="15891" style="495" width="7.25"/>
    <col collapsed="false" customWidth="true" hidden="false" outlineLevel="0" max="15892" min="15892" style="495" width="4.63"/>
    <col collapsed="false" customWidth="true" hidden="false" outlineLevel="0" max="15893" min="15893" style="495" width="6.13"/>
    <col collapsed="false" customWidth="true" hidden="false" outlineLevel="0" max="15894" min="15894" style="495" width="5.12"/>
    <col collapsed="false" customWidth="true" hidden="false" outlineLevel="0" max="15895" min="15895" style="495" width="7.25"/>
    <col collapsed="false" customWidth="true" hidden="false" outlineLevel="0" max="15896" min="15896" style="495" width="5.37"/>
    <col collapsed="false" customWidth="true" hidden="false" outlineLevel="0" max="15897" min="15897" style="495" width="6.13"/>
    <col collapsed="false" customWidth="true" hidden="false" outlineLevel="0" max="15898" min="15898" style="495" width="5.37"/>
    <col collapsed="false" customWidth="true" hidden="false" outlineLevel="0" max="15899" min="15899" style="495" width="8.37"/>
    <col collapsed="false" customWidth="false" hidden="false" outlineLevel="0" max="16128" min="15900" style="495" width="8.25"/>
    <col collapsed="false" customWidth="true" hidden="false" outlineLevel="0" max="16129" min="16129" style="495" width="13.88"/>
    <col collapsed="false" customWidth="true" hidden="false" outlineLevel="0" max="16142" min="16130" style="495" width="5.87"/>
    <col collapsed="false" customWidth="true" hidden="false" outlineLevel="0" max="16143" min="16143" style="495" width="7.37"/>
    <col collapsed="false" customWidth="true" hidden="false" outlineLevel="0" max="16144" min="16144" style="495" width="5"/>
    <col collapsed="false" customWidth="true" hidden="false" outlineLevel="0" max="16145" min="16145" style="495" width="7.63"/>
    <col collapsed="false" customWidth="true" hidden="false" outlineLevel="0" max="16146" min="16146" style="495" width="5.37"/>
    <col collapsed="false" customWidth="true" hidden="false" outlineLevel="0" max="16147" min="16147" style="495" width="7.25"/>
    <col collapsed="false" customWidth="true" hidden="false" outlineLevel="0" max="16148" min="16148" style="495" width="4.63"/>
    <col collapsed="false" customWidth="true" hidden="false" outlineLevel="0" max="16149" min="16149" style="495" width="6.13"/>
    <col collapsed="false" customWidth="true" hidden="false" outlineLevel="0" max="16150" min="16150" style="495" width="5.12"/>
    <col collapsed="false" customWidth="true" hidden="false" outlineLevel="0" max="16151" min="16151" style="495" width="7.25"/>
    <col collapsed="false" customWidth="true" hidden="false" outlineLevel="0" max="16152" min="16152" style="495" width="5.37"/>
    <col collapsed="false" customWidth="true" hidden="false" outlineLevel="0" max="16153" min="16153" style="495" width="6.13"/>
    <col collapsed="false" customWidth="true" hidden="false" outlineLevel="0" max="16154" min="16154" style="495" width="5.37"/>
    <col collapsed="false" customWidth="true" hidden="false" outlineLevel="0" max="16155" min="16155" style="495" width="8.37"/>
    <col collapsed="false" customWidth="false" hidden="false" outlineLevel="0" max="16384" min="16156" style="495" width="8.25"/>
  </cols>
  <sheetData>
    <row r="1" customFormat="false" ht="16.5" hidden="false" customHeight="false" outlineLevel="0" collapsed="false">
      <c r="A1" s="527" t="s">
        <v>925</v>
      </c>
      <c r="B1" s="528"/>
      <c r="C1" s="528"/>
      <c r="D1" s="528"/>
      <c r="E1" s="528"/>
      <c r="F1" s="528"/>
      <c r="G1" s="528"/>
      <c r="H1" s="528"/>
      <c r="I1" s="528"/>
      <c r="J1" s="528"/>
      <c r="K1" s="528"/>
      <c r="L1" s="528"/>
      <c r="M1" s="528"/>
      <c r="N1" s="528"/>
      <c r="O1" s="528"/>
      <c r="P1" s="528"/>
      <c r="Q1" s="528"/>
      <c r="R1" s="528"/>
      <c r="S1" s="528"/>
      <c r="T1" s="528"/>
      <c r="U1" s="528"/>
      <c r="V1" s="529" t="s">
        <v>788</v>
      </c>
      <c r="W1" s="529"/>
      <c r="X1" s="530" t="s">
        <v>1104</v>
      </c>
      <c r="Y1" s="530"/>
      <c r="Z1" s="530"/>
      <c r="AA1" s="530"/>
      <c r="AB1" s="127" t="s">
        <v>130</v>
      </c>
    </row>
    <row r="2" customFormat="false" ht="16.5" hidden="false" customHeight="false" outlineLevel="0" collapsed="false">
      <c r="A2" s="527" t="s">
        <v>1105</v>
      </c>
      <c r="B2" s="531" t="s">
        <v>1106</v>
      </c>
      <c r="C2" s="532"/>
      <c r="D2" s="532"/>
      <c r="E2" s="532"/>
      <c r="F2" s="532"/>
      <c r="G2" s="532"/>
      <c r="H2" s="532"/>
      <c r="I2" s="532"/>
      <c r="J2" s="533"/>
      <c r="K2" s="532"/>
      <c r="L2" s="532"/>
      <c r="M2" s="532"/>
      <c r="N2" s="532"/>
      <c r="O2" s="532"/>
      <c r="P2" s="532"/>
      <c r="Q2" s="532"/>
      <c r="R2" s="532"/>
      <c r="S2" s="532"/>
      <c r="T2" s="532"/>
      <c r="U2" s="504"/>
      <c r="V2" s="529" t="s">
        <v>882</v>
      </c>
      <c r="W2" s="529"/>
      <c r="X2" s="534" t="s">
        <v>1143</v>
      </c>
      <c r="Y2" s="534"/>
      <c r="Z2" s="534"/>
      <c r="AA2" s="534"/>
    </row>
    <row r="4" customFormat="false" ht="30" hidden="false" customHeight="true" outlineLevel="0" collapsed="false">
      <c r="A4" s="506" t="s">
        <v>1144</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row>
    <row r="6" customFormat="false" ht="24" hidden="false" customHeight="true" outlineLevel="0" collapsed="false">
      <c r="I6" s="535" t="s">
        <v>1145</v>
      </c>
      <c r="J6" s="535"/>
      <c r="K6" s="535"/>
      <c r="L6" s="535"/>
      <c r="M6" s="535"/>
      <c r="N6" s="535"/>
      <c r="O6" s="535"/>
      <c r="P6" s="535"/>
      <c r="Q6" s="535"/>
      <c r="R6" s="535"/>
    </row>
    <row r="7" customFormat="false" ht="25.5" hidden="false" customHeight="true" outlineLevel="0" collapsed="false">
      <c r="A7" s="536"/>
      <c r="B7" s="537"/>
      <c r="C7" s="538"/>
      <c r="D7" s="538" t="s">
        <v>1146</v>
      </c>
      <c r="E7" s="538" t="s">
        <v>1147</v>
      </c>
      <c r="F7" s="538" t="s">
        <v>1148</v>
      </c>
      <c r="G7" s="538" t="s">
        <v>1149</v>
      </c>
      <c r="H7" s="538" t="s">
        <v>1150</v>
      </c>
      <c r="I7" s="538" t="s">
        <v>1151</v>
      </c>
      <c r="J7" s="538" t="s">
        <v>1152</v>
      </c>
      <c r="K7" s="538"/>
      <c r="L7" s="538"/>
      <c r="M7" s="538"/>
      <c r="N7" s="539" t="s">
        <v>1153</v>
      </c>
      <c r="O7" s="539"/>
      <c r="P7" s="539"/>
      <c r="Q7" s="539"/>
      <c r="R7" s="539" t="s">
        <v>1154</v>
      </c>
      <c r="S7" s="539"/>
      <c r="T7" s="539"/>
      <c r="U7" s="539"/>
      <c r="V7" s="539"/>
      <c r="W7" s="539"/>
      <c r="X7" s="539"/>
      <c r="Y7" s="539"/>
      <c r="Z7" s="540" t="s">
        <v>1155</v>
      </c>
      <c r="AA7" s="540"/>
    </row>
    <row r="8" customFormat="false" ht="25.5" hidden="false" customHeight="true" outlineLevel="0" collapsed="false">
      <c r="A8" s="541"/>
      <c r="B8" s="542" t="s">
        <v>1156</v>
      </c>
      <c r="C8" s="542"/>
      <c r="D8" s="542"/>
      <c r="E8" s="542" t="s">
        <v>1157</v>
      </c>
      <c r="F8" s="542"/>
      <c r="G8" s="542"/>
      <c r="H8" s="542" t="s">
        <v>1158</v>
      </c>
      <c r="I8" s="542"/>
      <c r="J8" s="542"/>
      <c r="K8" s="542" t="s">
        <v>1159</v>
      </c>
      <c r="L8" s="542"/>
      <c r="M8" s="542"/>
      <c r="N8" s="542" t="s">
        <v>1160</v>
      </c>
      <c r="O8" s="542"/>
      <c r="P8" s="542" t="s">
        <v>908</v>
      </c>
      <c r="Q8" s="542"/>
      <c r="R8" s="542" t="s">
        <v>1161</v>
      </c>
      <c r="S8" s="542"/>
      <c r="T8" s="542"/>
      <c r="U8" s="542"/>
      <c r="V8" s="542" t="s">
        <v>1162</v>
      </c>
      <c r="W8" s="542"/>
      <c r="X8" s="542"/>
      <c r="Y8" s="542"/>
      <c r="Z8" s="543"/>
      <c r="AA8" s="544"/>
    </row>
    <row r="9" customFormat="false" ht="49.5" hidden="false" customHeight="true" outlineLevel="0" collapsed="false">
      <c r="A9" s="545" t="s">
        <v>1163</v>
      </c>
      <c r="B9" s="546" t="s">
        <v>1164</v>
      </c>
      <c r="C9" s="547" t="s">
        <v>1165</v>
      </c>
      <c r="D9" s="547" t="s">
        <v>1166</v>
      </c>
      <c r="E9" s="547" t="s">
        <v>1164</v>
      </c>
      <c r="F9" s="547" t="s">
        <v>1165</v>
      </c>
      <c r="G9" s="548" t="s">
        <v>1166</v>
      </c>
      <c r="H9" s="548" t="s">
        <v>1164</v>
      </c>
      <c r="I9" s="548" t="s">
        <v>1165</v>
      </c>
      <c r="J9" s="548" t="s">
        <v>1166</v>
      </c>
      <c r="K9" s="548" t="s">
        <v>1164</v>
      </c>
      <c r="L9" s="548" t="s">
        <v>1165</v>
      </c>
      <c r="M9" s="548" t="s">
        <v>1166</v>
      </c>
      <c r="N9" s="548" t="s">
        <v>1167</v>
      </c>
      <c r="O9" s="548" t="s">
        <v>1168</v>
      </c>
      <c r="P9" s="548" t="s">
        <v>1167</v>
      </c>
      <c r="Q9" s="547" t="s">
        <v>1168</v>
      </c>
      <c r="R9" s="549" t="s">
        <v>1169</v>
      </c>
      <c r="S9" s="549"/>
      <c r="T9" s="550" t="s">
        <v>1170</v>
      </c>
      <c r="U9" s="550"/>
      <c r="V9" s="549" t="s">
        <v>1171</v>
      </c>
      <c r="W9" s="549"/>
      <c r="X9" s="550" t="s">
        <v>1172</v>
      </c>
      <c r="Y9" s="550"/>
      <c r="Z9" s="547" t="s">
        <v>1173</v>
      </c>
      <c r="AA9" s="547" t="s">
        <v>1168</v>
      </c>
    </row>
    <row r="10" customFormat="false" ht="36" hidden="false" customHeight="false" outlineLevel="0" collapsed="false">
      <c r="A10" s="551" t="s">
        <v>1174</v>
      </c>
      <c r="B10" s="552"/>
      <c r="C10" s="552"/>
      <c r="D10" s="552"/>
      <c r="E10" s="552"/>
      <c r="F10" s="552"/>
      <c r="G10" s="553"/>
      <c r="H10" s="553"/>
      <c r="I10" s="553"/>
      <c r="J10" s="553"/>
      <c r="K10" s="553"/>
      <c r="L10" s="553"/>
      <c r="M10" s="553"/>
      <c r="N10" s="553"/>
      <c r="O10" s="554" t="s">
        <v>1175</v>
      </c>
      <c r="P10" s="553"/>
      <c r="Q10" s="555" t="s">
        <v>1175</v>
      </c>
      <c r="R10" s="556" t="s">
        <v>1167</v>
      </c>
      <c r="S10" s="557" t="s">
        <v>1176</v>
      </c>
      <c r="T10" s="558" t="s">
        <v>1120</v>
      </c>
      <c r="U10" s="558"/>
      <c r="V10" s="556" t="s">
        <v>1167</v>
      </c>
      <c r="W10" s="559" t="s">
        <v>1177</v>
      </c>
      <c r="X10" s="558" t="s">
        <v>1120</v>
      </c>
      <c r="Y10" s="558"/>
      <c r="Z10" s="552"/>
      <c r="AA10" s="555" t="s">
        <v>1175</v>
      </c>
      <c r="WWJ10" s="75"/>
      <c r="WWK10" s="75"/>
      <c r="WWL10" s="75"/>
      <c r="WWM10" s="75"/>
      <c r="WWN10" s="75"/>
      <c r="WWO10" s="75"/>
      <c r="WWP10" s="75"/>
      <c r="WWQ10" s="75"/>
      <c r="WWR10" s="75"/>
      <c r="WWS10" s="75"/>
      <c r="WWT10" s="75"/>
      <c r="WWU10" s="75"/>
      <c r="WWV10" s="75"/>
      <c r="WWW10" s="75"/>
      <c r="WWX10" s="75"/>
      <c r="WWY10" s="75"/>
      <c r="WWZ10" s="75"/>
      <c r="WXA10" s="75"/>
      <c r="WXB10" s="75"/>
      <c r="WXC10" s="75"/>
      <c r="WXD10" s="75"/>
      <c r="WXE10" s="75"/>
      <c r="WXF10" s="75"/>
      <c r="WXG10" s="75"/>
      <c r="WXH10" s="75"/>
      <c r="WXI10" s="75"/>
      <c r="WXJ10" s="75"/>
      <c r="WXK10" s="75"/>
      <c r="WXL10" s="75"/>
      <c r="WXM10" s="75"/>
      <c r="WXN10" s="75"/>
      <c r="WXO10" s="75"/>
      <c r="WXP10" s="75"/>
      <c r="WXQ10" s="75"/>
      <c r="WXR10" s="75"/>
      <c r="WXS10" s="75"/>
      <c r="WXT10" s="75"/>
      <c r="WXU10" s="75"/>
      <c r="WXV10" s="75"/>
      <c r="WXW10" s="75"/>
      <c r="WXX10" s="75"/>
      <c r="WXY10" s="75"/>
      <c r="WXZ10" s="75"/>
      <c r="WYA10" s="75"/>
      <c r="WYB10" s="75"/>
      <c r="WYC10" s="75"/>
      <c r="WYD10" s="75"/>
      <c r="WYE10" s="75"/>
      <c r="WYF10" s="75"/>
      <c r="WYG10" s="75"/>
      <c r="WYH10" s="75"/>
      <c r="WYI10" s="75"/>
      <c r="WYJ10" s="75"/>
      <c r="WYK10" s="75"/>
      <c r="WYL10" s="75"/>
      <c r="WYM10" s="75"/>
      <c r="WYN10" s="75"/>
      <c r="WYO10" s="75"/>
      <c r="WYP10" s="75"/>
      <c r="WYQ10" s="75"/>
      <c r="WYR10" s="75"/>
      <c r="WYS10" s="75"/>
      <c r="WYT10" s="75"/>
      <c r="WYU10" s="75"/>
      <c r="WYV10" s="75"/>
      <c r="WYW10" s="75"/>
      <c r="WYX10" s="75"/>
      <c r="WYY10" s="75"/>
      <c r="WYZ10" s="75"/>
      <c r="WZA10" s="75"/>
      <c r="WZB10" s="75"/>
      <c r="WZC10" s="75"/>
      <c r="WZD10" s="75"/>
      <c r="WZE10" s="75"/>
      <c r="WZF10" s="75"/>
      <c r="WZG10" s="75"/>
      <c r="WZH10" s="75"/>
      <c r="WZI10" s="75"/>
      <c r="WZJ10" s="75"/>
      <c r="WZK10" s="75"/>
      <c r="WZL10" s="75"/>
      <c r="WZM10" s="75"/>
      <c r="WZN10" s="75"/>
      <c r="WZO10" s="75"/>
      <c r="WZP10" s="75"/>
      <c r="WZQ10" s="75"/>
      <c r="WZR10" s="75"/>
      <c r="WZS10" s="75"/>
      <c r="WZT10" s="75"/>
      <c r="WZU10" s="75"/>
      <c r="WZV10" s="75"/>
      <c r="WZW10" s="75"/>
      <c r="WZX10" s="75"/>
      <c r="WZY10" s="75"/>
      <c r="WZZ10" s="75"/>
      <c r="XAA10" s="75"/>
      <c r="XAB10" s="75"/>
      <c r="XAC10" s="75"/>
      <c r="XAD10" s="75"/>
      <c r="XAE10" s="75"/>
      <c r="XAF10" s="75"/>
      <c r="XAG10" s="75"/>
      <c r="XAH10" s="75"/>
      <c r="XAI10" s="75"/>
      <c r="XAJ10" s="75"/>
      <c r="XAK10" s="75"/>
      <c r="XAL10" s="75"/>
      <c r="XAM10" s="75"/>
      <c r="XAN10" s="75"/>
      <c r="XAO10" s="75"/>
      <c r="XAP10" s="75"/>
      <c r="XAQ10" s="75"/>
      <c r="XAR10" s="75"/>
      <c r="XAS10" s="75"/>
      <c r="XAT10" s="75"/>
      <c r="XAU10" s="75"/>
      <c r="XAV10" s="75"/>
      <c r="XAW10" s="75"/>
      <c r="XAX10" s="75"/>
      <c r="XAY10" s="75"/>
      <c r="XAZ10" s="75"/>
      <c r="XBA10" s="75"/>
      <c r="XBB10" s="75"/>
      <c r="XBC10" s="75"/>
      <c r="XBD10" s="75"/>
      <c r="XBE10" s="75"/>
      <c r="XBF10" s="75"/>
      <c r="XBG10" s="75"/>
      <c r="XBH10" s="75"/>
      <c r="XBI10" s="75"/>
      <c r="XBJ10" s="75"/>
      <c r="XBK10" s="75"/>
      <c r="XBL10" s="75"/>
      <c r="XBM10" s="75"/>
      <c r="XBN10" s="75"/>
      <c r="XBO10" s="75"/>
      <c r="XBP10" s="75"/>
      <c r="XBQ10" s="75"/>
      <c r="XBR10" s="75"/>
      <c r="XBS10" s="75"/>
      <c r="XBT10" s="75"/>
      <c r="XBU10" s="75"/>
      <c r="XBV10" s="75"/>
      <c r="XBW10" s="75"/>
      <c r="XBX10" s="75"/>
      <c r="XBY10" s="75"/>
      <c r="XBZ10" s="75"/>
      <c r="XCA10" s="75"/>
      <c r="XCB10" s="75"/>
      <c r="XCC10" s="75"/>
      <c r="XCD10" s="75"/>
      <c r="XCE10" s="75"/>
      <c r="XCF10" s="75"/>
      <c r="XCG10" s="75"/>
      <c r="XCH10" s="75"/>
      <c r="XCI10" s="75"/>
      <c r="XCJ10" s="75"/>
      <c r="XCK10" s="75"/>
      <c r="XCL10" s="75"/>
      <c r="XCM10" s="75"/>
      <c r="XCN10" s="75"/>
      <c r="XCO10" s="75"/>
      <c r="XCP10" s="75"/>
      <c r="XCQ10" s="75"/>
      <c r="XCR10" s="75"/>
      <c r="XCS10" s="75"/>
      <c r="XCT10" s="75"/>
      <c r="XCU10" s="75"/>
      <c r="XCV10" s="75"/>
      <c r="XCW10" s="75"/>
      <c r="XCX10" s="75"/>
      <c r="XCY10" s="75"/>
      <c r="XCZ10" s="75"/>
      <c r="XDA10" s="75"/>
      <c r="XDB10" s="75"/>
      <c r="XDC10" s="75"/>
      <c r="XDD10" s="75"/>
      <c r="XDE10" s="75"/>
      <c r="XDF10" s="75"/>
      <c r="XDG10" s="75"/>
      <c r="XDH10" s="75"/>
      <c r="XDI10" s="75"/>
      <c r="XDJ10" s="75"/>
      <c r="XDK10" s="75"/>
      <c r="XDL10" s="75"/>
      <c r="XDM10" s="75"/>
      <c r="XDN10" s="75"/>
      <c r="XDO10" s="75"/>
      <c r="XDP10" s="75"/>
      <c r="XDQ10" s="75"/>
      <c r="XDR10" s="75"/>
      <c r="XDS10" s="75"/>
      <c r="XDT10" s="75"/>
      <c r="XDU10" s="75"/>
      <c r="XDV10" s="75"/>
      <c r="XDW10" s="75"/>
      <c r="XDX10" s="75"/>
      <c r="XDY10" s="75"/>
      <c r="XDZ10" s="75"/>
      <c r="XEA10" s="75"/>
      <c r="XEB10" s="75"/>
      <c r="XEC10" s="75"/>
      <c r="XED10" s="75"/>
      <c r="XEE10" s="75"/>
      <c r="XEF10" s="75"/>
      <c r="XEG10" s="75"/>
      <c r="XEH10" s="75"/>
      <c r="XEI10" s="75"/>
      <c r="XEJ10" s="75"/>
      <c r="XEK10" s="75"/>
      <c r="XEL10" s="75"/>
      <c r="XEM10" s="75"/>
      <c r="XEN10" s="75"/>
      <c r="XEO10" s="75"/>
      <c r="XEP10" s="75"/>
      <c r="XEQ10" s="75"/>
      <c r="XER10" s="75"/>
      <c r="XES10" s="75"/>
      <c r="XET10" s="75"/>
      <c r="XEU10" s="75"/>
      <c r="XEV10" s="75"/>
      <c r="XEW10" s="75"/>
      <c r="XEX10" s="75"/>
      <c r="XEY10" s="75"/>
      <c r="XEZ10" s="75"/>
      <c r="XFA10" s="75"/>
      <c r="XFB10" s="75"/>
      <c r="XFC10" s="75"/>
      <c r="XFD10" s="75"/>
    </row>
    <row r="11" s="75" customFormat="true" ht="25.5" hidden="false" customHeight="true" outlineLevel="0" collapsed="false">
      <c r="A11" s="560" t="s">
        <v>1178</v>
      </c>
      <c r="B11" s="561" t="s">
        <v>892</v>
      </c>
      <c r="C11" s="561" t="s">
        <v>892</v>
      </c>
      <c r="D11" s="561" t="s">
        <v>892</v>
      </c>
      <c r="E11" s="561" t="s">
        <v>892</v>
      </c>
      <c r="F11" s="561" t="s">
        <v>892</v>
      </c>
      <c r="G11" s="561" t="n">
        <v>204.25</v>
      </c>
      <c r="H11" s="561" t="s">
        <v>892</v>
      </c>
      <c r="I11" s="561" t="s">
        <v>892</v>
      </c>
      <c r="J11" s="561" t="s">
        <v>892</v>
      </c>
      <c r="K11" s="561" t="s">
        <v>892</v>
      </c>
      <c r="L11" s="561" t="s">
        <v>892</v>
      </c>
      <c r="M11" s="561" t="s">
        <v>892</v>
      </c>
      <c r="N11" s="561" t="s">
        <v>892</v>
      </c>
      <c r="O11" s="561" t="s">
        <v>892</v>
      </c>
      <c r="P11" s="561" t="s">
        <v>892</v>
      </c>
      <c r="Q11" s="561" t="s">
        <v>892</v>
      </c>
      <c r="R11" s="561" t="s">
        <v>892</v>
      </c>
      <c r="S11" s="561" t="s">
        <v>892</v>
      </c>
      <c r="T11" s="561" t="s">
        <v>892</v>
      </c>
      <c r="U11" s="561" t="s">
        <v>892</v>
      </c>
      <c r="V11" s="561" t="s">
        <v>892</v>
      </c>
      <c r="W11" s="561" t="s">
        <v>892</v>
      </c>
      <c r="X11" s="561" t="s">
        <v>892</v>
      </c>
      <c r="Y11" s="561" t="s">
        <v>892</v>
      </c>
      <c r="Z11" s="561" t="s">
        <v>892</v>
      </c>
      <c r="AA11" s="561" t="s">
        <v>892</v>
      </c>
      <c r="AB11" s="125"/>
      <c r="WWJ11" s="495"/>
      <c r="WWK11" s="495"/>
      <c r="WWL11" s="495"/>
      <c r="WWM11" s="495"/>
      <c r="WWN11" s="495"/>
      <c r="WWO11" s="495"/>
      <c r="WWP11" s="495"/>
      <c r="WWQ11" s="495"/>
      <c r="WWR11" s="495"/>
      <c r="WWS11" s="495"/>
      <c r="WWT11" s="495"/>
      <c r="WWU11" s="495"/>
      <c r="WWV11" s="495"/>
      <c r="WWW11" s="495"/>
      <c r="WWX11" s="495"/>
      <c r="WWY11" s="495"/>
      <c r="WWZ11" s="495"/>
      <c r="WXA11" s="495"/>
      <c r="WXB11" s="495"/>
      <c r="WXC11" s="495"/>
      <c r="WXD11" s="495"/>
      <c r="WXE11" s="495"/>
      <c r="WXF11" s="495"/>
      <c r="WXG11" s="495"/>
      <c r="WXH11" s="495"/>
      <c r="WXI11" s="495"/>
      <c r="WXJ11" s="495"/>
      <c r="WXK11" s="495"/>
      <c r="WXL11" s="495"/>
      <c r="WXM11" s="495"/>
      <c r="WXN11" s="495"/>
      <c r="WXO11" s="495"/>
      <c r="WXP11" s="495"/>
      <c r="WXQ11" s="495"/>
      <c r="WXR11" s="495"/>
      <c r="WXS11" s="495"/>
      <c r="WXT11" s="495"/>
      <c r="WXU11" s="495"/>
      <c r="WXV11" s="495"/>
      <c r="WXW11" s="495"/>
      <c r="WXX11" s="495"/>
      <c r="WXY11" s="495"/>
      <c r="WXZ11" s="495"/>
      <c r="WYA11" s="495"/>
      <c r="WYB11" s="495"/>
      <c r="WYC11" s="495"/>
      <c r="WYD11" s="495"/>
      <c r="WYE11" s="495"/>
      <c r="WYF11" s="495"/>
      <c r="WYG11" s="495"/>
      <c r="WYH11" s="495"/>
      <c r="WYI11" s="495"/>
      <c r="WYJ11" s="495"/>
      <c r="WYK11" s="495"/>
      <c r="WYL11" s="495"/>
      <c r="WYM11" s="495"/>
      <c r="WYN11" s="495"/>
      <c r="WYO11" s="495"/>
      <c r="WYP11" s="495"/>
      <c r="WYQ11" s="495"/>
      <c r="WYR11" s="495"/>
      <c r="WYS11" s="495"/>
      <c r="WYT11" s="495"/>
      <c r="WYU11" s="495"/>
      <c r="WYV11" s="495"/>
      <c r="WYW11" s="495"/>
      <c r="WYX11" s="495"/>
      <c r="WYY11" s="495"/>
      <c r="WYZ11" s="495"/>
      <c r="WZA11" s="495"/>
      <c r="WZB11" s="495"/>
      <c r="WZC11" s="495"/>
      <c r="WZD11" s="495"/>
      <c r="WZE11" s="495"/>
      <c r="WZF11" s="495"/>
      <c r="WZG11" s="495"/>
      <c r="WZH11" s="495"/>
      <c r="WZI11" s="495"/>
      <c r="WZJ11" s="495"/>
      <c r="WZK11" s="495"/>
      <c r="WZL11" s="495"/>
      <c r="WZM11" s="495"/>
      <c r="WZN11" s="495"/>
      <c r="WZO11" s="495"/>
      <c r="WZP11" s="495"/>
      <c r="WZQ11" s="495"/>
      <c r="WZR11" s="495"/>
      <c r="WZS11" s="495"/>
      <c r="WZT11" s="495"/>
      <c r="WZU11" s="495"/>
      <c r="WZV11" s="495"/>
      <c r="WZW11" s="495"/>
      <c r="WZX11" s="495"/>
      <c r="WZY11" s="495"/>
      <c r="WZZ11" s="495"/>
      <c r="XAA11" s="495"/>
      <c r="XAB11" s="495"/>
      <c r="XAC11" s="495"/>
      <c r="XAD11" s="495"/>
      <c r="XAE11" s="495"/>
      <c r="XAF11" s="495"/>
      <c r="XAG11" s="495"/>
      <c r="XAH11" s="495"/>
      <c r="XAI11" s="495"/>
      <c r="XAJ11" s="495"/>
      <c r="XAK11" s="495"/>
      <c r="XAL11" s="495"/>
      <c r="XAM11" s="495"/>
      <c r="XAN11" s="495"/>
      <c r="XAO11" s="495"/>
      <c r="XAP11" s="495"/>
      <c r="XAQ11" s="495"/>
      <c r="XAR11" s="495"/>
      <c r="XAS11" s="495"/>
      <c r="XAT11" s="495"/>
      <c r="XAU11" s="495"/>
      <c r="XAV11" s="495"/>
      <c r="XAW11" s="495"/>
      <c r="XAX11" s="495"/>
      <c r="XAY11" s="495"/>
      <c r="XAZ11" s="495"/>
      <c r="XBA11" s="495"/>
      <c r="XBB11" s="495"/>
      <c r="XBC11" s="495"/>
      <c r="XBD11" s="495"/>
      <c r="XBE11" s="495"/>
      <c r="XBF11" s="495"/>
      <c r="XBG11" s="495"/>
      <c r="XBH11" s="495"/>
      <c r="XBI11" s="495"/>
      <c r="XBJ11" s="495"/>
      <c r="XBK11" s="495"/>
      <c r="XBL11" s="495"/>
      <c r="XBM11" s="495"/>
      <c r="XBN11" s="495"/>
      <c r="XBO11" s="495"/>
      <c r="XBP11" s="495"/>
      <c r="XBQ11" s="495"/>
      <c r="XBR11" s="495"/>
      <c r="XBS11" s="495"/>
      <c r="XBT11" s="495"/>
      <c r="XBU11" s="495"/>
      <c r="XBV11" s="495"/>
      <c r="XBW11" s="495"/>
      <c r="XBX11" s="495"/>
      <c r="XBY11" s="495"/>
      <c r="XBZ11" s="495"/>
      <c r="XCA11" s="495"/>
      <c r="XCB11" s="495"/>
      <c r="XCC11" s="495"/>
      <c r="XCD11" s="495"/>
      <c r="XCE11" s="495"/>
      <c r="XCF11" s="495"/>
      <c r="XCG11" s="495"/>
      <c r="XCH11" s="495"/>
      <c r="XCI11" s="495"/>
      <c r="XCJ11" s="495"/>
      <c r="XCK11" s="495"/>
      <c r="XCL11" s="495"/>
      <c r="XCM11" s="495"/>
      <c r="XCN11" s="495"/>
      <c r="XCO11" s="495"/>
      <c r="XCP11" s="495"/>
      <c r="XCQ11" s="495"/>
      <c r="XCR11" s="495"/>
      <c r="XCS11" s="495"/>
      <c r="XCT11" s="495"/>
      <c r="XCU11" s="495"/>
      <c r="XCV11" s="495"/>
      <c r="XCW11" s="495"/>
      <c r="XCX11" s="495"/>
      <c r="XCY11" s="495"/>
      <c r="XCZ11" s="495"/>
      <c r="XDA11" s="495"/>
      <c r="XDB11" s="495"/>
      <c r="XDC11" s="495"/>
      <c r="XDD11" s="495"/>
      <c r="XDE11" s="495"/>
      <c r="XDF11" s="495"/>
      <c r="XDG11" s="495"/>
      <c r="XDH11" s="495"/>
      <c r="XDI11" s="495"/>
      <c r="XDJ11" s="495"/>
      <c r="XDK11" s="495"/>
      <c r="XDL11" s="495"/>
      <c r="XDM11" s="495"/>
      <c r="XDN11" s="495"/>
      <c r="XDO11" s="495"/>
      <c r="XDP11" s="495"/>
      <c r="XDQ11" s="495"/>
      <c r="XDR11" s="495"/>
      <c r="XDS11" s="495"/>
      <c r="XDT11" s="495"/>
      <c r="XDU11" s="495"/>
      <c r="XDV11" s="495"/>
      <c r="XDW11" s="495"/>
      <c r="XDX11" s="495"/>
      <c r="XDY11" s="495"/>
      <c r="XDZ11" s="495"/>
      <c r="XEA11" s="495"/>
      <c r="XEB11" s="495"/>
      <c r="XEC11" s="495"/>
      <c r="XED11" s="495"/>
      <c r="XEE11" s="495"/>
      <c r="XEF11" s="495"/>
      <c r="XEG11" s="495"/>
      <c r="XEH11" s="495"/>
      <c r="XEI11" s="495"/>
      <c r="XEJ11" s="495"/>
      <c r="XEK11" s="495"/>
      <c r="XEL11" s="495"/>
      <c r="XEM11" s="495"/>
      <c r="XEN11" s="495"/>
      <c r="XEO11" s="495"/>
      <c r="XEP11" s="495"/>
      <c r="XEQ11" s="495"/>
      <c r="XER11" s="495"/>
      <c r="XES11" s="495"/>
      <c r="XET11" s="495"/>
      <c r="XEU11" s="495"/>
      <c r="XEV11" s="495"/>
      <c r="XEW11" s="495"/>
      <c r="XEX11" s="495"/>
      <c r="XEY11" s="495"/>
      <c r="XEZ11" s="495"/>
      <c r="XFA11" s="495"/>
      <c r="XFB11" s="495"/>
      <c r="XFC11" s="495"/>
      <c r="XFD11" s="495"/>
    </row>
    <row r="12" customFormat="false" ht="23.25" hidden="false" customHeight="true" outlineLevel="0" collapsed="false">
      <c r="A12" s="562"/>
      <c r="B12" s="563"/>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61"/>
      <c r="AA12" s="561"/>
    </row>
    <row r="13" customFormat="false" ht="30" hidden="false" customHeight="true" outlineLevel="0" collapsed="false">
      <c r="A13" s="564"/>
      <c r="B13" s="563"/>
      <c r="C13" s="561"/>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row>
    <row r="14" customFormat="false" ht="22.5" hidden="false" customHeight="true" outlineLevel="0" collapsed="false">
      <c r="A14" s="564"/>
      <c r="B14" s="563"/>
      <c r="C14" s="561"/>
      <c r="D14" s="561"/>
      <c r="E14" s="561"/>
      <c r="F14" s="561"/>
      <c r="G14" s="561"/>
      <c r="H14" s="561"/>
      <c r="I14" s="561"/>
      <c r="J14" s="561"/>
      <c r="K14" s="561"/>
      <c r="L14" s="561"/>
      <c r="M14" s="561"/>
      <c r="N14" s="561"/>
      <c r="O14" s="561"/>
      <c r="P14" s="561"/>
      <c r="Q14" s="561"/>
      <c r="R14" s="561"/>
      <c r="S14" s="561"/>
      <c r="T14" s="561"/>
      <c r="U14" s="561"/>
      <c r="V14" s="561"/>
      <c r="W14" s="561"/>
      <c r="X14" s="561"/>
      <c r="Y14" s="561"/>
      <c r="Z14" s="561"/>
      <c r="AA14" s="561"/>
    </row>
    <row r="15" customFormat="false" ht="23.25" hidden="false" customHeight="true" outlineLevel="0" collapsed="false">
      <c r="A15" s="564"/>
      <c r="B15" s="563"/>
      <c r="C15" s="561"/>
      <c r="D15" s="561"/>
      <c r="E15" s="561"/>
      <c r="F15" s="561"/>
      <c r="G15" s="561"/>
      <c r="H15" s="561"/>
      <c r="I15" s="561"/>
      <c r="J15" s="561"/>
      <c r="K15" s="561"/>
      <c r="L15" s="561"/>
      <c r="M15" s="561"/>
      <c r="N15" s="561"/>
      <c r="O15" s="561"/>
      <c r="P15" s="561" t="s">
        <v>892</v>
      </c>
      <c r="Q15" s="561"/>
      <c r="R15" s="561"/>
      <c r="S15" s="561"/>
      <c r="T15" s="561"/>
      <c r="U15" s="561"/>
      <c r="V15" s="561"/>
      <c r="W15" s="561"/>
      <c r="X15" s="561"/>
      <c r="Y15" s="561"/>
      <c r="Z15" s="561"/>
      <c r="AA15" s="561"/>
    </row>
    <row r="16" customFormat="false" ht="24" hidden="false" customHeight="true" outlineLevel="0" collapsed="false">
      <c r="A16" s="564"/>
      <c r="B16" s="563"/>
      <c r="C16" s="561"/>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row>
    <row r="17" customFormat="false" ht="16.5" hidden="false" customHeight="false" outlineLevel="0" collapsed="false">
      <c r="A17" s="564"/>
      <c r="B17" s="563"/>
      <c r="C17" s="561"/>
      <c r="D17" s="561"/>
      <c r="E17" s="561"/>
      <c r="F17" s="561"/>
      <c r="G17" s="561"/>
      <c r="H17" s="561"/>
      <c r="I17" s="561"/>
      <c r="J17" s="561"/>
      <c r="K17" s="561"/>
      <c r="L17" s="561"/>
      <c r="M17" s="561"/>
      <c r="N17" s="561"/>
      <c r="O17" s="561"/>
      <c r="P17" s="561"/>
      <c r="Q17" s="561"/>
      <c r="R17" s="561"/>
      <c r="S17" s="561"/>
      <c r="T17" s="561"/>
      <c r="U17" s="561"/>
      <c r="V17" s="561"/>
      <c r="W17" s="561"/>
      <c r="X17" s="561"/>
      <c r="Y17" s="561"/>
      <c r="Z17" s="561"/>
      <c r="AA17" s="561"/>
    </row>
    <row r="18" customFormat="false" ht="16.5" hidden="false" customHeight="false" outlineLevel="0" collapsed="false">
      <c r="A18" s="564"/>
      <c r="B18" s="563"/>
      <c r="C18" s="561"/>
      <c r="D18" s="561"/>
      <c r="E18" s="561"/>
      <c r="F18" s="561"/>
      <c r="G18" s="561"/>
      <c r="H18" s="561"/>
      <c r="I18" s="561"/>
      <c r="J18" s="561"/>
      <c r="K18" s="561"/>
      <c r="L18" s="561"/>
      <c r="M18" s="561"/>
      <c r="N18" s="561"/>
      <c r="O18" s="561"/>
      <c r="P18" s="561"/>
      <c r="Q18" s="561"/>
      <c r="R18" s="561"/>
      <c r="S18" s="561"/>
      <c r="T18" s="561"/>
      <c r="U18" s="561"/>
      <c r="V18" s="561"/>
      <c r="W18" s="561"/>
      <c r="X18" s="561"/>
      <c r="Y18" s="561"/>
      <c r="Z18" s="561"/>
      <c r="AA18" s="561"/>
    </row>
    <row r="19" customFormat="false" ht="16.5" hidden="false" customHeight="false" outlineLevel="0" collapsed="false">
      <c r="A19" s="564"/>
      <c r="B19" s="563"/>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row>
    <row r="20" customFormat="false" ht="16.5" hidden="false" customHeight="false" outlineLevel="0" collapsed="false">
      <c r="A20" s="564"/>
      <c r="B20" s="563"/>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row>
    <row r="21" customFormat="false" ht="16.5" hidden="false" customHeight="false" outlineLevel="0" collapsed="false">
      <c r="A21" s="565"/>
      <c r="B21" s="563"/>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row>
    <row r="22" customFormat="false" ht="16.5" hidden="false" customHeight="false" outlineLevel="0" collapsed="false">
      <c r="A22" s="562"/>
      <c r="B22" s="563"/>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row>
    <row r="23" customFormat="false" ht="16.5" hidden="false" customHeight="false" outlineLevel="0" collapsed="false">
      <c r="A23" s="532"/>
      <c r="B23" s="566"/>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row>
    <row r="24" customFormat="false" ht="16.5" hidden="false" customHeight="false" outlineLevel="0" collapsed="false">
      <c r="A24" s="528" t="s">
        <v>872</v>
      </c>
      <c r="B24" s="528" t="s">
        <v>1121</v>
      </c>
      <c r="C24" s="528"/>
      <c r="D24" s="528"/>
      <c r="E24" s="528"/>
      <c r="F24" s="528"/>
      <c r="G24" s="528" t="s">
        <v>828</v>
      </c>
      <c r="H24" s="528"/>
      <c r="I24" s="528"/>
      <c r="J24" s="528"/>
      <c r="K24" s="528"/>
      <c r="L24" s="528"/>
      <c r="M24" s="528"/>
      <c r="N24" s="528" t="s">
        <v>829</v>
      </c>
      <c r="O24" s="528"/>
      <c r="P24" s="528"/>
      <c r="Q24" s="528"/>
      <c r="R24" s="528"/>
      <c r="S24" s="528"/>
      <c r="T24" s="528" t="s">
        <v>873</v>
      </c>
      <c r="U24" s="528"/>
      <c r="V24" s="528"/>
      <c r="W24" s="528"/>
      <c r="X24" s="528"/>
      <c r="Y24" s="528"/>
      <c r="Z24" s="528"/>
      <c r="AA24" s="528"/>
    </row>
    <row r="25" customFormat="false" ht="21" hidden="false" customHeight="true" outlineLevel="0" collapsed="false">
      <c r="A25" s="528" t="s">
        <v>1121</v>
      </c>
      <c r="B25" s="528" t="s">
        <v>1121</v>
      </c>
      <c r="C25" s="528"/>
      <c r="D25" s="528"/>
      <c r="E25" s="528"/>
      <c r="F25" s="528"/>
      <c r="G25" s="528"/>
      <c r="H25" s="528"/>
      <c r="I25" s="528"/>
      <c r="J25" s="528"/>
      <c r="K25" s="528"/>
      <c r="L25" s="528"/>
      <c r="M25" s="528"/>
      <c r="N25" s="528" t="s">
        <v>832</v>
      </c>
      <c r="O25" s="528"/>
      <c r="P25" s="528"/>
      <c r="Q25" s="528"/>
      <c r="R25" s="528"/>
      <c r="S25" s="528"/>
      <c r="T25" s="528"/>
      <c r="U25" s="528"/>
      <c r="V25" s="528"/>
      <c r="W25" s="528"/>
      <c r="X25" s="528"/>
      <c r="Y25" s="528"/>
      <c r="Z25" s="528"/>
      <c r="AA25" s="528"/>
    </row>
    <row r="26" customFormat="false" ht="21" hidden="false" customHeight="true" outlineLevel="0" collapsed="false">
      <c r="B26" s="528"/>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6" t="s">
        <v>1179</v>
      </c>
    </row>
    <row r="27" customFormat="false" ht="16.5" hidden="false" customHeight="false" outlineLevel="0" collapsed="false">
      <c r="A27" s="528" t="s">
        <v>1180</v>
      </c>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row>
    <row r="28" customFormat="false" ht="16.5" hidden="false" customHeight="false" outlineLevel="0" collapsed="false">
      <c r="A28" s="528" t="s">
        <v>1181</v>
      </c>
    </row>
    <row r="126" customFormat="false" ht="16.5" hidden="false" customHeight="false" outlineLevel="0" collapsed="false">
      <c r="B126" s="495" t="s">
        <v>1182</v>
      </c>
    </row>
  </sheetData>
  <mergeCells count="23">
    <mergeCell ref="V1:W1"/>
    <mergeCell ref="X1:AA1"/>
    <mergeCell ref="V2:W2"/>
    <mergeCell ref="X2:AA2"/>
    <mergeCell ref="A4:AA4"/>
    <mergeCell ref="I6:R6"/>
    <mergeCell ref="N7:Q7"/>
    <mergeCell ref="R7:Y7"/>
    <mergeCell ref="Z7:AA7"/>
    <mergeCell ref="B8:D8"/>
    <mergeCell ref="E8:G8"/>
    <mergeCell ref="H8:J8"/>
    <mergeCell ref="K8:M8"/>
    <mergeCell ref="N8:O8"/>
    <mergeCell ref="P8:Q8"/>
    <mergeCell ref="R8:U8"/>
    <mergeCell ref="V8:Y8"/>
    <mergeCell ref="R9:S9"/>
    <mergeCell ref="T9:U9"/>
    <mergeCell ref="V9:W9"/>
    <mergeCell ref="X9:Y9"/>
    <mergeCell ref="T10:U10"/>
    <mergeCell ref="X10:Y10"/>
  </mergeCells>
  <hyperlinks>
    <hyperlink ref="AB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3"/>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N10" activeCellId="0" sqref="N10"/>
    </sheetView>
  </sheetViews>
  <sheetFormatPr defaultColWidth="11.375" defaultRowHeight="16.5" zeroHeight="false" outlineLevelRow="0" outlineLevelCol="0"/>
  <cols>
    <col collapsed="false" customWidth="true" hidden="false" outlineLevel="0" max="1" min="1" style="75" width="36"/>
    <col collapsed="false" customWidth="true" hidden="false" outlineLevel="0" max="8" min="8" style="75" width="17.5"/>
    <col collapsed="false" customWidth="true" hidden="false" outlineLevel="0" max="9" min="9" style="75" width="12.13"/>
  </cols>
  <sheetData>
    <row r="1" customFormat="false" ht="16.5" hidden="false" customHeight="false" outlineLevel="0" collapsed="false">
      <c r="A1" s="196" t="s">
        <v>787</v>
      </c>
      <c r="B1" s="264"/>
      <c r="C1" s="264"/>
      <c r="D1" s="264"/>
      <c r="E1" s="264"/>
      <c r="F1" s="264"/>
      <c r="G1" s="568" t="s">
        <v>788</v>
      </c>
      <c r="H1" s="569" t="s">
        <v>1183</v>
      </c>
      <c r="I1" s="570"/>
      <c r="J1" s="127" t="s">
        <v>130</v>
      </c>
    </row>
    <row r="2" customFormat="false" ht="16.5" hidden="false" customHeight="false" outlineLevel="0" collapsed="false">
      <c r="A2" s="201" t="s">
        <v>790</v>
      </c>
      <c r="B2" s="571" t="s">
        <v>1184</v>
      </c>
      <c r="C2" s="572"/>
      <c r="D2" s="572"/>
      <c r="E2" s="572"/>
      <c r="F2" s="572"/>
      <c r="G2" s="573" t="s">
        <v>792</v>
      </c>
      <c r="H2" s="574" t="s">
        <v>1185</v>
      </c>
      <c r="I2" s="575"/>
    </row>
    <row r="3" customFormat="false" ht="16.5" hidden="false" customHeight="false" outlineLevel="0" collapsed="false">
      <c r="A3" s="264"/>
      <c r="B3" s="264"/>
      <c r="C3" s="264"/>
      <c r="D3" s="264"/>
      <c r="E3" s="264"/>
      <c r="F3" s="264"/>
      <c r="G3" s="264"/>
      <c r="H3" s="264"/>
      <c r="I3" s="264"/>
    </row>
    <row r="4" customFormat="false" ht="21" hidden="false" customHeight="false" outlineLevel="0" collapsed="false">
      <c r="A4" s="576" t="s">
        <v>1186</v>
      </c>
      <c r="B4" s="576"/>
      <c r="C4" s="576"/>
      <c r="D4" s="576"/>
      <c r="E4" s="576"/>
      <c r="F4" s="576"/>
      <c r="G4" s="576"/>
      <c r="H4" s="576"/>
      <c r="I4" s="576"/>
    </row>
    <row r="5" customFormat="false" ht="16.5" hidden="false" customHeight="false" outlineLevel="0" collapsed="false">
      <c r="A5" s="264"/>
      <c r="B5" s="264"/>
      <c r="C5" s="264"/>
      <c r="D5" s="264"/>
      <c r="E5" s="264"/>
      <c r="F5" s="264"/>
      <c r="G5" s="264"/>
      <c r="H5" s="264" t="s">
        <v>1187</v>
      </c>
      <c r="I5" s="264"/>
    </row>
    <row r="6" customFormat="false" ht="16.5" hidden="false" customHeight="false" outlineLevel="0" collapsed="false">
      <c r="A6" s="572"/>
      <c r="B6" s="577" t="s">
        <v>1188</v>
      </c>
      <c r="C6" s="577"/>
      <c r="D6" s="577"/>
      <c r="E6" s="577"/>
      <c r="F6" s="577"/>
      <c r="G6" s="577"/>
      <c r="H6" s="578" t="s">
        <v>1189</v>
      </c>
      <c r="I6" s="571"/>
    </row>
    <row r="7" customFormat="false" ht="16.5" hidden="false" customHeight="false" outlineLevel="0" collapsed="false">
      <c r="A7" s="579" t="s">
        <v>1190</v>
      </c>
      <c r="B7" s="580" t="s">
        <v>1191</v>
      </c>
      <c r="C7" s="581" t="s">
        <v>1192</v>
      </c>
      <c r="D7" s="581"/>
      <c r="E7" s="582" t="s">
        <v>1193</v>
      </c>
      <c r="F7" s="582"/>
      <c r="G7" s="582"/>
      <c r="H7" s="582"/>
      <c r="I7" s="583"/>
    </row>
    <row r="8" customFormat="false" ht="33" hidden="false" customHeight="false" outlineLevel="0" collapsed="false">
      <c r="A8" s="584"/>
      <c r="B8" s="585" t="s">
        <v>1194</v>
      </c>
      <c r="C8" s="586" t="s">
        <v>1195</v>
      </c>
      <c r="D8" s="587" t="s">
        <v>1196</v>
      </c>
      <c r="E8" s="588" t="s">
        <v>1111</v>
      </c>
      <c r="F8" s="588" t="s">
        <v>1197</v>
      </c>
      <c r="G8" s="588" t="s">
        <v>1198</v>
      </c>
      <c r="H8" s="589" t="s">
        <v>1199</v>
      </c>
      <c r="I8" s="264"/>
    </row>
    <row r="9" customFormat="false" ht="16.5" hidden="false" customHeight="false" outlineLevel="0" collapsed="false">
      <c r="A9" s="590" t="s">
        <v>1200</v>
      </c>
      <c r="B9" s="591"/>
      <c r="C9" s="592"/>
      <c r="D9" s="593"/>
      <c r="E9" s="594"/>
      <c r="F9" s="594"/>
      <c r="G9" s="594"/>
      <c r="H9" s="594"/>
      <c r="I9" s="264"/>
    </row>
    <row r="10" customFormat="false" ht="33" hidden="false" customHeight="false" outlineLevel="0" collapsed="false">
      <c r="A10" s="595" t="s">
        <v>1201</v>
      </c>
      <c r="B10" s="596" t="s">
        <v>1038</v>
      </c>
      <c r="C10" s="597" t="n">
        <v>0.0425</v>
      </c>
      <c r="D10" s="598"/>
      <c r="E10" s="599" t="n">
        <v>959655</v>
      </c>
      <c r="F10" s="600"/>
      <c r="G10" s="599" t="n">
        <v>620000</v>
      </c>
      <c r="H10" s="599" t="n">
        <v>339655</v>
      </c>
      <c r="I10" s="264"/>
    </row>
    <row r="11" customFormat="false" ht="33" hidden="false" customHeight="false" outlineLevel="0" collapsed="false">
      <c r="A11" s="601" t="s">
        <v>1202</v>
      </c>
      <c r="B11" s="596" t="s">
        <v>1038</v>
      </c>
      <c r="C11" s="597" t="n">
        <v>1.191</v>
      </c>
      <c r="D11" s="264"/>
      <c r="E11" s="599" t="n">
        <v>2625156</v>
      </c>
      <c r="F11" s="599" t="n">
        <v>1477903</v>
      </c>
      <c r="G11" s="599" t="n">
        <v>91229</v>
      </c>
      <c r="H11" s="599" t="n">
        <v>1056024</v>
      </c>
      <c r="I11" s="264"/>
    </row>
    <row r="12" customFormat="false" ht="33" hidden="false" customHeight="false" outlineLevel="0" collapsed="false">
      <c r="A12" s="595" t="s">
        <v>1203</v>
      </c>
      <c r="B12" s="602" t="s">
        <v>1038</v>
      </c>
      <c r="C12" s="597" t="n">
        <v>1.62</v>
      </c>
      <c r="D12" s="603"/>
      <c r="E12" s="599" t="n">
        <v>2134415</v>
      </c>
      <c r="F12" s="599" t="n">
        <v>1728876</v>
      </c>
      <c r="G12" s="599" t="n">
        <v>106721</v>
      </c>
      <c r="H12" s="599" t="n">
        <v>298818</v>
      </c>
      <c r="I12" s="264"/>
    </row>
    <row r="13" customFormat="false" ht="16.5" hidden="false" customHeight="false" outlineLevel="0" collapsed="false">
      <c r="A13" s="595" t="s">
        <v>1204</v>
      </c>
      <c r="B13" s="602" t="s">
        <v>1038</v>
      </c>
      <c r="C13" s="597" t="n">
        <v>0.208</v>
      </c>
      <c r="D13" s="603"/>
      <c r="E13" s="599" t="n">
        <v>1315743</v>
      </c>
      <c r="F13" s="604"/>
      <c r="G13" s="604"/>
      <c r="H13" s="599" t="n">
        <v>1315743</v>
      </c>
      <c r="I13" s="264"/>
    </row>
    <row r="14" customFormat="false" ht="33" hidden="false" customHeight="false" outlineLevel="0" collapsed="false">
      <c r="A14" s="595" t="s">
        <v>1205</v>
      </c>
      <c r="B14" s="602" t="s">
        <v>1038</v>
      </c>
      <c r="C14" s="603"/>
      <c r="D14" s="605" t="n">
        <v>0.243</v>
      </c>
      <c r="E14" s="599" t="n">
        <v>1816550</v>
      </c>
      <c r="F14" s="604"/>
      <c r="G14" s="604"/>
      <c r="H14" s="599" t="n">
        <v>1816550</v>
      </c>
      <c r="I14" s="264"/>
    </row>
    <row r="15" customFormat="false" ht="16.5" hidden="false" customHeight="false" outlineLevel="0" collapsed="false">
      <c r="A15" s="590"/>
      <c r="B15" s="606"/>
      <c r="C15" s="607"/>
      <c r="D15" s="603"/>
      <c r="E15" s="604"/>
      <c r="F15" s="604"/>
      <c r="G15" s="604"/>
      <c r="H15" s="608"/>
      <c r="I15" s="264"/>
    </row>
    <row r="16" customFormat="false" ht="16.5" hidden="false" customHeight="false" outlineLevel="0" collapsed="false">
      <c r="A16" s="590"/>
      <c r="B16" s="606"/>
      <c r="C16" s="607"/>
      <c r="D16" s="603"/>
      <c r="E16" s="604"/>
      <c r="F16" s="604"/>
      <c r="G16" s="604"/>
      <c r="H16" s="608"/>
      <c r="I16" s="264"/>
    </row>
    <row r="17" customFormat="false" ht="16.5" hidden="false" customHeight="false" outlineLevel="0" collapsed="false">
      <c r="A17" s="609"/>
      <c r="B17" s="610"/>
      <c r="C17" s="611"/>
      <c r="D17" s="571"/>
      <c r="E17" s="572"/>
      <c r="F17" s="572"/>
      <c r="G17" s="572"/>
      <c r="H17" s="572"/>
      <c r="I17" s="572"/>
    </row>
    <row r="18" customFormat="false" ht="16.5" hidden="false" customHeight="false" outlineLevel="0" collapsed="false">
      <c r="A18" s="262" t="s">
        <v>827</v>
      </c>
      <c r="B18" s="263"/>
      <c r="C18" s="263" t="s">
        <v>828</v>
      </c>
      <c r="D18" s="263"/>
      <c r="E18" s="262" t="s">
        <v>829</v>
      </c>
      <c r="F18" s="612"/>
      <c r="G18" s="613" t="s">
        <v>830</v>
      </c>
      <c r="H18" s="264"/>
      <c r="I18" s="614"/>
    </row>
    <row r="19" customFormat="false" ht="16.5" hidden="false" customHeight="false" outlineLevel="0" collapsed="false">
      <c r="A19" s="266"/>
      <c r="B19" s="266"/>
      <c r="C19" s="262"/>
      <c r="D19" s="263"/>
      <c r="E19" s="262" t="s">
        <v>832</v>
      </c>
      <c r="F19" s="267"/>
      <c r="G19" s="267"/>
      <c r="H19" s="615"/>
      <c r="I19" s="614"/>
    </row>
    <row r="20" customFormat="false" ht="16.5" hidden="false" customHeight="false" outlineLevel="0" collapsed="false">
      <c r="A20" s="616"/>
      <c r="B20" s="616"/>
      <c r="C20" s="616"/>
      <c r="D20" s="616"/>
      <c r="E20" s="617"/>
      <c r="F20" s="617"/>
      <c r="G20" s="265" t="s">
        <v>1206</v>
      </c>
      <c r="H20" s="265"/>
      <c r="I20" s="614"/>
    </row>
    <row r="21" customFormat="false" ht="16.5" hidden="false" customHeight="false" outlineLevel="0" collapsed="false">
      <c r="A21" s="618" t="s">
        <v>1207</v>
      </c>
      <c r="B21" s="618"/>
      <c r="C21" s="616"/>
      <c r="D21" s="616"/>
      <c r="E21" s="617"/>
      <c r="F21" s="617"/>
      <c r="G21" s="618"/>
      <c r="H21" s="619"/>
      <c r="I21" s="614"/>
    </row>
    <row r="22" customFormat="false" ht="16.5" hidden="false" customHeight="false" outlineLevel="0" collapsed="false">
      <c r="A22" s="618" t="s">
        <v>834</v>
      </c>
      <c r="B22" s="616"/>
      <c r="C22" s="616"/>
      <c r="D22" s="616"/>
      <c r="E22" s="616"/>
      <c r="F22" s="616"/>
      <c r="G22" s="616"/>
      <c r="H22" s="620"/>
      <c r="I22" s="621"/>
    </row>
    <row r="23" customFormat="false" ht="16.5" hidden="false" customHeight="false" outlineLevel="0" collapsed="false">
      <c r="A23" s="264"/>
      <c r="B23" s="264"/>
      <c r="C23" s="264"/>
      <c r="D23" s="264"/>
      <c r="E23" s="264"/>
      <c r="F23" s="264"/>
      <c r="G23" s="264"/>
      <c r="H23" s="264"/>
      <c r="I23" s="264"/>
    </row>
  </sheetData>
  <mergeCells count="5">
    <mergeCell ref="A4:I4"/>
    <mergeCell ref="B6:G6"/>
    <mergeCell ref="C7:D7"/>
    <mergeCell ref="E7:H7"/>
    <mergeCell ref="G20:H20"/>
  </mergeCells>
  <hyperlinks>
    <hyperlink ref="J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F36"/>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S1" activeCellId="0" sqref="S1"/>
    </sheetView>
  </sheetViews>
  <sheetFormatPr defaultColWidth="8.25" defaultRowHeight="16.5" zeroHeight="false" outlineLevelRow="0" outlineLevelCol="0"/>
  <cols>
    <col collapsed="false" customWidth="true" hidden="false" outlineLevel="0" max="1" min="1" style="622" width="11.63"/>
    <col collapsed="false" customWidth="true" hidden="false" outlineLevel="0" max="6" min="2" style="622" width="7.12"/>
    <col collapsed="false" customWidth="true" hidden="false" outlineLevel="0" max="7" min="7" style="622" width="6.37"/>
    <col collapsed="false" customWidth="true" hidden="false" outlineLevel="0" max="9" min="8" style="622" width="5.87"/>
    <col collapsed="false" customWidth="true" hidden="false" outlineLevel="0" max="10" min="10" style="622" width="5.63"/>
    <col collapsed="false" customWidth="true" hidden="false" outlineLevel="0" max="13" min="11" style="622" width="6.13"/>
    <col collapsed="false" customWidth="true" hidden="false" outlineLevel="0" max="14" min="14" style="622" width="5.87"/>
    <col collapsed="false" customWidth="true" hidden="false" outlineLevel="0" max="15" min="15" style="622" width="5.75"/>
    <col collapsed="false" customWidth="true" hidden="false" outlineLevel="0" max="16" min="16" style="622" width="5.25"/>
    <col collapsed="false" customWidth="true" hidden="false" outlineLevel="0" max="19" min="17" style="622" width="6.13"/>
    <col collapsed="false" customWidth="true" hidden="false" outlineLevel="0" max="20" min="20" style="622" width="6.37"/>
    <col collapsed="false" customWidth="true" hidden="false" outlineLevel="0" max="21" min="21" style="622" width="11.12"/>
    <col collapsed="false" customWidth="true" hidden="false" outlineLevel="0" max="22" min="22" style="622" width="11.88"/>
    <col collapsed="false" customWidth="true" hidden="false" outlineLevel="0" max="23" min="23" style="622" width="10.75"/>
    <col collapsed="false" customWidth="true" hidden="false" outlineLevel="0" max="24" min="24" style="622" width="11.63"/>
    <col collapsed="false" customWidth="true" hidden="false" outlineLevel="0" max="43" min="25" style="622" width="8.12"/>
    <col collapsed="false" customWidth="false" hidden="false" outlineLevel="0" max="44" min="44" style="622" width="8.25"/>
    <col collapsed="false" customWidth="true" hidden="false" outlineLevel="0" max="45" min="45" style="125" width="10.88"/>
    <col collapsed="false" customWidth="false" hidden="false" outlineLevel="0" max="16384" min="46" style="622" width="8.25"/>
  </cols>
  <sheetData>
    <row r="1" customFormat="false" ht="17.25" hidden="false" customHeight="true" outlineLevel="0" collapsed="false">
      <c r="A1" s="623" t="s">
        <v>1208</v>
      </c>
      <c r="X1" s="623" t="s">
        <v>1208</v>
      </c>
      <c r="Y1" s="624"/>
      <c r="AS1" s="127" t="s">
        <v>130</v>
      </c>
    </row>
    <row r="2" s="627" customFormat="true" ht="17.25" hidden="false" customHeight="true" outlineLevel="0" collapsed="false">
      <c r="A2" s="623" t="s">
        <v>1209</v>
      </c>
      <c r="B2" s="625" t="s">
        <v>1210</v>
      </c>
      <c r="C2" s="626"/>
      <c r="D2" s="626"/>
      <c r="E2" s="626"/>
      <c r="F2" s="626"/>
      <c r="G2" s="626"/>
      <c r="H2" s="626"/>
      <c r="I2" s="626"/>
      <c r="J2" s="626"/>
      <c r="K2" s="626"/>
      <c r="L2" s="626"/>
      <c r="M2" s="626"/>
      <c r="N2" s="626"/>
      <c r="O2" s="626"/>
      <c r="P2" s="626"/>
      <c r="Q2" s="626"/>
      <c r="R2" s="626"/>
      <c r="S2" s="626"/>
      <c r="T2" s="626"/>
      <c r="U2" s="626"/>
      <c r="V2" s="626"/>
      <c r="W2" s="626"/>
      <c r="X2" s="623" t="s">
        <v>1209</v>
      </c>
      <c r="Y2" s="625" t="s">
        <v>1210</v>
      </c>
      <c r="Z2" s="622"/>
      <c r="AA2" s="626"/>
      <c r="AB2" s="626"/>
      <c r="AC2" s="626"/>
      <c r="AD2" s="626"/>
      <c r="AE2" s="626"/>
      <c r="AF2" s="626"/>
      <c r="AG2" s="626"/>
      <c r="AH2" s="626"/>
      <c r="AI2" s="626"/>
      <c r="AJ2" s="626"/>
      <c r="AK2" s="626"/>
      <c r="AL2" s="626"/>
      <c r="AM2" s="626"/>
      <c r="AN2" s="626"/>
      <c r="AO2" s="626"/>
      <c r="AP2" s="626"/>
      <c r="AQ2" s="626"/>
      <c r="AR2" s="622"/>
      <c r="AS2" s="125"/>
      <c r="AT2" s="622"/>
      <c r="AU2" s="622"/>
      <c r="AV2" s="622"/>
      <c r="AW2" s="622"/>
      <c r="AX2" s="622"/>
      <c r="AY2" s="622"/>
      <c r="AZ2" s="622"/>
      <c r="BA2" s="622"/>
      <c r="BB2" s="622"/>
      <c r="BC2" s="622"/>
      <c r="BD2" s="622"/>
      <c r="BE2" s="622"/>
      <c r="BF2" s="622"/>
    </row>
    <row r="3" customFormat="false" ht="27.75" hidden="false" customHeight="false" outlineLevel="0" collapsed="false">
      <c r="A3" s="628"/>
      <c r="B3" s="628"/>
      <c r="C3" s="628"/>
      <c r="D3" s="628"/>
      <c r="E3" s="628"/>
      <c r="F3" s="628"/>
      <c r="G3" s="629" t="s">
        <v>1211</v>
      </c>
      <c r="H3" s="628"/>
      <c r="I3" s="628"/>
      <c r="J3" s="628"/>
      <c r="K3" s="628"/>
      <c r="L3" s="628"/>
      <c r="M3" s="628"/>
      <c r="N3" s="628"/>
      <c r="O3" s="628"/>
      <c r="P3" s="628"/>
      <c r="Q3" s="628"/>
      <c r="R3" s="628"/>
      <c r="S3" s="628"/>
      <c r="T3" s="628"/>
      <c r="U3" s="628"/>
      <c r="V3" s="628"/>
      <c r="W3" s="628"/>
      <c r="X3" s="628"/>
      <c r="Y3" s="628"/>
      <c r="Z3" s="628"/>
      <c r="AA3" s="628"/>
      <c r="AB3" s="628"/>
      <c r="AC3" s="630" t="s">
        <v>1212</v>
      </c>
      <c r="AD3" s="628"/>
      <c r="AE3" s="628"/>
      <c r="AF3" s="628"/>
      <c r="AG3" s="628"/>
      <c r="AH3" s="628"/>
      <c r="AI3" s="628"/>
      <c r="AJ3" s="628"/>
      <c r="AK3" s="628"/>
      <c r="AL3" s="628"/>
      <c r="AM3" s="628"/>
      <c r="AN3" s="628"/>
      <c r="AO3" s="628"/>
      <c r="AP3" s="628"/>
      <c r="AQ3" s="628"/>
      <c r="AR3" s="627"/>
      <c r="AT3" s="627"/>
      <c r="AU3" s="627"/>
      <c r="AV3" s="627"/>
      <c r="AW3" s="627"/>
      <c r="AX3" s="627"/>
      <c r="AY3" s="627"/>
      <c r="AZ3" s="627"/>
      <c r="BA3" s="627"/>
      <c r="BB3" s="627"/>
      <c r="BC3" s="627"/>
      <c r="BD3" s="627"/>
      <c r="BE3" s="627"/>
      <c r="BF3" s="627"/>
    </row>
    <row r="4" s="624" customFormat="true" ht="34.5" hidden="false" customHeight="true" outlineLevel="0" collapsed="false">
      <c r="A4" s="631" t="s">
        <v>1213</v>
      </c>
      <c r="B4" s="631"/>
      <c r="C4" s="631"/>
      <c r="D4" s="631"/>
      <c r="E4" s="631"/>
      <c r="F4" s="631"/>
      <c r="G4" s="631"/>
      <c r="H4" s="631"/>
      <c r="I4" s="631"/>
      <c r="J4" s="631"/>
      <c r="K4" s="631"/>
      <c r="L4" s="631"/>
      <c r="M4" s="631"/>
      <c r="N4" s="631"/>
      <c r="O4" s="631"/>
      <c r="P4" s="631"/>
      <c r="Q4" s="631"/>
      <c r="R4" s="631"/>
      <c r="S4" s="631"/>
      <c r="T4" s="631"/>
      <c r="U4" s="631"/>
      <c r="V4" s="631"/>
      <c r="W4" s="631"/>
      <c r="X4" s="631" t="s">
        <v>1214</v>
      </c>
      <c r="Y4" s="631"/>
      <c r="Z4" s="631"/>
      <c r="AA4" s="631"/>
      <c r="AB4" s="631"/>
      <c r="AC4" s="631"/>
      <c r="AD4" s="631"/>
      <c r="AE4" s="631"/>
      <c r="AF4" s="631"/>
      <c r="AG4" s="631"/>
      <c r="AH4" s="631"/>
      <c r="AI4" s="631"/>
      <c r="AJ4" s="631"/>
      <c r="AK4" s="631"/>
      <c r="AL4" s="631"/>
      <c r="AM4" s="631"/>
      <c r="AN4" s="631"/>
      <c r="AO4" s="631"/>
      <c r="AP4" s="631"/>
      <c r="AQ4" s="631"/>
      <c r="AR4" s="622"/>
      <c r="AS4" s="125"/>
      <c r="AT4" s="622"/>
      <c r="AU4" s="622"/>
      <c r="AV4" s="622"/>
      <c r="AW4" s="622"/>
      <c r="AX4" s="622"/>
      <c r="AY4" s="622"/>
      <c r="AZ4" s="622"/>
      <c r="BA4" s="622"/>
      <c r="BB4" s="622"/>
      <c r="BC4" s="622"/>
      <c r="BD4" s="622"/>
      <c r="BE4" s="622"/>
      <c r="BF4" s="622"/>
    </row>
    <row r="5" customFormat="false" ht="17.25" hidden="false" customHeight="true" outlineLevel="0" collapsed="false">
      <c r="A5" s="632" t="s">
        <v>1215</v>
      </c>
      <c r="B5" s="633" t="s">
        <v>1216</v>
      </c>
      <c r="C5" s="634" t="s">
        <v>1217</v>
      </c>
      <c r="D5" s="634" t="s">
        <v>1218</v>
      </c>
      <c r="E5" s="635" t="s">
        <v>1219</v>
      </c>
      <c r="F5" s="635"/>
      <c r="G5" s="635"/>
      <c r="H5" s="635"/>
      <c r="I5" s="635"/>
      <c r="J5" s="635"/>
      <c r="K5" s="635"/>
      <c r="L5" s="635"/>
      <c r="M5" s="635"/>
      <c r="N5" s="635"/>
      <c r="O5" s="635"/>
      <c r="P5" s="635"/>
      <c r="Q5" s="633" t="s">
        <v>1220</v>
      </c>
      <c r="R5" s="633"/>
      <c r="S5" s="633"/>
      <c r="T5" s="634" t="s">
        <v>1221</v>
      </c>
      <c r="U5" s="636" t="s">
        <v>1222</v>
      </c>
      <c r="V5" s="636"/>
      <c r="W5" s="636"/>
      <c r="X5" s="637" t="s">
        <v>1215</v>
      </c>
      <c r="Y5" s="635" t="s">
        <v>1223</v>
      </c>
      <c r="Z5" s="635"/>
      <c r="AA5" s="635"/>
      <c r="AB5" s="635"/>
      <c r="AC5" s="636" t="s">
        <v>1224</v>
      </c>
      <c r="AD5" s="636"/>
      <c r="AE5" s="636"/>
      <c r="AF5" s="636"/>
      <c r="AG5" s="636"/>
      <c r="AH5" s="636"/>
      <c r="AI5" s="636"/>
      <c r="AJ5" s="636"/>
      <c r="AK5" s="636"/>
      <c r="AL5" s="636"/>
      <c r="AM5" s="636"/>
      <c r="AN5" s="636"/>
      <c r="AO5" s="636"/>
      <c r="AP5" s="636"/>
      <c r="AQ5" s="636"/>
      <c r="AR5" s="638"/>
      <c r="AT5" s="638"/>
      <c r="AU5" s="638"/>
      <c r="AV5" s="638"/>
      <c r="AW5" s="638"/>
      <c r="AX5" s="638"/>
      <c r="AY5" s="638"/>
      <c r="AZ5" s="638"/>
      <c r="BA5" s="638"/>
      <c r="BB5" s="638"/>
      <c r="BC5" s="638"/>
      <c r="BD5" s="638"/>
      <c r="BE5" s="638"/>
      <c r="BF5" s="638"/>
    </row>
    <row r="6" customFormat="false" ht="17.25" hidden="false" customHeight="true" outlineLevel="0" collapsed="false">
      <c r="A6" s="632"/>
      <c r="B6" s="633"/>
      <c r="C6" s="634"/>
      <c r="D6" s="634"/>
      <c r="E6" s="639" t="s">
        <v>1225</v>
      </c>
      <c r="F6" s="639"/>
      <c r="G6" s="639"/>
      <c r="H6" s="24" t="s">
        <v>1226</v>
      </c>
      <c r="I6" s="24"/>
      <c r="J6" s="24"/>
      <c r="K6" s="24" t="s">
        <v>1227</v>
      </c>
      <c r="L6" s="24"/>
      <c r="M6" s="24"/>
      <c r="N6" s="24" t="s">
        <v>1228</v>
      </c>
      <c r="O6" s="24"/>
      <c r="P6" s="24"/>
      <c r="Q6" s="633"/>
      <c r="R6" s="633"/>
      <c r="S6" s="633"/>
      <c r="T6" s="634"/>
      <c r="U6" s="24" t="s">
        <v>1229</v>
      </c>
      <c r="V6" s="639" t="s">
        <v>1230</v>
      </c>
      <c r="W6" s="640" t="s">
        <v>1231</v>
      </c>
      <c r="X6" s="637"/>
      <c r="Y6" s="635"/>
      <c r="Z6" s="635"/>
      <c r="AA6" s="635"/>
      <c r="AB6" s="635"/>
      <c r="AC6" s="641" t="s">
        <v>1232</v>
      </c>
      <c r="AD6" s="641"/>
      <c r="AE6" s="642" t="s">
        <v>1233</v>
      </c>
      <c r="AF6" s="642"/>
      <c r="AG6" s="642"/>
      <c r="AH6" s="642"/>
      <c r="AI6" s="642"/>
      <c r="AJ6" s="642"/>
      <c r="AK6" s="642"/>
      <c r="AL6" s="642"/>
      <c r="AM6" s="643" t="s">
        <v>1234</v>
      </c>
      <c r="AN6" s="643" t="s">
        <v>1235</v>
      </c>
      <c r="AO6" s="643" t="s">
        <v>1236</v>
      </c>
      <c r="AP6" s="644" t="s">
        <v>1237</v>
      </c>
      <c r="AQ6" s="644"/>
      <c r="AR6" s="645"/>
      <c r="AT6" s="645"/>
      <c r="AU6" s="645"/>
      <c r="AV6" s="645"/>
      <c r="AW6" s="645"/>
      <c r="AX6" s="645"/>
      <c r="AY6" s="645"/>
      <c r="AZ6" s="645"/>
      <c r="BA6" s="645"/>
      <c r="BB6" s="645"/>
      <c r="BC6" s="645"/>
      <c r="BD6" s="645"/>
      <c r="BE6" s="645"/>
      <c r="BF6" s="645"/>
    </row>
    <row r="7" customFormat="false" ht="17.25" hidden="false" customHeight="true" outlineLevel="0" collapsed="false">
      <c r="A7" s="632"/>
      <c r="B7" s="633"/>
      <c r="C7" s="634"/>
      <c r="D7" s="634"/>
      <c r="E7" s="646" t="s">
        <v>1225</v>
      </c>
      <c r="F7" s="646" t="s">
        <v>982</v>
      </c>
      <c r="G7" s="646" t="s">
        <v>983</v>
      </c>
      <c r="H7" s="646" t="s">
        <v>1225</v>
      </c>
      <c r="I7" s="646" t="s">
        <v>982</v>
      </c>
      <c r="J7" s="646" t="s">
        <v>983</v>
      </c>
      <c r="K7" s="646" t="s">
        <v>1225</v>
      </c>
      <c r="L7" s="646" t="s">
        <v>982</v>
      </c>
      <c r="M7" s="646" t="s">
        <v>983</v>
      </c>
      <c r="N7" s="646" t="s">
        <v>1225</v>
      </c>
      <c r="O7" s="646" t="s">
        <v>982</v>
      </c>
      <c r="P7" s="646" t="s">
        <v>983</v>
      </c>
      <c r="Q7" s="646" t="s">
        <v>1225</v>
      </c>
      <c r="R7" s="646" t="s">
        <v>982</v>
      </c>
      <c r="S7" s="646" t="s">
        <v>983</v>
      </c>
      <c r="T7" s="634"/>
      <c r="U7" s="24"/>
      <c r="V7" s="639"/>
      <c r="W7" s="640"/>
      <c r="X7" s="637"/>
      <c r="Y7" s="647" t="s">
        <v>1225</v>
      </c>
      <c r="Z7" s="648" t="s">
        <v>1238</v>
      </c>
      <c r="AA7" s="647" t="s">
        <v>1239</v>
      </c>
      <c r="AB7" s="647" t="s">
        <v>1240</v>
      </c>
      <c r="AC7" s="649" t="s">
        <v>1241</v>
      </c>
      <c r="AD7" s="643" t="s">
        <v>1242</v>
      </c>
      <c r="AE7" s="643" t="s">
        <v>1243</v>
      </c>
      <c r="AF7" s="643" t="s">
        <v>1244</v>
      </c>
      <c r="AG7" s="643" t="s">
        <v>1245</v>
      </c>
      <c r="AH7" s="643" t="s">
        <v>1246</v>
      </c>
      <c r="AI7" s="642" t="s">
        <v>1247</v>
      </c>
      <c r="AJ7" s="642"/>
      <c r="AK7" s="642"/>
      <c r="AL7" s="642"/>
      <c r="AM7" s="643"/>
      <c r="AN7" s="643"/>
      <c r="AO7" s="643"/>
      <c r="AP7" s="643" t="s">
        <v>1248</v>
      </c>
      <c r="AQ7" s="650" t="s">
        <v>1249</v>
      </c>
      <c r="AR7" s="651"/>
      <c r="AT7" s="651"/>
      <c r="AU7" s="651"/>
      <c r="AV7" s="651"/>
      <c r="AW7" s="651"/>
      <c r="AX7" s="651"/>
      <c r="AY7" s="651"/>
      <c r="AZ7" s="651"/>
      <c r="BA7" s="651"/>
      <c r="BB7" s="651"/>
      <c r="BC7" s="651"/>
      <c r="BD7" s="651"/>
      <c r="BE7" s="651"/>
      <c r="BF7" s="651"/>
    </row>
    <row r="8" customFormat="false" ht="17.25" hidden="false" customHeight="true" outlineLevel="0" collapsed="false">
      <c r="A8" s="632"/>
      <c r="B8" s="633"/>
      <c r="C8" s="634"/>
      <c r="D8" s="634"/>
      <c r="E8" s="646"/>
      <c r="F8" s="646"/>
      <c r="G8" s="646"/>
      <c r="H8" s="646"/>
      <c r="I8" s="646"/>
      <c r="J8" s="646"/>
      <c r="K8" s="646"/>
      <c r="L8" s="646"/>
      <c r="M8" s="646"/>
      <c r="N8" s="646"/>
      <c r="O8" s="646"/>
      <c r="P8" s="646"/>
      <c r="Q8" s="646"/>
      <c r="R8" s="646"/>
      <c r="S8" s="646"/>
      <c r="T8" s="634"/>
      <c r="U8" s="24"/>
      <c r="V8" s="639"/>
      <c r="W8" s="640"/>
      <c r="X8" s="637"/>
      <c r="Y8" s="647"/>
      <c r="Z8" s="648"/>
      <c r="AA8" s="647"/>
      <c r="AB8" s="647"/>
      <c r="AC8" s="649"/>
      <c r="AD8" s="643"/>
      <c r="AE8" s="643"/>
      <c r="AF8" s="643"/>
      <c r="AG8" s="643"/>
      <c r="AH8" s="643"/>
      <c r="AI8" s="652" t="s">
        <v>1250</v>
      </c>
      <c r="AJ8" s="642" t="s">
        <v>1251</v>
      </c>
      <c r="AK8" s="642"/>
      <c r="AL8" s="642"/>
      <c r="AM8" s="643"/>
      <c r="AN8" s="643"/>
      <c r="AO8" s="643"/>
      <c r="AP8" s="643"/>
      <c r="AQ8" s="650"/>
      <c r="AR8" s="651"/>
      <c r="AT8" s="651"/>
      <c r="AU8" s="651"/>
      <c r="AV8" s="651"/>
      <c r="AW8" s="651"/>
      <c r="AX8" s="651"/>
      <c r="AY8" s="651"/>
      <c r="AZ8" s="651"/>
      <c r="BA8" s="651"/>
      <c r="BB8" s="651"/>
      <c r="BC8" s="651"/>
      <c r="BD8" s="651"/>
      <c r="BE8" s="651"/>
      <c r="BF8" s="651"/>
    </row>
    <row r="9" s="300" customFormat="true" ht="17.25" hidden="false" customHeight="true" outlineLevel="0" collapsed="false">
      <c r="A9" s="632"/>
      <c r="B9" s="633"/>
      <c r="C9" s="634"/>
      <c r="D9" s="634"/>
      <c r="E9" s="646"/>
      <c r="F9" s="646"/>
      <c r="G9" s="646"/>
      <c r="H9" s="646"/>
      <c r="I9" s="646"/>
      <c r="J9" s="646"/>
      <c r="K9" s="646"/>
      <c r="L9" s="646"/>
      <c r="M9" s="646"/>
      <c r="N9" s="646"/>
      <c r="O9" s="646"/>
      <c r="P9" s="646"/>
      <c r="Q9" s="646"/>
      <c r="R9" s="646"/>
      <c r="S9" s="646"/>
      <c r="T9" s="634"/>
      <c r="U9" s="24"/>
      <c r="V9" s="639"/>
      <c r="W9" s="640"/>
      <c r="X9" s="637"/>
      <c r="Y9" s="647"/>
      <c r="Z9" s="648"/>
      <c r="AA9" s="647"/>
      <c r="AB9" s="647"/>
      <c r="AC9" s="649"/>
      <c r="AD9" s="643"/>
      <c r="AE9" s="643"/>
      <c r="AF9" s="643"/>
      <c r="AG9" s="643"/>
      <c r="AH9" s="643"/>
      <c r="AI9" s="652"/>
      <c r="AJ9" s="652" t="s">
        <v>1225</v>
      </c>
      <c r="AK9" s="652" t="s">
        <v>982</v>
      </c>
      <c r="AL9" s="652" t="s">
        <v>983</v>
      </c>
      <c r="AM9" s="643"/>
      <c r="AN9" s="643"/>
      <c r="AO9" s="643"/>
      <c r="AP9" s="643"/>
      <c r="AQ9" s="650"/>
      <c r="AR9" s="651"/>
      <c r="AS9" s="125"/>
      <c r="AT9" s="651"/>
      <c r="AU9" s="651"/>
      <c r="AV9" s="651"/>
      <c r="AW9" s="651"/>
      <c r="AX9" s="651"/>
      <c r="AY9" s="651"/>
      <c r="AZ9" s="651"/>
      <c r="BA9" s="651"/>
      <c r="BB9" s="651"/>
      <c r="BC9" s="651"/>
      <c r="BD9" s="651"/>
      <c r="BE9" s="651"/>
      <c r="BF9" s="651"/>
    </row>
    <row r="10" customFormat="false" ht="16.5" hidden="false" customHeight="false" outlineLevel="0" collapsed="false">
      <c r="A10" s="632"/>
      <c r="B10" s="653" t="s">
        <v>1252</v>
      </c>
      <c r="C10" s="654" t="s">
        <v>1253</v>
      </c>
      <c r="D10" s="655" t="s">
        <v>1254</v>
      </c>
      <c r="E10" s="655" t="s">
        <v>1254</v>
      </c>
      <c r="F10" s="655" t="s">
        <v>1254</v>
      </c>
      <c r="G10" s="655" t="s">
        <v>1254</v>
      </c>
      <c r="H10" s="655" t="s">
        <v>1254</v>
      </c>
      <c r="I10" s="655" t="s">
        <v>1254</v>
      </c>
      <c r="J10" s="655" t="s">
        <v>1254</v>
      </c>
      <c r="K10" s="655" t="s">
        <v>1254</v>
      </c>
      <c r="L10" s="655" t="s">
        <v>1254</v>
      </c>
      <c r="M10" s="655" t="s">
        <v>1254</v>
      </c>
      <c r="N10" s="655" t="s">
        <v>1254</v>
      </c>
      <c r="O10" s="655" t="s">
        <v>1254</v>
      </c>
      <c r="P10" s="655" t="s">
        <v>1254</v>
      </c>
      <c r="Q10" s="655" t="s">
        <v>1254</v>
      </c>
      <c r="R10" s="655" t="s">
        <v>1254</v>
      </c>
      <c r="S10" s="655" t="s">
        <v>1254</v>
      </c>
      <c r="T10" s="655" t="s">
        <v>1252</v>
      </c>
      <c r="U10" s="24"/>
      <c r="V10" s="639"/>
      <c r="W10" s="640"/>
      <c r="X10" s="637"/>
      <c r="Y10" s="647"/>
      <c r="Z10" s="648"/>
      <c r="AA10" s="647"/>
      <c r="AB10" s="647"/>
      <c r="AC10" s="656" t="s">
        <v>1255</v>
      </c>
      <c r="AD10" s="655" t="s">
        <v>1256</v>
      </c>
      <c r="AE10" s="655" t="s">
        <v>1257</v>
      </c>
      <c r="AF10" s="655" t="s">
        <v>1258</v>
      </c>
      <c r="AG10" s="655" t="s">
        <v>1259</v>
      </c>
      <c r="AH10" s="655" t="s">
        <v>1259</v>
      </c>
      <c r="AI10" s="655" t="s">
        <v>1259</v>
      </c>
      <c r="AJ10" s="656" t="s">
        <v>1260</v>
      </c>
      <c r="AK10" s="656" t="s">
        <v>1260</v>
      </c>
      <c r="AL10" s="656" t="s">
        <v>1260</v>
      </c>
      <c r="AM10" s="655" t="s">
        <v>1257</v>
      </c>
      <c r="AN10" s="655" t="s">
        <v>1257</v>
      </c>
      <c r="AO10" s="655" t="s">
        <v>1261</v>
      </c>
      <c r="AP10" s="657" t="s">
        <v>1262</v>
      </c>
      <c r="AQ10" s="658" t="s">
        <v>1262</v>
      </c>
      <c r="AR10" s="659"/>
      <c r="AT10" s="659"/>
      <c r="AU10" s="659"/>
      <c r="AV10" s="659"/>
      <c r="AW10" s="659"/>
      <c r="AX10" s="659"/>
      <c r="AY10" s="659"/>
      <c r="AZ10" s="659"/>
      <c r="BA10" s="659"/>
      <c r="BB10" s="659"/>
      <c r="BC10" s="659"/>
      <c r="BD10" s="659"/>
      <c r="BE10" s="659"/>
      <c r="BF10" s="659"/>
    </row>
    <row r="11" customFormat="false" ht="21.75" hidden="false" customHeight="true" outlineLevel="0" collapsed="false">
      <c r="A11" s="660" t="s">
        <v>984</v>
      </c>
      <c r="B11" s="661" t="n">
        <v>17</v>
      </c>
      <c r="C11" s="662" t="n">
        <f aca="false">SUM(C12:C28)</f>
        <v>6440</v>
      </c>
      <c r="D11" s="663" t="n">
        <f aca="false">SUM(D12:D28)</f>
        <v>18131</v>
      </c>
      <c r="E11" s="661" t="n">
        <f aca="false">SUM(E12:E28)</f>
        <v>231</v>
      </c>
      <c r="F11" s="661" t="n">
        <f aca="false">SUM(F12:F28)</f>
        <v>172</v>
      </c>
      <c r="G11" s="661" t="n">
        <f aca="false">SUM(G12:G28)</f>
        <v>59</v>
      </c>
      <c r="H11" s="663" t="n">
        <f aca="false">SUM(H12:H28)</f>
        <v>17</v>
      </c>
      <c r="I11" s="663" t="n">
        <v>16</v>
      </c>
      <c r="J11" s="661" t="n">
        <v>1</v>
      </c>
      <c r="K11" s="661" t="n">
        <f aca="false">SUM(K12:K28)</f>
        <v>167</v>
      </c>
      <c r="L11" s="661" t="n">
        <v>122</v>
      </c>
      <c r="M11" s="661" t="n">
        <v>45</v>
      </c>
      <c r="N11" s="661" t="n">
        <f aca="false">SUM(N12:N28)</f>
        <v>59</v>
      </c>
      <c r="O11" s="661" t="n">
        <v>32</v>
      </c>
      <c r="P11" s="661" t="n">
        <v>27</v>
      </c>
      <c r="Q11" s="664" t="n">
        <f aca="false">SUM(Q12:Q28)</f>
        <v>1590</v>
      </c>
      <c r="R11" s="665" t="n">
        <f aca="false">SUM(R12:R28)</f>
        <v>903</v>
      </c>
      <c r="S11" s="661" t="n">
        <f aca="false">SUM(S12:S28)</f>
        <v>687</v>
      </c>
      <c r="T11" s="663" t="n">
        <f aca="false">SUM(T12:T28)</f>
        <v>12</v>
      </c>
      <c r="U11" s="666" t="n">
        <f aca="false">SUM(U12:U28)</f>
        <v>6629900</v>
      </c>
      <c r="V11" s="666" t="n">
        <f aca="false">SUM(V12:V28)</f>
        <v>4840674</v>
      </c>
      <c r="W11" s="667" t="n">
        <f aca="false">SUM(W12:W28)</f>
        <v>1789226</v>
      </c>
      <c r="X11" s="660" t="s">
        <v>984</v>
      </c>
      <c r="Y11" s="660" t="n">
        <v>0</v>
      </c>
      <c r="Z11" s="660" t="n">
        <v>0</v>
      </c>
      <c r="AA11" s="660" t="n">
        <f aca="false">SUM(AA12:AA27)</f>
        <v>0</v>
      </c>
      <c r="AB11" s="660" t="n">
        <v>0</v>
      </c>
      <c r="AC11" s="660" t="n">
        <v>314</v>
      </c>
      <c r="AD11" s="660" t="n">
        <v>259</v>
      </c>
      <c r="AE11" s="660" t="n">
        <v>4</v>
      </c>
      <c r="AF11" s="660" t="n">
        <v>6</v>
      </c>
      <c r="AG11" s="660" t="n">
        <f aca="false">SUM(AG12:AG28)</f>
        <v>7</v>
      </c>
      <c r="AH11" s="660" t="n">
        <f aca="false">SUM(AH12:AH27)</f>
        <v>2</v>
      </c>
      <c r="AI11" s="660" t="n">
        <f aca="false">SUM(AI12:AI28)</f>
        <v>13</v>
      </c>
      <c r="AJ11" s="668" t="n">
        <v>236</v>
      </c>
      <c r="AK11" s="668" t="n">
        <v>135</v>
      </c>
      <c r="AL11" s="668" t="n">
        <f aca="false">SUM(AL12:AL28)</f>
        <v>101</v>
      </c>
      <c r="AM11" s="660" t="n">
        <v>9</v>
      </c>
      <c r="AN11" s="660" t="n">
        <f aca="false">SUM(AN12:AN28)</f>
        <v>3</v>
      </c>
      <c r="AO11" s="660" t="n">
        <f aca="false">SUM(AO12:AO28)</f>
        <v>0</v>
      </c>
      <c r="AP11" s="668" t="n">
        <v>1740</v>
      </c>
      <c r="AQ11" s="669" t="n">
        <v>0</v>
      </c>
      <c r="AR11" s="645"/>
      <c r="AT11" s="645"/>
      <c r="AU11" s="645"/>
      <c r="AV11" s="645"/>
      <c r="AW11" s="645"/>
      <c r="AX11" s="645"/>
      <c r="AY11" s="645"/>
      <c r="AZ11" s="645"/>
      <c r="BA11" s="645"/>
      <c r="BB11" s="645"/>
      <c r="BC11" s="645"/>
      <c r="BD11" s="645"/>
      <c r="BE11" s="645"/>
      <c r="BF11" s="645"/>
    </row>
    <row r="12" customFormat="false" ht="21.75" hidden="false" customHeight="true" outlineLevel="0" collapsed="false">
      <c r="A12" s="670" t="s">
        <v>1263</v>
      </c>
      <c r="B12" s="623"/>
      <c r="C12" s="671" t="n">
        <v>1326</v>
      </c>
      <c r="D12" s="672" t="n">
        <v>3414</v>
      </c>
      <c r="E12" s="673" t="n">
        <v>20</v>
      </c>
      <c r="F12" s="673" t="n">
        <v>10</v>
      </c>
      <c r="G12" s="673" t="n">
        <v>10</v>
      </c>
      <c r="H12" s="671" t="n">
        <v>1</v>
      </c>
      <c r="I12" s="671" t="n">
        <v>1</v>
      </c>
      <c r="J12" s="674" t="n">
        <v>0</v>
      </c>
      <c r="K12" s="674" t="n">
        <v>14</v>
      </c>
      <c r="L12" s="674" t="n">
        <v>8</v>
      </c>
      <c r="M12" s="674" t="n">
        <v>6</v>
      </c>
      <c r="N12" s="674" t="n">
        <v>5</v>
      </c>
      <c r="O12" s="674" t="n">
        <v>3</v>
      </c>
      <c r="P12" s="674" t="n">
        <v>2</v>
      </c>
      <c r="Q12" s="675" t="n">
        <v>132</v>
      </c>
      <c r="R12" s="675" t="n">
        <v>67</v>
      </c>
      <c r="S12" s="676" t="n">
        <v>65</v>
      </c>
      <c r="T12" s="677" t="n">
        <v>1</v>
      </c>
      <c r="U12" s="678" t="n">
        <v>0</v>
      </c>
      <c r="V12" s="678" t="n">
        <v>0</v>
      </c>
      <c r="W12" s="679" t="n">
        <v>0</v>
      </c>
      <c r="X12" s="680" t="s">
        <v>1263</v>
      </c>
      <c r="Y12" s="681" t="n">
        <v>0</v>
      </c>
      <c r="Z12" s="682" t="n">
        <v>0</v>
      </c>
      <c r="AA12" s="683" t="n">
        <v>0</v>
      </c>
      <c r="AB12" s="683" t="n">
        <v>0</v>
      </c>
      <c r="AC12" s="683" t="n">
        <v>0</v>
      </c>
      <c r="AD12" s="682" t="n">
        <v>0</v>
      </c>
      <c r="AE12" s="684" t="n">
        <v>0</v>
      </c>
      <c r="AF12" s="683" t="n">
        <v>1</v>
      </c>
      <c r="AG12" s="683" t="n">
        <v>0</v>
      </c>
      <c r="AH12" s="683" t="n">
        <v>0</v>
      </c>
      <c r="AI12" s="683" t="n">
        <v>0</v>
      </c>
      <c r="AJ12" s="685" t="n">
        <v>23</v>
      </c>
      <c r="AK12" s="685" t="n">
        <v>10</v>
      </c>
      <c r="AL12" s="685" t="n">
        <v>13</v>
      </c>
      <c r="AM12" s="683" t="n">
        <v>0</v>
      </c>
      <c r="AN12" s="683" t="n">
        <v>0</v>
      </c>
      <c r="AO12" s="683" t="n">
        <v>0</v>
      </c>
      <c r="AP12" s="685" t="n">
        <v>0</v>
      </c>
      <c r="AQ12" s="686" t="n">
        <v>0</v>
      </c>
      <c r="AR12" s="645"/>
      <c r="AT12" s="645"/>
      <c r="AU12" s="645"/>
      <c r="AV12" s="645"/>
      <c r="AW12" s="645"/>
      <c r="AX12" s="645"/>
      <c r="AY12" s="645"/>
      <c r="AZ12" s="645"/>
      <c r="BA12" s="645"/>
      <c r="BB12" s="645"/>
      <c r="BC12" s="645"/>
      <c r="BD12" s="645"/>
      <c r="BE12" s="645"/>
      <c r="BF12" s="645"/>
    </row>
    <row r="13" customFormat="false" ht="21.75" hidden="false" customHeight="true" outlineLevel="0" collapsed="false">
      <c r="A13" s="670" t="s">
        <v>1264</v>
      </c>
      <c r="B13" s="623"/>
      <c r="C13" s="671" t="n">
        <v>329</v>
      </c>
      <c r="D13" s="677" t="n">
        <v>1039</v>
      </c>
      <c r="E13" s="687" t="n">
        <v>20</v>
      </c>
      <c r="F13" s="687" t="n">
        <v>12</v>
      </c>
      <c r="G13" s="688" t="n">
        <v>8</v>
      </c>
      <c r="H13" s="671" t="n">
        <v>1</v>
      </c>
      <c r="I13" s="671" t="n">
        <v>1</v>
      </c>
      <c r="J13" s="689" t="n">
        <v>0</v>
      </c>
      <c r="K13" s="689" t="n">
        <v>14</v>
      </c>
      <c r="L13" s="690" t="n">
        <v>11</v>
      </c>
      <c r="M13" s="690" t="n">
        <v>3</v>
      </c>
      <c r="N13" s="690" t="n">
        <v>5</v>
      </c>
      <c r="O13" s="690" t="n">
        <v>0</v>
      </c>
      <c r="P13" s="690" t="n">
        <v>5</v>
      </c>
      <c r="Q13" s="691" t="n">
        <v>99</v>
      </c>
      <c r="R13" s="691" t="n">
        <v>51</v>
      </c>
      <c r="S13" s="691" t="n">
        <v>48</v>
      </c>
      <c r="T13" s="692" t="n">
        <v>1</v>
      </c>
      <c r="U13" s="693" t="n">
        <v>500000</v>
      </c>
      <c r="V13" s="693" t="n">
        <v>200000</v>
      </c>
      <c r="W13" s="694" t="n">
        <v>300000</v>
      </c>
      <c r="X13" s="680" t="s">
        <v>1264</v>
      </c>
      <c r="Y13" s="681" t="n">
        <v>0</v>
      </c>
      <c r="Z13" s="682" t="n">
        <v>0</v>
      </c>
      <c r="AA13" s="683" t="n">
        <v>0</v>
      </c>
      <c r="AB13" s="683" t="n">
        <v>0</v>
      </c>
      <c r="AC13" s="683" t="n">
        <v>0</v>
      </c>
      <c r="AD13" s="683" t="n">
        <v>0</v>
      </c>
      <c r="AE13" s="684" t="n">
        <v>0</v>
      </c>
      <c r="AF13" s="683" t="n">
        <v>1</v>
      </c>
      <c r="AG13" s="683" t="n">
        <v>0</v>
      </c>
      <c r="AH13" s="683" t="n">
        <v>0</v>
      </c>
      <c r="AI13" s="683" t="n">
        <v>0</v>
      </c>
      <c r="AJ13" s="683" t="n">
        <v>0</v>
      </c>
      <c r="AK13" s="683" t="n">
        <v>0</v>
      </c>
      <c r="AL13" s="683" t="n">
        <v>0</v>
      </c>
      <c r="AM13" s="683" t="n">
        <v>0</v>
      </c>
      <c r="AN13" s="683" t="n">
        <v>1</v>
      </c>
      <c r="AO13" s="683" t="n">
        <v>0</v>
      </c>
      <c r="AP13" s="681" t="n">
        <v>250</v>
      </c>
      <c r="AQ13" s="695" t="n">
        <v>0</v>
      </c>
      <c r="AR13" s="645"/>
      <c r="AT13" s="645"/>
      <c r="AU13" s="645"/>
      <c r="AV13" s="645"/>
      <c r="AW13" s="645"/>
      <c r="AX13" s="645"/>
      <c r="AY13" s="645"/>
      <c r="AZ13" s="645"/>
      <c r="BA13" s="645"/>
      <c r="BB13" s="645"/>
      <c r="BC13" s="645"/>
      <c r="BD13" s="645"/>
      <c r="BE13" s="645"/>
      <c r="BF13" s="645"/>
    </row>
    <row r="14" customFormat="false" ht="21.75" hidden="false" customHeight="true" outlineLevel="0" collapsed="false">
      <c r="A14" s="670" t="s">
        <v>1265</v>
      </c>
      <c r="B14" s="623"/>
      <c r="C14" s="671" t="n">
        <v>125</v>
      </c>
      <c r="D14" s="691" t="n">
        <v>456</v>
      </c>
      <c r="E14" s="689" t="n">
        <v>11</v>
      </c>
      <c r="F14" s="689" t="n">
        <v>8</v>
      </c>
      <c r="G14" s="689" t="n">
        <v>3</v>
      </c>
      <c r="H14" s="671" t="n">
        <v>1</v>
      </c>
      <c r="I14" s="671" t="n">
        <v>1</v>
      </c>
      <c r="J14" s="689" t="n">
        <v>0</v>
      </c>
      <c r="K14" s="689" t="n">
        <v>8</v>
      </c>
      <c r="L14" s="689" t="n">
        <v>6</v>
      </c>
      <c r="M14" s="690" t="n">
        <v>2</v>
      </c>
      <c r="N14" s="690" t="n">
        <v>3</v>
      </c>
      <c r="O14" s="690" t="n">
        <v>1</v>
      </c>
      <c r="P14" s="690" t="n">
        <v>2</v>
      </c>
      <c r="Q14" s="691" t="n">
        <v>36</v>
      </c>
      <c r="R14" s="691" t="n">
        <v>23</v>
      </c>
      <c r="S14" s="691" t="n">
        <v>13</v>
      </c>
      <c r="T14" s="677" t="n">
        <v>0</v>
      </c>
      <c r="U14" s="696" t="n">
        <v>2334700</v>
      </c>
      <c r="V14" s="693" t="n">
        <v>1648850</v>
      </c>
      <c r="W14" s="694" t="n">
        <v>685850</v>
      </c>
      <c r="X14" s="680" t="s">
        <v>1265</v>
      </c>
      <c r="Y14" s="681" t="n">
        <v>0</v>
      </c>
      <c r="Z14" s="682" t="n">
        <v>0</v>
      </c>
      <c r="AA14" s="681" t="n">
        <v>0</v>
      </c>
      <c r="AB14" s="682" t="n">
        <v>0</v>
      </c>
      <c r="AC14" s="681" t="n">
        <v>5</v>
      </c>
      <c r="AD14" s="682" t="n">
        <v>0</v>
      </c>
      <c r="AE14" s="681" t="n">
        <v>0</v>
      </c>
      <c r="AF14" s="682" t="n">
        <v>0</v>
      </c>
      <c r="AG14" s="682" t="n">
        <v>0</v>
      </c>
      <c r="AH14" s="681" t="n">
        <v>0</v>
      </c>
      <c r="AI14" s="682" t="n">
        <v>0</v>
      </c>
      <c r="AJ14" s="681" t="n">
        <v>0</v>
      </c>
      <c r="AK14" s="682" t="n">
        <v>0</v>
      </c>
      <c r="AL14" s="681" t="n">
        <v>0</v>
      </c>
      <c r="AM14" s="682" t="n">
        <v>0</v>
      </c>
      <c r="AN14" s="681" t="n">
        <v>0</v>
      </c>
      <c r="AO14" s="682" t="n">
        <v>0</v>
      </c>
      <c r="AP14" s="681" t="n">
        <v>300</v>
      </c>
      <c r="AQ14" s="697" t="n">
        <v>0</v>
      </c>
      <c r="AR14" s="645"/>
      <c r="AT14" s="645"/>
      <c r="AU14" s="645"/>
      <c r="AV14" s="645"/>
      <c r="AW14" s="645"/>
      <c r="AX14" s="645"/>
      <c r="AY14" s="645"/>
      <c r="AZ14" s="645"/>
      <c r="BA14" s="645"/>
      <c r="BB14" s="645"/>
      <c r="BC14" s="645"/>
      <c r="BD14" s="645"/>
      <c r="BE14" s="645"/>
      <c r="BF14" s="645"/>
    </row>
    <row r="15" customFormat="false" ht="21.75" hidden="false" customHeight="true" outlineLevel="0" collapsed="false">
      <c r="A15" s="670" t="s">
        <v>1266</v>
      </c>
      <c r="B15" s="623"/>
      <c r="C15" s="671" t="n">
        <v>319</v>
      </c>
      <c r="D15" s="691" t="n">
        <v>898</v>
      </c>
      <c r="E15" s="689" t="n">
        <v>15</v>
      </c>
      <c r="F15" s="689" t="n">
        <v>11</v>
      </c>
      <c r="G15" s="689" t="n">
        <v>4</v>
      </c>
      <c r="H15" s="671" t="n">
        <v>1</v>
      </c>
      <c r="I15" s="671" t="n">
        <v>1</v>
      </c>
      <c r="J15" s="689" t="n">
        <v>0</v>
      </c>
      <c r="K15" s="690" t="n">
        <v>14</v>
      </c>
      <c r="L15" s="690" t="n">
        <v>10</v>
      </c>
      <c r="M15" s="690" t="n">
        <v>4</v>
      </c>
      <c r="N15" s="690" t="n">
        <v>5</v>
      </c>
      <c r="O15" s="690" t="n">
        <v>3</v>
      </c>
      <c r="P15" s="690" t="n">
        <v>2</v>
      </c>
      <c r="Q15" s="691" t="n">
        <v>68</v>
      </c>
      <c r="R15" s="691" t="n">
        <v>32</v>
      </c>
      <c r="S15" s="691" t="n">
        <v>36</v>
      </c>
      <c r="T15" s="677" t="n">
        <v>1</v>
      </c>
      <c r="U15" s="693" t="n">
        <v>0</v>
      </c>
      <c r="V15" s="693" t="n">
        <v>0</v>
      </c>
      <c r="W15" s="694" t="n">
        <v>0</v>
      </c>
      <c r="X15" s="680" t="s">
        <v>1266</v>
      </c>
      <c r="Y15" s="681" t="n">
        <v>0</v>
      </c>
      <c r="Z15" s="682" t="n">
        <v>0</v>
      </c>
      <c r="AA15" s="681" t="n">
        <v>0</v>
      </c>
      <c r="AB15" s="682" t="n">
        <v>0</v>
      </c>
      <c r="AC15" s="681" t="n">
        <v>0</v>
      </c>
      <c r="AD15" s="682" t="n">
        <v>0</v>
      </c>
      <c r="AE15" s="681" t="n">
        <v>0</v>
      </c>
      <c r="AF15" s="682" t="n">
        <v>0</v>
      </c>
      <c r="AG15" s="682" t="n">
        <v>0</v>
      </c>
      <c r="AH15" s="681" t="n">
        <v>0</v>
      </c>
      <c r="AI15" s="682" t="n">
        <v>0</v>
      </c>
      <c r="AJ15" s="681" t="n">
        <v>0</v>
      </c>
      <c r="AK15" s="682" t="n">
        <v>0</v>
      </c>
      <c r="AL15" s="681" t="n">
        <v>0</v>
      </c>
      <c r="AM15" s="682" t="n">
        <v>0</v>
      </c>
      <c r="AN15" s="681" t="n">
        <v>0</v>
      </c>
      <c r="AO15" s="682" t="n">
        <v>0</v>
      </c>
      <c r="AP15" s="681" t="n">
        <v>0</v>
      </c>
      <c r="AQ15" s="697" t="n">
        <v>0</v>
      </c>
      <c r="AR15" s="645"/>
      <c r="AT15" s="645"/>
      <c r="AU15" s="645"/>
      <c r="AV15" s="645"/>
      <c r="AW15" s="645"/>
      <c r="AX15" s="645"/>
      <c r="AY15" s="645"/>
      <c r="AZ15" s="645"/>
      <c r="BA15" s="645"/>
      <c r="BB15" s="645"/>
      <c r="BC15" s="645"/>
      <c r="BD15" s="645"/>
      <c r="BE15" s="645"/>
      <c r="BF15" s="645"/>
    </row>
    <row r="16" customFormat="false" ht="21.75" hidden="false" customHeight="true" outlineLevel="0" collapsed="false">
      <c r="A16" s="670" t="s">
        <v>1267</v>
      </c>
      <c r="B16" s="623"/>
      <c r="C16" s="671" t="n">
        <v>70</v>
      </c>
      <c r="D16" s="691" t="n">
        <v>294</v>
      </c>
      <c r="E16" s="689" t="n">
        <v>12</v>
      </c>
      <c r="F16" s="689" t="n">
        <v>12</v>
      </c>
      <c r="G16" s="689" t="n">
        <v>0</v>
      </c>
      <c r="H16" s="671" t="n">
        <v>1</v>
      </c>
      <c r="I16" s="671" t="n">
        <v>1</v>
      </c>
      <c r="J16" s="689" t="n">
        <v>0</v>
      </c>
      <c r="K16" s="690" t="n">
        <v>8</v>
      </c>
      <c r="L16" s="690" t="n">
        <v>8</v>
      </c>
      <c r="M16" s="690" t="n">
        <v>0</v>
      </c>
      <c r="N16" s="690" t="n">
        <v>3</v>
      </c>
      <c r="O16" s="690" t="n">
        <v>3</v>
      </c>
      <c r="P16" s="690" t="n">
        <v>0</v>
      </c>
      <c r="Q16" s="691" t="n">
        <v>110</v>
      </c>
      <c r="R16" s="691" t="n">
        <v>61</v>
      </c>
      <c r="S16" s="691" t="n">
        <v>49</v>
      </c>
      <c r="T16" s="677" t="n">
        <v>0</v>
      </c>
      <c r="U16" s="678" t="n">
        <v>236800</v>
      </c>
      <c r="V16" s="678" t="n">
        <v>183800</v>
      </c>
      <c r="W16" s="679" t="n">
        <v>53000</v>
      </c>
      <c r="X16" s="680" t="s">
        <v>1267</v>
      </c>
      <c r="Y16" s="681" t="n">
        <v>0</v>
      </c>
      <c r="Z16" s="682" t="n">
        <v>0</v>
      </c>
      <c r="AA16" s="681" t="n">
        <v>0</v>
      </c>
      <c r="AB16" s="682" t="n">
        <v>0</v>
      </c>
      <c r="AC16" s="681" t="n">
        <v>5</v>
      </c>
      <c r="AD16" s="682" t="n">
        <v>0</v>
      </c>
      <c r="AE16" s="681" t="n">
        <v>0</v>
      </c>
      <c r="AF16" s="682" t="n">
        <v>0</v>
      </c>
      <c r="AG16" s="681" t="n">
        <v>0</v>
      </c>
      <c r="AH16" s="682" t="n">
        <v>1</v>
      </c>
      <c r="AI16" s="681" t="n">
        <v>1</v>
      </c>
      <c r="AJ16" s="682" t="n">
        <v>6</v>
      </c>
      <c r="AK16" s="681" t="n">
        <v>3</v>
      </c>
      <c r="AL16" s="682" t="n">
        <v>3</v>
      </c>
      <c r="AM16" s="681" t="n">
        <v>0</v>
      </c>
      <c r="AN16" s="682" t="n">
        <v>0</v>
      </c>
      <c r="AO16" s="682" t="n">
        <v>0</v>
      </c>
      <c r="AP16" s="681" t="n">
        <v>300</v>
      </c>
      <c r="AQ16" s="695" t="n">
        <v>0</v>
      </c>
      <c r="AR16" s="645"/>
      <c r="AT16" s="645"/>
      <c r="AU16" s="645"/>
      <c r="AV16" s="645"/>
      <c r="AW16" s="645"/>
      <c r="AX16" s="645"/>
      <c r="AY16" s="645"/>
      <c r="AZ16" s="645"/>
      <c r="BA16" s="645"/>
      <c r="BB16" s="645"/>
      <c r="BC16" s="645"/>
      <c r="BD16" s="645"/>
      <c r="BE16" s="645"/>
      <c r="BF16" s="645"/>
    </row>
    <row r="17" customFormat="false" ht="21.75" hidden="false" customHeight="true" outlineLevel="0" collapsed="false">
      <c r="A17" s="670" t="s">
        <v>1268</v>
      </c>
      <c r="B17" s="623"/>
      <c r="C17" s="671" t="n">
        <v>120</v>
      </c>
      <c r="D17" s="691" t="n">
        <v>430</v>
      </c>
      <c r="E17" s="691" t="n">
        <v>13</v>
      </c>
      <c r="F17" s="691" t="n">
        <v>12</v>
      </c>
      <c r="G17" s="691" t="n">
        <v>1</v>
      </c>
      <c r="H17" s="671" t="n">
        <v>1</v>
      </c>
      <c r="I17" s="671" t="n">
        <v>1</v>
      </c>
      <c r="J17" s="698" t="n">
        <v>0</v>
      </c>
      <c r="K17" s="690" t="n">
        <v>9</v>
      </c>
      <c r="L17" s="690" t="n">
        <v>6</v>
      </c>
      <c r="M17" s="690" t="n">
        <v>3</v>
      </c>
      <c r="N17" s="690" t="n">
        <v>3</v>
      </c>
      <c r="O17" s="690" t="n">
        <v>2</v>
      </c>
      <c r="P17" s="690" t="n">
        <v>1</v>
      </c>
      <c r="Q17" s="691" t="n">
        <v>69</v>
      </c>
      <c r="R17" s="691" t="n">
        <v>42</v>
      </c>
      <c r="S17" s="691" t="n">
        <v>27</v>
      </c>
      <c r="T17" s="677" t="n">
        <v>1</v>
      </c>
      <c r="U17" s="699" t="n">
        <v>40000</v>
      </c>
      <c r="V17" s="699" t="n">
        <v>40000</v>
      </c>
      <c r="W17" s="700" t="n">
        <v>0</v>
      </c>
      <c r="X17" s="680" t="s">
        <v>1268</v>
      </c>
      <c r="Y17" s="681" t="n">
        <v>0</v>
      </c>
      <c r="Z17" s="682" t="n">
        <v>0</v>
      </c>
      <c r="AA17" s="701" t="n">
        <v>0</v>
      </c>
      <c r="AB17" s="701" t="n">
        <v>0</v>
      </c>
      <c r="AC17" s="702" t="n">
        <v>0</v>
      </c>
      <c r="AD17" s="702" t="n">
        <v>0</v>
      </c>
      <c r="AE17" s="702" t="n">
        <v>1</v>
      </c>
      <c r="AF17" s="702" t="n">
        <v>0</v>
      </c>
      <c r="AG17" s="702" t="n">
        <v>1</v>
      </c>
      <c r="AH17" s="702" t="n">
        <v>0</v>
      </c>
      <c r="AI17" s="702" t="n">
        <v>0</v>
      </c>
      <c r="AJ17" s="703" t="n">
        <v>0</v>
      </c>
      <c r="AK17" s="703" t="n">
        <v>0</v>
      </c>
      <c r="AL17" s="703" t="n">
        <v>0</v>
      </c>
      <c r="AM17" s="702" t="n">
        <v>0</v>
      </c>
      <c r="AN17" s="702" t="n">
        <v>0</v>
      </c>
      <c r="AO17" s="702" t="n">
        <v>0</v>
      </c>
      <c r="AP17" s="704" t="n">
        <v>0</v>
      </c>
      <c r="AQ17" s="697" t="n">
        <v>0</v>
      </c>
      <c r="AR17" s="645"/>
      <c r="AT17" s="645"/>
      <c r="AU17" s="645"/>
      <c r="AV17" s="645"/>
      <c r="AW17" s="645"/>
      <c r="AX17" s="645"/>
      <c r="AY17" s="645"/>
      <c r="AZ17" s="645"/>
      <c r="BA17" s="645"/>
      <c r="BB17" s="645"/>
      <c r="BC17" s="645"/>
      <c r="BD17" s="645"/>
      <c r="BE17" s="645"/>
      <c r="BF17" s="645"/>
    </row>
    <row r="18" customFormat="false" ht="21.75" hidden="false" customHeight="true" outlineLevel="0" collapsed="false">
      <c r="A18" s="670" t="s">
        <v>1269</v>
      </c>
      <c r="B18" s="623"/>
      <c r="C18" s="671" t="n">
        <v>248</v>
      </c>
      <c r="D18" s="705" t="n">
        <v>597</v>
      </c>
      <c r="E18" s="691" t="n">
        <v>12</v>
      </c>
      <c r="F18" s="691" t="n">
        <v>8</v>
      </c>
      <c r="G18" s="691" t="n">
        <v>4</v>
      </c>
      <c r="H18" s="671" t="n">
        <v>1</v>
      </c>
      <c r="I18" s="671" t="n">
        <v>1</v>
      </c>
      <c r="J18" s="698" t="n">
        <v>0</v>
      </c>
      <c r="K18" s="690" t="n">
        <v>8</v>
      </c>
      <c r="L18" s="690" t="n">
        <v>6</v>
      </c>
      <c r="M18" s="690" t="n">
        <v>2</v>
      </c>
      <c r="N18" s="690" t="n">
        <v>3</v>
      </c>
      <c r="O18" s="690" t="n">
        <v>1</v>
      </c>
      <c r="P18" s="690" t="n">
        <v>2</v>
      </c>
      <c r="Q18" s="691" t="n">
        <v>39</v>
      </c>
      <c r="R18" s="691" t="n">
        <v>23</v>
      </c>
      <c r="S18" s="691" t="n">
        <v>16</v>
      </c>
      <c r="T18" s="677" t="n">
        <v>0</v>
      </c>
      <c r="U18" s="678" t="n">
        <v>0</v>
      </c>
      <c r="V18" s="678" t="n">
        <v>0</v>
      </c>
      <c r="W18" s="679" t="n">
        <v>0</v>
      </c>
      <c r="X18" s="680" t="s">
        <v>1269</v>
      </c>
      <c r="Y18" s="681" t="n">
        <v>0</v>
      </c>
      <c r="Z18" s="682" t="n">
        <v>0</v>
      </c>
      <c r="AA18" s="701" t="n">
        <v>0</v>
      </c>
      <c r="AB18" s="701" t="n">
        <v>0</v>
      </c>
      <c r="AC18" s="702" t="n">
        <v>0</v>
      </c>
      <c r="AD18" s="702" t="n">
        <v>0</v>
      </c>
      <c r="AE18" s="702" t="n">
        <v>0</v>
      </c>
      <c r="AF18" s="702" t="n">
        <v>0</v>
      </c>
      <c r="AG18" s="702" t="n">
        <v>0</v>
      </c>
      <c r="AH18" s="702" t="n">
        <v>0</v>
      </c>
      <c r="AI18" s="702" t="n">
        <v>0</v>
      </c>
      <c r="AJ18" s="703" t="n">
        <v>0</v>
      </c>
      <c r="AK18" s="703" t="n">
        <v>0</v>
      </c>
      <c r="AL18" s="703" t="n">
        <v>0</v>
      </c>
      <c r="AM18" s="702" t="n">
        <v>1</v>
      </c>
      <c r="AN18" s="702" t="n">
        <v>0</v>
      </c>
      <c r="AO18" s="702" t="n">
        <v>0</v>
      </c>
      <c r="AP18" s="704" t="n">
        <v>0</v>
      </c>
      <c r="AQ18" s="697" t="n">
        <v>0</v>
      </c>
      <c r="AR18" s="645"/>
      <c r="AT18" s="645"/>
      <c r="AU18" s="645"/>
      <c r="AV18" s="645"/>
      <c r="AW18" s="645"/>
      <c r="AX18" s="645"/>
      <c r="AY18" s="645"/>
      <c r="AZ18" s="645"/>
      <c r="BA18" s="645"/>
      <c r="BB18" s="645"/>
      <c r="BC18" s="645"/>
      <c r="BD18" s="645"/>
      <c r="BE18" s="645"/>
      <c r="BF18" s="645"/>
    </row>
    <row r="19" customFormat="false" ht="21.75" hidden="false" customHeight="true" outlineLevel="0" collapsed="false">
      <c r="A19" s="670" t="s">
        <v>1270</v>
      </c>
      <c r="B19" s="623"/>
      <c r="C19" s="671" t="n">
        <v>179</v>
      </c>
      <c r="D19" s="691" t="n">
        <v>455</v>
      </c>
      <c r="E19" s="691" t="n">
        <v>12</v>
      </c>
      <c r="F19" s="691" t="n">
        <v>9</v>
      </c>
      <c r="G19" s="691" t="n">
        <v>3</v>
      </c>
      <c r="H19" s="671" t="n">
        <v>1</v>
      </c>
      <c r="I19" s="671" t="n">
        <v>0</v>
      </c>
      <c r="J19" s="698" t="n">
        <v>1</v>
      </c>
      <c r="K19" s="690" t="n">
        <v>8</v>
      </c>
      <c r="L19" s="690" t="n">
        <v>5</v>
      </c>
      <c r="M19" s="690" t="n">
        <v>3</v>
      </c>
      <c r="N19" s="690" t="n">
        <v>3</v>
      </c>
      <c r="O19" s="690" t="n">
        <v>2</v>
      </c>
      <c r="P19" s="690" t="n">
        <v>1</v>
      </c>
      <c r="Q19" s="691" t="n">
        <v>91</v>
      </c>
      <c r="R19" s="691" t="n">
        <v>50</v>
      </c>
      <c r="S19" s="691" t="n">
        <v>41</v>
      </c>
      <c r="T19" s="677" t="n">
        <v>1</v>
      </c>
      <c r="U19" s="693" t="n">
        <v>1064243</v>
      </c>
      <c r="V19" s="693" t="n">
        <v>835827</v>
      </c>
      <c r="W19" s="694" t="n">
        <v>228416</v>
      </c>
      <c r="X19" s="680" t="s">
        <v>1270</v>
      </c>
      <c r="Y19" s="681" t="n">
        <v>0</v>
      </c>
      <c r="Z19" s="682" t="n">
        <v>0</v>
      </c>
      <c r="AA19" s="701" t="n">
        <v>0</v>
      </c>
      <c r="AB19" s="701" t="n">
        <v>0</v>
      </c>
      <c r="AC19" s="702" t="n">
        <v>23</v>
      </c>
      <c r="AD19" s="702" t="n">
        <v>53</v>
      </c>
      <c r="AE19" s="702" t="n">
        <v>0</v>
      </c>
      <c r="AF19" s="702" t="n">
        <v>1</v>
      </c>
      <c r="AG19" s="702" t="n">
        <v>1</v>
      </c>
      <c r="AH19" s="702" t="n">
        <v>0</v>
      </c>
      <c r="AI19" s="702" t="n">
        <v>2</v>
      </c>
      <c r="AJ19" s="702" t="n">
        <v>44</v>
      </c>
      <c r="AK19" s="702" t="n">
        <v>21</v>
      </c>
      <c r="AL19" s="702" t="n">
        <v>23</v>
      </c>
      <c r="AM19" s="702" t="n">
        <v>1</v>
      </c>
      <c r="AN19" s="702" t="n">
        <v>0</v>
      </c>
      <c r="AO19" s="702" t="n">
        <v>0</v>
      </c>
      <c r="AP19" s="704" t="n">
        <v>154</v>
      </c>
      <c r="AQ19" s="697" t="n">
        <v>0</v>
      </c>
      <c r="AR19" s="645"/>
      <c r="AT19" s="645"/>
      <c r="AU19" s="645"/>
      <c r="AV19" s="645"/>
      <c r="AW19" s="645"/>
      <c r="AX19" s="645"/>
      <c r="AY19" s="645"/>
      <c r="AZ19" s="645"/>
      <c r="BA19" s="645"/>
      <c r="BB19" s="645"/>
      <c r="BC19" s="645"/>
      <c r="BD19" s="645"/>
      <c r="BE19" s="645"/>
      <c r="BF19" s="645"/>
    </row>
    <row r="20" customFormat="false" ht="21.75" hidden="false" customHeight="true" outlineLevel="0" collapsed="false">
      <c r="A20" s="670" t="s">
        <v>1271</v>
      </c>
      <c r="B20" s="623"/>
      <c r="C20" s="671" t="n">
        <v>211</v>
      </c>
      <c r="D20" s="691" t="n">
        <v>560</v>
      </c>
      <c r="E20" s="691" t="n">
        <v>9</v>
      </c>
      <c r="F20" s="691" t="n">
        <v>6</v>
      </c>
      <c r="G20" s="691" t="n">
        <v>3</v>
      </c>
      <c r="H20" s="671" t="n">
        <v>1</v>
      </c>
      <c r="I20" s="671" t="n">
        <v>1</v>
      </c>
      <c r="J20" s="698" t="n">
        <v>0</v>
      </c>
      <c r="K20" s="690" t="n">
        <v>8</v>
      </c>
      <c r="L20" s="690" t="n">
        <v>5</v>
      </c>
      <c r="M20" s="690" t="n">
        <v>3</v>
      </c>
      <c r="N20" s="690" t="n">
        <v>3</v>
      </c>
      <c r="O20" s="690" t="n">
        <v>0</v>
      </c>
      <c r="P20" s="690" t="n">
        <v>3</v>
      </c>
      <c r="Q20" s="691" t="n">
        <v>39</v>
      </c>
      <c r="R20" s="691" t="n">
        <v>16</v>
      </c>
      <c r="S20" s="691" t="n">
        <v>23</v>
      </c>
      <c r="T20" s="677" t="n">
        <v>0</v>
      </c>
      <c r="U20" s="693" t="n">
        <v>0</v>
      </c>
      <c r="V20" s="693" t="n">
        <v>0</v>
      </c>
      <c r="W20" s="694" t="n">
        <v>0</v>
      </c>
      <c r="X20" s="680" t="s">
        <v>1271</v>
      </c>
      <c r="Y20" s="681" t="n">
        <v>0</v>
      </c>
      <c r="Z20" s="682" t="n">
        <v>0</v>
      </c>
      <c r="AA20" s="681" t="n">
        <v>0</v>
      </c>
      <c r="AB20" s="682" t="n">
        <v>0</v>
      </c>
      <c r="AC20" s="681" t="n">
        <v>0</v>
      </c>
      <c r="AD20" s="682" t="n">
        <v>0</v>
      </c>
      <c r="AE20" s="681" t="n">
        <v>0</v>
      </c>
      <c r="AF20" s="682" t="n">
        <v>0</v>
      </c>
      <c r="AG20" s="682" t="n">
        <v>0</v>
      </c>
      <c r="AH20" s="681" t="n">
        <v>0</v>
      </c>
      <c r="AI20" s="682" t="n">
        <v>0</v>
      </c>
      <c r="AJ20" s="681" t="n">
        <v>0</v>
      </c>
      <c r="AK20" s="682" t="n">
        <v>0</v>
      </c>
      <c r="AL20" s="681" t="n">
        <v>0</v>
      </c>
      <c r="AM20" s="682" t="n">
        <v>0</v>
      </c>
      <c r="AN20" s="681" t="n">
        <v>0</v>
      </c>
      <c r="AO20" s="682" t="n">
        <v>0</v>
      </c>
      <c r="AP20" s="681" t="n">
        <v>0</v>
      </c>
      <c r="AQ20" s="697" t="n">
        <v>0</v>
      </c>
      <c r="AR20" s="645"/>
      <c r="AT20" s="645"/>
      <c r="AU20" s="645"/>
      <c r="AV20" s="645"/>
      <c r="AW20" s="645"/>
      <c r="AX20" s="645"/>
      <c r="AY20" s="645"/>
      <c r="AZ20" s="645"/>
      <c r="BA20" s="645"/>
      <c r="BB20" s="645"/>
      <c r="BC20" s="645"/>
      <c r="BD20" s="645"/>
      <c r="BE20" s="645"/>
      <c r="BF20" s="645"/>
    </row>
    <row r="21" customFormat="false" ht="21.75" hidden="false" customHeight="true" outlineLevel="0" collapsed="false">
      <c r="A21" s="670" t="s">
        <v>1272</v>
      </c>
      <c r="B21" s="623"/>
      <c r="C21" s="671" t="n">
        <v>351</v>
      </c>
      <c r="D21" s="677" t="n">
        <v>789</v>
      </c>
      <c r="E21" s="691" t="n">
        <v>20</v>
      </c>
      <c r="F21" s="691" t="n">
        <v>12</v>
      </c>
      <c r="G21" s="691" t="n">
        <v>8</v>
      </c>
      <c r="H21" s="671" t="n">
        <v>1</v>
      </c>
      <c r="I21" s="671" t="n">
        <v>1</v>
      </c>
      <c r="J21" s="698" t="n">
        <v>0</v>
      </c>
      <c r="K21" s="690" t="n">
        <v>14</v>
      </c>
      <c r="L21" s="690" t="n">
        <v>9</v>
      </c>
      <c r="M21" s="690" t="n">
        <v>5</v>
      </c>
      <c r="N21" s="690" t="n">
        <v>5</v>
      </c>
      <c r="O21" s="690" t="n">
        <v>2</v>
      </c>
      <c r="P21" s="690" t="n">
        <v>3</v>
      </c>
      <c r="Q21" s="691" t="n">
        <v>112</v>
      </c>
      <c r="R21" s="691" t="n">
        <v>70</v>
      </c>
      <c r="S21" s="691" t="n">
        <v>42</v>
      </c>
      <c r="T21" s="677" t="n">
        <v>1</v>
      </c>
      <c r="U21" s="693" t="n">
        <v>462000</v>
      </c>
      <c r="V21" s="693" t="n">
        <v>295000</v>
      </c>
      <c r="W21" s="694" t="n">
        <v>167000</v>
      </c>
      <c r="X21" s="680" t="s">
        <v>1272</v>
      </c>
      <c r="Y21" s="681" t="n">
        <v>0</v>
      </c>
      <c r="Z21" s="682" t="n">
        <v>0</v>
      </c>
      <c r="AA21" s="701" t="n">
        <v>0</v>
      </c>
      <c r="AB21" s="701" t="n">
        <v>0</v>
      </c>
      <c r="AC21" s="702" t="n">
        <v>40</v>
      </c>
      <c r="AD21" s="702" t="n">
        <v>45</v>
      </c>
      <c r="AE21" s="702" t="n">
        <v>0</v>
      </c>
      <c r="AF21" s="702" t="n">
        <v>1</v>
      </c>
      <c r="AG21" s="702" t="n">
        <v>0</v>
      </c>
      <c r="AH21" s="702" t="n">
        <v>0</v>
      </c>
      <c r="AI21" s="702" t="n">
        <v>0</v>
      </c>
      <c r="AJ21" s="702" t="n">
        <v>0</v>
      </c>
      <c r="AK21" s="702" t="n">
        <v>0</v>
      </c>
      <c r="AL21" s="702" t="n">
        <v>0</v>
      </c>
      <c r="AM21" s="702" t="n">
        <v>0</v>
      </c>
      <c r="AN21" s="702" t="n">
        <v>0</v>
      </c>
      <c r="AO21" s="702" t="n">
        <v>0</v>
      </c>
      <c r="AP21" s="704" t="n">
        <v>230</v>
      </c>
      <c r="AQ21" s="697" t="n">
        <v>0</v>
      </c>
      <c r="AR21" s="645"/>
      <c r="AT21" s="645"/>
      <c r="AU21" s="645"/>
      <c r="AV21" s="645"/>
      <c r="AW21" s="645"/>
      <c r="AX21" s="645"/>
      <c r="AY21" s="645"/>
      <c r="AZ21" s="645"/>
      <c r="BA21" s="645"/>
      <c r="BB21" s="645"/>
      <c r="BC21" s="645"/>
      <c r="BD21" s="645"/>
      <c r="BE21" s="645"/>
      <c r="BF21" s="645"/>
    </row>
    <row r="22" customFormat="false" ht="21.75" hidden="false" customHeight="true" outlineLevel="0" collapsed="false">
      <c r="A22" s="670" t="s">
        <v>1273</v>
      </c>
      <c r="B22" s="623"/>
      <c r="C22" s="671" t="n">
        <v>166</v>
      </c>
      <c r="D22" s="691" t="n">
        <v>560</v>
      </c>
      <c r="E22" s="691" t="n">
        <v>16</v>
      </c>
      <c r="F22" s="691" t="n">
        <v>13</v>
      </c>
      <c r="G22" s="691" t="n">
        <v>3</v>
      </c>
      <c r="H22" s="671" t="n">
        <v>1</v>
      </c>
      <c r="I22" s="671" t="n">
        <v>1</v>
      </c>
      <c r="J22" s="698" t="n">
        <v>0</v>
      </c>
      <c r="K22" s="690" t="n">
        <v>12</v>
      </c>
      <c r="L22" s="690" t="n">
        <v>9</v>
      </c>
      <c r="M22" s="690" t="n">
        <v>3</v>
      </c>
      <c r="N22" s="690" t="n">
        <v>3</v>
      </c>
      <c r="O22" s="690" t="n">
        <v>3</v>
      </c>
      <c r="P22" s="690" t="n">
        <v>0</v>
      </c>
      <c r="Q22" s="691" t="n">
        <v>69</v>
      </c>
      <c r="R22" s="691" t="n">
        <v>38</v>
      </c>
      <c r="S22" s="691" t="n">
        <v>31</v>
      </c>
      <c r="T22" s="677" t="n">
        <v>1</v>
      </c>
      <c r="U22" s="678" t="n">
        <v>20000</v>
      </c>
      <c r="V22" s="678" t="n">
        <v>20000</v>
      </c>
      <c r="W22" s="679" t="n">
        <v>0</v>
      </c>
      <c r="X22" s="680" t="s">
        <v>1273</v>
      </c>
      <c r="Y22" s="681" t="n">
        <v>0</v>
      </c>
      <c r="Z22" s="682" t="n">
        <v>0</v>
      </c>
      <c r="AA22" s="706" t="n">
        <v>0</v>
      </c>
      <c r="AB22" s="706" t="n">
        <v>0</v>
      </c>
      <c r="AC22" s="681" t="n">
        <v>0</v>
      </c>
      <c r="AD22" s="682" t="n">
        <v>0</v>
      </c>
      <c r="AE22" s="681" t="n">
        <v>0</v>
      </c>
      <c r="AF22" s="682" t="n">
        <v>0</v>
      </c>
      <c r="AG22" s="681" t="n">
        <v>0</v>
      </c>
      <c r="AH22" s="682" t="n">
        <v>0</v>
      </c>
      <c r="AI22" s="682" t="n">
        <v>0</v>
      </c>
      <c r="AJ22" s="681" t="n">
        <v>0</v>
      </c>
      <c r="AK22" s="682" t="n">
        <v>0</v>
      </c>
      <c r="AL22" s="681" t="n">
        <v>0</v>
      </c>
      <c r="AM22" s="682" t="n">
        <v>1</v>
      </c>
      <c r="AN22" s="681" t="n">
        <v>0</v>
      </c>
      <c r="AO22" s="682" t="n">
        <v>0</v>
      </c>
      <c r="AP22" s="682" t="n">
        <v>50</v>
      </c>
      <c r="AQ22" s="697" t="n">
        <v>0</v>
      </c>
      <c r="AR22" s="645"/>
      <c r="AT22" s="645"/>
      <c r="AU22" s="645"/>
      <c r="AV22" s="645"/>
      <c r="AW22" s="645"/>
      <c r="AX22" s="645"/>
      <c r="AY22" s="645"/>
      <c r="AZ22" s="645"/>
      <c r="BA22" s="645"/>
      <c r="BB22" s="645"/>
      <c r="BC22" s="645"/>
      <c r="BD22" s="645"/>
      <c r="BE22" s="645"/>
      <c r="BF22" s="645"/>
    </row>
    <row r="23" customFormat="false" ht="21.75" hidden="false" customHeight="true" outlineLevel="0" collapsed="false">
      <c r="A23" s="670" t="s">
        <v>1274</v>
      </c>
      <c r="B23" s="623"/>
      <c r="C23" s="671" t="n">
        <v>547</v>
      </c>
      <c r="D23" s="677" t="n">
        <v>1546</v>
      </c>
      <c r="E23" s="691" t="n">
        <v>12</v>
      </c>
      <c r="F23" s="691" t="n">
        <v>11</v>
      </c>
      <c r="G23" s="691" t="n">
        <v>1</v>
      </c>
      <c r="H23" s="671" t="n">
        <v>1</v>
      </c>
      <c r="I23" s="671" t="n">
        <v>1</v>
      </c>
      <c r="J23" s="698" t="n">
        <v>0</v>
      </c>
      <c r="K23" s="690" t="n">
        <v>8</v>
      </c>
      <c r="L23" s="690" t="n">
        <v>7</v>
      </c>
      <c r="M23" s="690" t="n">
        <v>1</v>
      </c>
      <c r="N23" s="690" t="n">
        <v>3</v>
      </c>
      <c r="O23" s="690" t="n">
        <v>3</v>
      </c>
      <c r="P23" s="690" t="n">
        <v>0</v>
      </c>
      <c r="Q23" s="691" t="n">
        <v>134</v>
      </c>
      <c r="R23" s="691" t="n">
        <v>94</v>
      </c>
      <c r="S23" s="691" t="n">
        <v>40</v>
      </c>
      <c r="T23" s="677" t="n">
        <v>1</v>
      </c>
      <c r="U23" s="693" t="n">
        <v>0</v>
      </c>
      <c r="V23" s="699" t="n">
        <v>0</v>
      </c>
      <c r="W23" s="694" t="n">
        <v>0</v>
      </c>
      <c r="X23" s="680" t="s">
        <v>1274</v>
      </c>
      <c r="Y23" s="681" t="n">
        <v>0</v>
      </c>
      <c r="Z23" s="682" t="n">
        <v>0</v>
      </c>
      <c r="AA23" s="701" t="n">
        <v>0</v>
      </c>
      <c r="AB23" s="701" t="n">
        <v>0</v>
      </c>
      <c r="AC23" s="702" t="n">
        <v>0</v>
      </c>
      <c r="AD23" s="702" t="n">
        <v>0</v>
      </c>
      <c r="AE23" s="702" t="n">
        <v>1</v>
      </c>
      <c r="AF23" s="702" t="n">
        <v>0</v>
      </c>
      <c r="AG23" s="702" t="n">
        <v>0</v>
      </c>
      <c r="AH23" s="702" t="n">
        <v>0</v>
      </c>
      <c r="AI23" s="702" t="n">
        <v>0</v>
      </c>
      <c r="AJ23" s="702" t="n">
        <v>0</v>
      </c>
      <c r="AK23" s="702" t="n">
        <v>0</v>
      </c>
      <c r="AL23" s="702" t="n">
        <v>0</v>
      </c>
      <c r="AM23" s="702" t="n">
        <v>1</v>
      </c>
      <c r="AN23" s="702" t="n">
        <v>1</v>
      </c>
      <c r="AO23" s="702" t="n">
        <v>0</v>
      </c>
      <c r="AP23" s="300" t="n">
        <v>0</v>
      </c>
      <c r="AQ23" s="697" t="n">
        <v>0</v>
      </c>
      <c r="AR23" s="645"/>
      <c r="AT23" s="645"/>
      <c r="AU23" s="645"/>
      <c r="AV23" s="645"/>
      <c r="AW23" s="645"/>
      <c r="AX23" s="645"/>
      <c r="AY23" s="645"/>
      <c r="AZ23" s="645"/>
      <c r="BA23" s="645"/>
      <c r="BB23" s="645"/>
      <c r="BC23" s="645"/>
      <c r="BD23" s="645"/>
      <c r="BE23" s="645"/>
      <c r="BF23" s="645"/>
    </row>
    <row r="24" customFormat="false" ht="21.75" hidden="false" customHeight="true" outlineLevel="0" collapsed="false">
      <c r="A24" s="670" t="s">
        <v>1275</v>
      </c>
      <c r="B24" s="623"/>
      <c r="C24" s="707" t="n">
        <v>482</v>
      </c>
      <c r="D24" s="677" t="n">
        <v>1492</v>
      </c>
      <c r="E24" s="690" t="n">
        <v>12</v>
      </c>
      <c r="F24" s="689" t="n">
        <v>11</v>
      </c>
      <c r="G24" s="689" t="n">
        <v>1</v>
      </c>
      <c r="H24" s="671" t="n">
        <v>1</v>
      </c>
      <c r="I24" s="671" t="n">
        <v>1</v>
      </c>
      <c r="J24" s="698" t="n">
        <v>0</v>
      </c>
      <c r="K24" s="690" t="n">
        <v>8</v>
      </c>
      <c r="L24" s="690" t="n">
        <v>8</v>
      </c>
      <c r="M24" s="690" t="n">
        <v>0</v>
      </c>
      <c r="N24" s="690" t="n">
        <v>3</v>
      </c>
      <c r="O24" s="690" t="n">
        <v>2</v>
      </c>
      <c r="P24" s="690" t="n">
        <v>1</v>
      </c>
      <c r="Q24" s="691" t="n">
        <v>215</v>
      </c>
      <c r="R24" s="691" t="n">
        <v>105</v>
      </c>
      <c r="S24" s="691" t="n">
        <v>110</v>
      </c>
      <c r="T24" s="677" t="n">
        <v>1</v>
      </c>
      <c r="U24" s="696" t="n">
        <v>430000</v>
      </c>
      <c r="V24" s="693" t="n">
        <v>200000</v>
      </c>
      <c r="W24" s="694" t="n">
        <v>230000</v>
      </c>
      <c r="X24" s="680" t="s">
        <v>1275</v>
      </c>
      <c r="Y24" s="681" t="n">
        <v>0</v>
      </c>
      <c r="Z24" s="682" t="n">
        <v>0</v>
      </c>
      <c r="AA24" s="682" t="n">
        <v>0</v>
      </c>
      <c r="AB24" s="682" t="n">
        <v>0</v>
      </c>
      <c r="AC24" s="702" t="n">
        <v>0</v>
      </c>
      <c r="AD24" s="702" t="n">
        <v>40</v>
      </c>
      <c r="AE24" s="702" t="n">
        <v>0</v>
      </c>
      <c r="AF24" s="702" t="n">
        <v>0</v>
      </c>
      <c r="AG24" s="702" t="n">
        <v>2</v>
      </c>
      <c r="AH24" s="702" t="n">
        <v>0</v>
      </c>
      <c r="AI24" s="702" t="n">
        <v>0</v>
      </c>
      <c r="AJ24" s="702" t="n">
        <v>0</v>
      </c>
      <c r="AK24" s="702" t="n">
        <v>0</v>
      </c>
      <c r="AL24" s="702" t="n">
        <v>0</v>
      </c>
      <c r="AM24" s="702" t="n">
        <v>1</v>
      </c>
      <c r="AN24" s="702" t="n">
        <v>0</v>
      </c>
      <c r="AO24" s="702" t="n">
        <v>0</v>
      </c>
      <c r="AP24" s="704" t="n">
        <v>0</v>
      </c>
      <c r="AQ24" s="697" t="n">
        <v>0</v>
      </c>
    </row>
    <row r="25" customFormat="false" ht="21.75" hidden="false" customHeight="true" outlineLevel="0" collapsed="false">
      <c r="A25" s="670" t="s">
        <v>1276</v>
      </c>
      <c r="B25" s="623"/>
      <c r="C25" s="671" t="n">
        <v>505</v>
      </c>
      <c r="D25" s="677" t="n">
        <v>1338</v>
      </c>
      <c r="E25" s="708" t="n">
        <v>9</v>
      </c>
      <c r="F25" s="708" t="n">
        <v>8</v>
      </c>
      <c r="G25" s="708" t="n">
        <v>1</v>
      </c>
      <c r="H25" s="671" t="n">
        <v>1</v>
      </c>
      <c r="I25" s="671" t="n">
        <v>1</v>
      </c>
      <c r="J25" s="708" t="n">
        <v>0</v>
      </c>
      <c r="K25" s="690" t="n">
        <v>8</v>
      </c>
      <c r="L25" s="690" t="n">
        <v>7</v>
      </c>
      <c r="M25" s="690" t="n">
        <v>1</v>
      </c>
      <c r="N25" s="690" t="n">
        <v>3</v>
      </c>
      <c r="O25" s="690" t="n">
        <v>2</v>
      </c>
      <c r="P25" s="690" t="n">
        <v>1</v>
      </c>
      <c r="Q25" s="691" t="n">
        <v>39</v>
      </c>
      <c r="R25" s="691" t="n">
        <v>26</v>
      </c>
      <c r="S25" s="691" t="n">
        <v>13</v>
      </c>
      <c r="T25" s="677" t="n">
        <v>1</v>
      </c>
      <c r="U25" s="709" t="n">
        <v>0</v>
      </c>
      <c r="V25" s="709" t="n">
        <v>0</v>
      </c>
      <c r="W25" s="710" t="n">
        <v>0</v>
      </c>
      <c r="X25" s="680" t="s">
        <v>1276</v>
      </c>
      <c r="Y25" s="681" t="n">
        <v>0</v>
      </c>
      <c r="Z25" s="682" t="n">
        <v>0</v>
      </c>
      <c r="AA25" s="711" t="n">
        <v>0</v>
      </c>
      <c r="AB25" s="711" t="n">
        <v>0</v>
      </c>
      <c r="AC25" s="711" t="n">
        <v>0</v>
      </c>
      <c r="AD25" s="711" t="n">
        <v>0</v>
      </c>
      <c r="AE25" s="711" t="n">
        <v>0</v>
      </c>
      <c r="AF25" s="711" t="n">
        <v>0</v>
      </c>
      <c r="AG25" s="711" t="n">
        <v>0</v>
      </c>
      <c r="AH25" s="711" t="n">
        <v>0</v>
      </c>
      <c r="AI25" s="711" t="n">
        <v>1</v>
      </c>
      <c r="AJ25" s="711" t="n">
        <v>11</v>
      </c>
      <c r="AK25" s="711" t="n">
        <v>6</v>
      </c>
      <c r="AL25" s="711" t="n">
        <v>5</v>
      </c>
      <c r="AM25" s="711" t="n">
        <v>0</v>
      </c>
      <c r="AN25" s="711" t="n">
        <v>1</v>
      </c>
      <c r="AO25" s="711" t="n">
        <v>0</v>
      </c>
      <c r="AP25" s="712" t="n">
        <v>0</v>
      </c>
      <c r="AQ25" s="644" t="n">
        <v>0</v>
      </c>
    </row>
    <row r="26" customFormat="false" ht="21.75" hidden="false" customHeight="true" outlineLevel="0" collapsed="false">
      <c r="A26" s="670" t="s">
        <v>1277</v>
      </c>
      <c r="B26" s="623"/>
      <c r="C26" s="671" t="n">
        <v>450</v>
      </c>
      <c r="D26" s="677" t="n">
        <v>1300</v>
      </c>
      <c r="E26" s="708" t="n">
        <v>12</v>
      </c>
      <c r="F26" s="708" t="n">
        <v>7</v>
      </c>
      <c r="G26" s="708" t="n">
        <v>5</v>
      </c>
      <c r="H26" s="671" t="n">
        <v>1</v>
      </c>
      <c r="I26" s="671" t="n">
        <v>1</v>
      </c>
      <c r="J26" s="708" t="n">
        <v>0</v>
      </c>
      <c r="K26" s="690" t="n">
        <v>8</v>
      </c>
      <c r="L26" s="690" t="n">
        <v>5</v>
      </c>
      <c r="M26" s="690" t="n">
        <v>3</v>
      </c>
      <c r="N26" s="690" t="n">
        <v>3</v>
      </c>
      <c r="O26" s="690" t="n">
        <v>1</v>
      </c>
      <c r="P26" s="690" t="n">
        <v>2</v>
      </c>
      <c r="Q26" s="691" t="n">
        <v>123</v>
      </c>
      <c r="R26" s="691" t="n">
        <v>75</v>
      </c>
      <c r="S26" s="691" t="n">
        <v>48</v>
      </c>
      <c r="T26" s="677" t="n">
        <v>1</v>
      </c>
      <c r="U26" s="713" t="n">
        <v>822157</v>
      </c>
      <c r="V26" s="713" t="n">
        <v>817197</v>
      </c>
      <c r="W26" s="714" t="n">
        <v>4960</v>
      </c>
      <c r="X26" s="680" t="s">
        <v>1277</v>
      </c>
      <c r="Y26" s="681" t="n">
        <v>0</v>
      </c>
      <c r="Z26" s="682" t="n">
        <v>0</v>
      </c>
      <c r="AA26" s="711" t="n">
        <v>0</v>
      </c>
      <c r="AB26" s="711" t="n">
        <v>0</v>
      </c>
      <c r="AC26" s="711" t="n">
        <v>130</v>
      </c>
      <c r="AD26" s="711" t="n">
        <v>85</v>
      </c>
      <c r="AE26" s="711" t="n">
        <v>0</v>
      </c>
      <c r="AF26" s="711" t="n">
        <v>0</v>
      </c>
      <c r="AG26" s="711" t="n">
        <v>1</v>
      </c>
      <c r="AH26" s="711" t="n">
        <v>0</v>
      </c>
      <c r="AI26" s="711" t="n">
        <v>4</v>
      </c>
      <c r="AJ26" s="711" t="n">
        <v>76</v>
      </c>
      <c r="AK26" s="711" t="n">
        <v>42</v>
      </c>
      <c r="AL26" s="711" t="n">
        <v>34</v>
      </c>
      <c r="AM26" s="711" t="n">
        <v>2</v>
      </c>
      <c r="AN26" s="711" t="n">
        <v>0</v>
      </c>
      <c r="AO26" s="711" t="n">
        <v>0</v>
      </c>
      <c r="AP26" s="712" t="n">
        <v>0</v>
      </c>
      <c r="AQ26" s="644" t="n">
        <v>0</v>
      </c>
    </row>
    <row r="27" customFormat="false" ht="21.75" hidden="false" customHeight="true" outlineLevel="0" collapsed="false">
      <c r="A27" s="670" t="s">
        <v>1278</v>
      </c>
      <c r="B27" s="623"/>
      <c r="C27" s="671" t="n">
        <v>477</v>
      </c>
      <c r="D27" s="677" t="n">
        <v>1548</v>
      </c>
      <c r="E27" s="708" t="n">
        <v>14</v>
      </c>
      <c r="F27" s="708" t="n">
        <v>12</v>
      </c>
      <c r="G27" s="708" t="n">
        <v>2</v>
      </c>
      <c r="H27" s="671" t="n">
        <v>1</v>
      </c>
      <c r="I27" s="671" t="n">
        <v>1</v>
      </c>
      <c r="J27" s="708" t="n">
        <v>0</v>
      </c>
      <c r="K27" s="690" t="n">
        <v>10</v>
      </c>
      <c r="L27" s="690" t="n">
        <v>7</v>
      </c>
      <c r="M27" s="690" t="n">
        <v>3</v>
      </c>
      <c r="N27" s="690" t="n">
        <v>3</v>
      </c>
      <c r="O27" s="690" t="n">
        <v>2</v>
      </c>
      <c r="P27" s="690" t="n">
        <v>1</v>
      </c>
      <c r="Q27" s="691" t="n">
        <v>165</v>
      </c>
      <c r="R27" s="691" t="n">
        <v>95</v>
      </c>
      <c r="S27" s="691" t="n">
        <v>70</v>
      </c>
      <c r="T27" s="677" t="n">
        <v>1</v>
      </c>
      <c r="U27" s="715" t="n">
        <v>720000</v>
      </c>
      <c r="V27" s="709" t="n">
        <v>600000</v>
      </c>
      <c r="W27" s="710" t="n">
        <v>120000</v>
      </c>
      <c r="X27" s="680" t="s">
        <v>1278</v>
      </c>
      <c r="Y27" s="681" t="n">
        <v>0</v>
      </c>
      <c r="Z27" s="682" t="n">
        <v>0</v>
      </c>
      <c r="AA27" s="711" t="n">
        <v>0</v>
      </c>
      <c r="AB27" s="711" t="n">
        <v>0</v>
      </c>
      <c r="AC27" s="711" t="n">
        <v>11</v>
      </c>
      <c r="AD27" s="711" t="n">
        <v>0</v>
      </c>
      <c r="AE27" s="711" t="n">
        <v>1</v>
      </c>
      <c r="AF27" s="711" t="n">
        <v>1</v>
      </c>
      <c r="AG27" s="711" t="n">
        <v>1</v>
      </c>
      <c r="AH27" s="716" t="n">
        <v>1</v>
      </c>
      <c r="AI27" s="711" t="n">
        <v>1</v>
      </c>
      <c r="AJ27" s="711" t="n">
        <v>36</v>
      </c>
      <c r="AK27" s="711" t="n">
        <v>21</v>
      </c>
      <c r="AL27" s="711" t="n">
        <v>15</v>
      </c>
      <c r="AM27" s="711" t="n">
        <v>1</v>
      </c>
      <c r="AN27" s="711" t="n">
        <v>0</v>
      </c>
      <c r="AO27" s="711" t="n">
        <v>0</v>
      </c>
      <c r="AP27" s="712" t="n">
        <v>136</v>
      </c>
      <c r="AQ27" s="644" t="n">
        <v>0</v>
      </c>
    </row>
    <row r="28" customFormat="false" ht="21.75" hidden="false" customHeight="true" outlineLevel="0" collapsed="false">
      <c r="A28" s="670" t="s">
        <v>1279</v>
      </c>
      <c r="B28" s="717"/>
      <c r="C28" s="671" t="n">
        <v>535</v>
      </c>
      <c r="D28" s="677" t="n">
        <v>1415</v>
      </c>
      <c r="E28" s="708" t="n">
        <v>12</v>
      </c>
      <c r="F28" s="708" t="n">
        <v>10</v>
      </c>
      <c r="G28" s="708" t="n">
        <v>2</v>
      </c>
      <c r="H28" s="671" t="n">
        <v>1</v>
      </c>
      <c r="I28" s="671" t="n">
        <v>1</v>
      </c>
      <c r="J28" s="708" t="n">
        <v>0</v>
      </c>
      <c r="K28" s="690" t="n">
        <v>8</v>
      </c>
      <c r="L28" s="690" t="n">
        <v>5</v>
      </c>
      <c r="M28" s="690" t="n">
        <v>3</v>
      </c>
      <c r="N28" s="690" t="n">
        <v>3</v>
      </c>
      <c r="O28" s="690" t="n">
        <v>2</v>
      </c>
      <c r="P28" s="690" t="n">
        <v>1</v>
      </c>
      <c r="Q28" s="691" t="n">
        <v>50</v>
      </c>
      <c r="R28" s="691" t="n">
        <v>35</v>
      </c>
      <c r="S28" s="691" t="n">
        <v>15</v>
      </c>
      <c r="T28" s="677" t="n">
        <v>0</v>
      </c>
      <c r="U28" s="713" t="n">
        <v>0</v>
      </c>
      <c r="V28" s="713" t="n">
        <v>0</v>
      </c>
      <c r="W28" s="714" t="n">
        <v>0</v>
      </c>
      <c r="X28" s="680" t="s">
        <v>1279</v>
      </c>
      <c r="Y28" s="681" t="n">
        <v>0</v>
      </c>
      <c r="Z28" s="682" t="n">
        <v>0</v>
      </c>
      <c r="AA28" s="711" t="n">
        <v>0</v>
      </c>
      <c r="AB28" s="711" t="n">
        <v>0</v>
      </c>
      <c r="AC28" s="711" t="n">
        <v>100</v>
      </c>
      <c r="AD28" s="711" t="n">
        <v>36</v>
      </c>
      <c r="AE28" s="711" t="n">
        <v>1</v>
      </c>
      <c r="AF28" s="711" t="n">
        <v>1</v>
      </c>
      <c r="AG28" s="711" t="n">
        <v>1</v>
      </c>
      <c r="AH28" s="711" t="n">
        <v>0</v>
      </c>
      <c r="AI28" s="711" t="n">
        <v>4</v>
      </c>
      <c r="AJ28" s="711" t="n">
        <v>40</v>
      </c>
      <c r="AK28" s="711" t="n">
        <v>32</v>
      </c>
      <c r="AL28" s="711" t="n">
        <v>8</v>
      </c>
      <c r="AM28" s="711" t="n">
        <v>1</v>
      </c>
      <c r="AN28" s="711" t="n">
        <v>0</v>
      </c>
      <c r="AO28" s="711" t="n">
        <v>0</v>
      </c>
      <c r="AP28" s="712" t="n">
        <v>320</v>
      </c>
      <c r="AQ28" s="644" t="n">
        <v>0</v>
      </c>
    </row>
    <row r="29" customFormat="false" ht="21.75" hidden="false" customHeight="true" outlineLevel="0" collapsed="false">
      <c r="A29" s="670" t="s">
        <v>1225</v>
      </c>
      <c r="B29" s="717" t="n">
        <v>0</v>
      </c>
      <c r="C29" s="718" t="n">
        <f aca="false">SUM(C12:C28)</f>
        <v>6440</v>
      </c>
      <c r="D29" s="719" t="n">
        <f aca="false">SUM(D12:D28)</f>
        <v>18131</v>
      </c>
      <c r="E29" s="720" t="n">
        <f aca="false">SUM(E12:E28)</f>
        <v>231</v>
      </c>
      <c r="F29" s="720" t="n">
        <f aca="false">SUM(F12:F28)</f>
        <v>172</v>
      </c>
      <c r="G29" s="720" t="n">
        <f aca="false">SUM(G12:G28)</f>
        <v>59</v>
      </c>
      <c r="H29" s="721" t="n">
        <f aca="false">SUM(H12:H28)</f>
        <v>17</v>
      </c>
      <c r="I29" s="721" t="n">
        <v>16</v>
      </c>
      <c r="J29" s="720" t="n">
        <v>1</v>
      </c>
      <c r="K29" s="720" t="n">
        <f aca="false">SUM(K12:K28)</f>
        <v>167</v>
      </c>
      <c r="L29" s="720" t="n">
        <v>122</v>
      </c>
      <c r="M29" s="720" t="n">
        <v>45</v>
      </c>
      <c r="N29" s="720" t="n">
        <f aca="false">SUM(N12:N28)</f>
        <v>59</v>
      </c>
      <c r="O29" s="720" t="n">
        <v>32</v>
      </c>
      <c r="P29" s="720" t="n">
        <v>27</v>
      </c>
      <c r="Q29" s="722" t="n">
        <f aca="false">SUM(Q12:Q28)</f>
        <v>1590</v>
      </c>
      <c r="R29" s="723" t="n">
        <f aca="false">SUM(R12:R28)</f>
        <v>903</v>
      </c>
      <c r="S29" s="723" t="n">
        <f aca="false">SUM(S12:S28)</f>
        <v>687</v>
      </c>
      <c r="T29" s="724" t="n">
        <f aca="false">SUM(T12:T28)</f>
        <v>12</v>
      </c>
      <c r="U29" s="725" t="n">
        <f aca="false">SUM(U12:U28)</f>
        <v>6629900</v>
      </c>
      <c r="V29" s="725" t="n">
        <f aca="false">SUM(V12:V28)</f>
        <v>4840674</v>
      </c>
      <c r="W29" s="726" t="n">
        <f aca="false">SUM(W12:W28)</f>
        <v>1789226</v>
      </c>
      <c r="X29" s="720" t="s">
        <v>1225</v>
      </c>
      <c r="Y29" s="727" t="n">
        <v>0</v>
      </c>
      <c r="Z29" s="711" t="n">
        <v>0</v>
      </c>
      <c r="AA29" s="711" t="n">
        <v>0</v>
      </c>
      <c r="AB29" s="711" t="n">
        <v>0</v>
      </c>
      <c r="AC29" s="711" t="n">
        <v>314</v>
      </c>
      <c r="AD29" s="711" t="n">
        <v>259</v>
      </c>
      <c r="AE29" s="711" t="n">
        <v>4</v>
      </c>
      <c r="AF29" s="711" t="n">
        <v>6</v>
      </c>
      <c r="AG29" s="711" t="n">
        <v>7</v>
      </c>
      <c r="AH29" s="711" t="n">
        <v>2</v>
      </c>
      <c r="AI29" s="711" t="n">
        <v>13</v>
      </c>
      <c r="AJ29" s="728" t="n">
        <v>236</v>
      </c>
      <c r="AK29" s="728" t="n">
        <v>135</v>
      </c>
      <c r="AL29" s="728" t="n">
        <v>101</v>
      </c>
      <c r="AM29" s="711" t="n">
        <v>9</v>
      </c>
      <c r="AN29" s="711" t="n">
        <v>3</v>
      </c>
      <c r="AO29" s="711" t="n">
        <v>0</v>
      </c>
      <c r="AP29" s="712" t="n">
        <v>1740</v>
      </c>
      <c r="AQ29" s="644" t="n">
        <v>0</v>
      </c>
    </row>
    <row r="30" customFormat="false" ht="16.5" hidden="false" customHeight="false" outlineLevel="0" collapsed="false">
      <c r="A30" s="729" t="s">
        <v>14</v>
      </c>
      <c r="B30" s="730" t="s">
        <v>1280</v>
      </c>
      <c r="C30" s="731"/>
      <c r="D30" s="731"/>
      <c r="E30" s="731"/>
      <c r="F30" s="731"/>
      <c r="G30" s="731"/>
      <c r="H30" s="731"/>
      <c r="I30" s="731"/>
      <c r="J30" s="731"/>
      <c r="K30" s="731"/>
      <c r="L30" s="731"/>
      <c r="M30" s="731"/>
      <c r="N30" s="731"/>
      <c r="O30" s="731"/>
      <c r="P30" s="731"/>
      <c r="Q30" s="731"/>
      <c r="R30" s="731"/>
      <c r="S30" s="731"/>
      <c r="T30" s="731"/>
      <c r="U30" s="731"/>
      <c r="V30" s="731"/>
      <c r="W30" s="731"/>
      <c r="X30" s="729" t="s">
        <v>14</v>
      </c>
      <c r="Y30" s="732"/>
      <c r="Z30" s="731"/>
      <c r="AA30" s="731"/>
      <c r="AB30" s="731"/>
      <c r="AC30" s="731"/>
      <c r="AD30" s="731"/>
      <c r="AE30" s="731"/>
      <c r="AF30" s="731"/>
      <c r="AG30" s="731"/>
      <c r="AH30" s="731"/>
      <c r="AI30" s="731"/>
      <c r="AJ30" s="731"/>
      <c r="AK30" s="731"/>
      <c r="AL30" s="731"/>
      <c r="AM30" s="731"/>
      <c r="AN30" s="731"/>
      <c r="AO30" s="731"/>
      <c r="AP30" s="731"/>
      <c r="AQ30" s="731"/>
    </row>
    <row r="31" customFormat="false" ht="16.5" hidden="false" customHeight="false" outlineLevel="0" collapsed="false">
      <c r="A31" s="2"/>
      <c r="P31" s="2"/>
      <c r="V31" s="733"/>
      <c r="X31" s="734" t="s">
        <v>872</v>
      </c>
      <c r="Y31" s="735"/>
      <c r="Z31" s="733"/>
      <c r="AA31" s="736"/>
      <c r="AD31" s="734" t="s">
        <v>828</v>
      </c>
      <c r="AF31" s="733"/>
      <c r="AH31" s="735" t="s">
        <v>829</v>
      </c>
      <c r="AM31" s="737" t="s">
        <v>1075</v>
      </c>
      <c r="AN31" s="737"/>
      <c r="AQ31" s="738"/>
    </row>
    <row r="32" customFormat="false" ht="16.5" hidden="false" customHeight="false" outlineLevel="0" collapsed="false">
      <c r="A32" s="2"/>
      <c r="P32" s="125"/>
      <c r="V32" s="733"/>
      <c r="X32" s="734"/>
      <c r="Y32" s="735"/>
      <c r="Z32" s="733"/>
      <c r="AA32" s="736"/>
      <c r="AD32" s="734"/>
      <c r="AF32" s="733"/>
      <c r="AG32" s="739"/>
      <c r="AH32" s="735" t="s">
        <v>832</v>
      </c>
      <c r="AM32" s="737"/>
      <c r="AN32" s="737"/>
    </row>
    <row r="34" customFormat="false" ht="16.5" hidden="false" customHeight="false" outlineLevel="0" collapsed="false">
      <c r="X34" s="622" t="s">
        <v>1281</v>
      </c>
    </row>
    <row r="35" customFormat="false" ht="16.5" hidden="false" customHeight="false" outlineLevel="0" collapsed="false">
      <c r="X35" s="622" t="s">
        <v>1282</v>
      </c>
    </row>
    <row r="36" customFormat="false" ht="16.5" hidden="false" customHeight="false" outlineLevel="0" collapsed="false">
      <c r="X36" s="622" t="s">
        <v>1283</v>
      </c>
    </row>
  </sheetData>
  <mergeCells count="59">
    <mergeCell ref="A4:W4"/>
    <mergeCell ref="X4:AQ4"/>
    <mergeCell ref="A5:A10"/>
    <mergeCell ref="B5:B9"/>
    <mergeCell ref="C5:C9"/>
    <mergeCell ref="D5:D9"/>
    <mergeCell ref="E5:P5"/>
    <mergeCell ref="Q5:S6"/>
    <mergeCell ref="T5:T9"/>
    <mergeCell ref="U5:W5"/>
    <mergeCell ref="X5:X10"/>
    <mergeCell ref="Y5:AB6"/>
    <mergeCell ref="AC5:AQ5"/>
    <mergeCell ref="E6:G6"/>
    <mergeCell ref="H6:J6"/>
    <mergeCell ref="K6:M6"/>
    <mergeCell ref="N6:P6"/>
    <mergeCell ref="U6:U10"/>
    <mergeCell ref="V6:V10"/>
    <mergeCell ref="W6:W10"/>
    <mergeCell ref="AC6:AD6"/>
    <mergeCell ref="AE6:AL6"/>
    <mergeCell ref="AM6:AM9"/>
    <mergeCell ref="AN6:AN9"/>
    <mergeCell ref="AO6:AO9"/>
    <mergeCell ref="AP6:AQ6"/>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Y7:Y10"/>
    <mergeCell ref="Z7:Z10"/>
    <mergeCell ref="AA7:AA10"/>
    <mergeCell ref="AB7:AB10"/>
    <mergeCell ref="AC7:AC9"/>
    <mergeCell ref="AD7:AD9"/>
    <mergeCell ref="AE7:AE9"/>
    <mergeCell ref="AF7:AF9"/>
    <mergeCell ref="AG7:AG9"/>
    <mergeCell ref="AH7:AH9"/>
    <mergeCell ref="AI7:AL7"/>
    <mergeCell ref="AP7:AP9"/>
    <mergeCell ref="AQ7:AQ9"/>
    <mergeCell ref="AI8:AI9"/>
    <mergeCell ref="AJ8:AL8"/>
    <mergeCell ref="X31:X32"/>
    <mergeCell ref="AD31:AD32"/>
    <mergeCell ref="AM31:AN32"/>
  </mergeCells>
  <hyperlinks>
    <hyperlink ref="AS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740" width="4.37"/>
    <col collapsed="false" customWidth="true" hidden="false" outlineLevel="0" max="3" min="2" style="740" width="5.75"/>
    <col collapsed="false" customWidth="true" hidden="false" outlineLevel="0" max="4" min="4" style="741" width="29.25"/>
    <col collapsed="false" customWidth="true" hidden="false" outlineLevel="0" max="5" min="5" style="742" width="14.37"/>
    <col collapsed="false" customWidth="true" hidden="false" outlineLevel="0" max="6" min="6" style="742" width="13.12"/>
    <col collapsed="false" customWidth="true" hidden="false" outlineLevel="0" max="7" min="7" style="742" width="12.63"/>
    <col collapsed="false" customWidth="true" hidden="false" outlineLevel="0" max="8" min="8" style="742" width="11.88"/>
    <col collapsed="false" customWidth="true" hidden="false" outlineLevel="0" max="9" min="9" style="742" width="12.87"/>
    <col collapsed="false" customWidth="true" hidden="false" outlineLevel="0" max="10" min="10" style="743" width="16.63"/>
    <col collapsed="false" customWidth="false" hidden="false" outlineLevel="0" max="256" min="11" style="125" width="8"/>
    <col collapsed="false" customWidth="true" hidden="false" outlineLevel="0" max="257" min="257" style="125" width="4.37"/>
    <col collapsed="false" customWidth="true" hidden="false" outlineLevel="0" max="259" min="258" style="125" width="5.75"/>
    <col collapsed="false" customWidth="true" hidden="false" outlineLevel="0" max="260" min="260" style="125" width="29.25"/>
    <col collapsed="false" customWidth="true" hidden="false" outlineLevel="0" max="261" min="261" style="125" width="14.37"/>
    <col collapsed="false" customWidth="true" hidden="false" outlineLevel="0" max="262" min="262" style="125" width="13.12"/>
    <col collapsed="false" customWidth="true" hidden="false" outlineLevel="0" max="263" min="263" style="125" width="12.63"/>
    <col collapsed="false" customWidth="true" hidden="false" outlineLevel="0" max="264" min="264" style="125" width="11.88"/>
    <col collapsed="false" customWidth="true" hidden="false" outlineLevel="0" max="265" min="265" style="125" width="12.87"/>
    <col collapsed="false" customWidth="true" hidden="false" outlineLevel="0" max="266" min="266" style="125" width="16.63"/>
    <col collapsed="false" customWidth="false" hidden="false" outlineLevel="0" max="512" min="267" style="125" width="8"/>
    <col collapsed="false" customWidth="true" hidden="false" outlineLevel="0" max="513" min="513" style="125" width="4.37"/>
    <col collapsed="false" customWidth="true" hidden="false" outlineLevel="0" max="515" min="514" style="125" width="5.75"/>
    <col collapsed="false" customWidth="true" hidden="false" outlineLevel="0" max="516" min="516" style="125" width="29.25"/>
    <col collapsed="false" customWidth="true" hidden="false" outlineLevel="0" max="517" min="517" style="125" width="14.37"/>
    <col collapsed="false" customWidth="true" hidden="false" outlineLevel="0" max="518" min="518" style="125" width="13.12"/>
    <col collapsed="false" customWidth="true" hidden="false" outlineLevel="0" max="519" min="519" style="125" width="12.63"/>
    <col collapsed="false" customWidth="true" hidden="false" outlineLevel="0" max="520" min="520" style="125" width="11.88"/>
    <col collapsed="false" customWidth="true" hidden="false" outlineLevel="0" max="521" min="521" style="125" width="12.87"/>
    <col collapsed="false" customWidth="true" hidden="false" outlineLevel="0" max="522" min="522" style="125" width="16.63"/>
    <col collapsed="false" customWidth="false" hidden="false" outlineLevel="0" max="768" min="523" style="125" width="8"/>
    <col collapsed="false" customWidth="true" hidden="false" outlineLevel="0" max="769" min="769" style="125" width="4.37"/>
    <col collapsed="false" customWidth="true" hidden="false" outlineLevel="0" max="771" min="770" style="125" width="5.75"/>
    <col collapsed="false" customWidth="true" hidden="false" outlineLevel="0" max="772" min="772" style="125" width="29.25"/>
    <col collapsed="false" customWidth="true" hidden="false" outlineLevel="0" max="773" min="773" style="125" width="14.37"/>
    <col collapsed="false" customWidth="true" hidden="false" outlineLevel="0" max="774" min="774" style="125" width="13.12"/>
    <col collapsed="false" customWidth="true" hidden="false" outlineLevel="0" max="775" min="775" style="125" width="12.63"/>
    <col collapsed="false" customWidth="true" hidden="false" outlineLevel="0" max="776" min="776" style="125" width="11.88"/>
    <col collapsed="false" customWidth="true" hidden="false" outlineLevel="0" max="777" min="777" style="125" width="12.87"/>
    <col collapsed="false" customWidth="true" hidden="false" outlineLevel="0" max="778" min="778" style="125" width="16.63"/>
    <col collapsed="false" customWidth="false" hidden="false" outlineLevel="0" max="1024" min="779" style="125" width="8"/>
    <col collapsed="false" customWidth="true" hidden="false" outlineLevel="0" max="1025" min="1025" style="125" width="4.37"/>
    <col collapsed="false" customWidth="true" hidden="false" outlineLevel="0" max="1027" min="1026" style="125" width="5.75"/>
    <col collapsed="false" customWidth="true" hidden="false" outlineLevel="0" max="1028" min="1028" style="125" width="29.25"/>
    <col collapsed="false" customWidth="true" hidden="false" outlineLevel="0" max="1029" min="1029" style="125" width="14.37"/>
    <col collapsed="false" customWidth="true" hidden="false" outlineLevel="0" max="1030" min="1030" style="125" width="13.12"/>
    <col collapsed="false" customWidth="true" hidden="false" outlineLevel="0" max="1031" min="1031" style="125" width="12.63"/>
    <col collapsed="false" customWidth="true" hidden="false" outlineLevel="0" max="1032" min="1032" style="125" width="11.88"/>
    <col collapsed="false" customWidth="true" hidden="false" outlineLevel="0" max="1033" min="1033" style="125" width="12.87"/>
    <col collapsed="false" customWidth="true" hidden="false" outlineLevel="0" max="1034" min="1034" style="125" width="16.63"/>
    <col collapsed="false" customWidth="false" hidden="false" outlineLevel="0" max="1280" min="1035" style="125" width="8"/>
    <col collapsed="false" customWidth="true" hidden="false" outlineLevel="0" max="1281" min="1281" style="125" width="4.37"/>
    <col collapsed="false" customWidth="true" hidden="false" outlineLevel="0" max="1283" min="1282" style="125" width="5.75"/>
    <col collapsed="false" customWidth="true" hidden="false" outlineLevel="0" max="1284" min="1284" style="125" width="29.25"/>
    <col collapsed="false" customWidth="true" hidden="false" outlineLevel="0" max="1285" min="1285" style="125" width="14.37"/>
    <col collapsed="false" customWidth="true" hidden="false" outlineLevel="0" max="1286" min="1286" style="125" width="13.12"/>
    <col collapsed="false" customWidth="true" hidden="false" outlineLevel="0" max="1287" min="1287" style="125" width="12.63"/>
    <col collapsed="false" customWidth="true" hidden="false" outlineLevel="0" max="1288" min="1288" style="125" width="11.88"/>
    <col collapsed="false" customWidth="true" hidden="false" outlineLevel="0" max="1289" min="1289" style="125" width="12.87"/>
    <col collapsed="false" customWidth="true" hidden="false" outlineLevel="0" max="1290" min="1290" style="125" width="16.63"/>
    <col collapsed="false" customWidth="false" hidden="false" outlineLevel="0" max="1536" min="1291" style="125" width="8"/>
    <col collapsed="false" customWidth="true" hidden="false" outlineLevel="0" max="1537" min="1537" style="125" width="4.37"/>
    <col collapsed="false" customWidth="true" hidden="false" outlineLevel="0" max="1539" min="1538" style="125" width="5.75"/>
    <col collapsed="false" customWidth="true" hidden="false" outlineLevel="0" max="1540" min="1540" style="125" width="29.25"/>
    <col collapsed="false" customWidth="true" hidden="false" outlineLevel="0" max="1541" min="1541" style="125" width="14.37"/>
    <col collapsed="false" customWidth="true" hidden="false" outlineLevel="0" max="1542" min="1542" style="125" width="13.12"/>
    <col collapsed="false" customWidth="true" hidden="false" outlineLevel="0" max="1543" min="1543" style="125" width="12.63"/>
    <col collapsed="false" customWidth="true" hidden="false" outlineLevel="0" max="1544" min="1544" style="125" width="11.88"/>
    <col collapsed="false" customWidth="true" hidden="false" outlineLevel="0" max="1545" min="1545" style="125" width="12.87"/>
    <col collapsed="false" customWidth="true" hidden="false" outlineLevel="0" max="1546" min="1546" style="125" width="16.63"/>
    <col collapsed="false" customWidth="false" hidden="false" outlineLevel="0" max="1792" min="1547" style="125" width="8"/>
    <col collapsed="false" customWidth="true" hidden="false" outlineLevel="0" max="1793" min="1793" style="125" width="4.37"/>
    <col collapsed="false" customWidth="true" hidden="false" outlineLevel="0" max="1795" min="1794" style="125" width="5.75"/>
    <col collapsed="false" customWidth="true" hidden="false" outlineLevel="0" max="1796" min="1796" style="125" width="29.25"/>
    <col collapsed="false" customWidth="true" hidden="false" outlineLevel="0" max="1797" min="1797" style="125" width="14.37"/>
    <col collapsed="false" customWidth="true" hidden="false" outlineLevel="0" max="1798" min="1798" style="125" width="13.12"/>
    <col collapsed="false" customWidth="true" hidden="false" outlineLevel="0" max="1799" min="1799" style="125" width="12.63"/>
    <col collapsed="false" customWidth="true" hidden="false" outlineLevel="0" max="1800" min="1800" style="125" width="11.88"/>
    <col collapsed="false" customWidth="true" hidden="false" outlineLevel="0" max="1801" min="1801" style="125" width="12.87"/>
    <col collapsed="false" customWidth="true" hidden="false" outlineLevel="0" max="1802" min="1802" style="125" width="16.63"/>
    <col collapsed="false" customWidth="false" hidden="false" outlineLevel="0" max="2048" min="1803" style="125" width="8"/>
    <col collapsed="false" customWidth="true" hidden="false" outlineLevel="0" max="2049" min="2049" style="125" width="4.37"/>
    <col collapsed="false" customWidth="true" hidden="false" outlineLevel="0" max="2051" min="2050" style="125" width="5.75"/>
    <col collapsed="false" customWidth="true" hidden="false" outlineLevel="0" max="2052" min="2052" style="125" width="29.25"/>
    <col collapsed="false" customWidth="true" hidden="false" outlineLevel="0" max="2053" min="2053" style="125" width="14.37"/>
    <col collapsed="false" customWidth="true" hidden="false" outlineLevel="0" max="2054" min="2054" style="125" width="13.12"/>
    <col collapsed="false" customWidth="true" hidden="false" outlineLevel="0" max="2055" min="2055" style="125" width="12.63"/>
    <col collapsed="false" customWidth="true" hidden="false" outlineLevel="0" max="2056" min="2056" style="125" width="11.88"/>
    <col collapsed="false" customWidth="true" hidden="false" outlineLevel="0" max="2057" min="2057" style="125" width="12.87"/>
    <col collapsed="false" customWidth="true" hidden="false" outlineLevel="0" max="2058" min="2058" style="125" width="16.63"/>
    <col collapsed="false" customWidth="false" hidden="false" outlineLevel="0" max="2304" min="2059" style="125" width="8"/>
    <col collapsed="false" customWidth="true" hidden="false" outlineLevel="0" max="2305" min="2305" style="125" width="4.37"/>
    <col collapsed="false" customWidth="true" hidden="false" outlineLevel="0" max="2307" min="2306" style="125" width="5.75"/>
    <col collapsed="false" customWidth="true" hidden="false" outlineLevel="0" max="2308" min="2308" style="125" width="29.25"/>
    <col collapsed="false" customWidth="true" hidden="false" outlineLevel="0" max="2309" min="2309" style="125" width="14.37"/>
    <col collapsed="false" customWidth="true" hidden="false" outlineLevel="0" max="2310" min="2310" style="125" width="13.12"/>
    <col collapsed="false" customWidth="true" hidden="false" outlineLevel="0" max="2311" min="2311" style="125" width="12.63"/>
    <col collapsed="false" customWidth="true" hidden="false" outlineLevel="0" max="2312" min="2312" style="125" width="11.88"/>
    <col collapsed="false" customWidth="true" hidden="false" outlineLevel="0" max="2313" min="2313" style="125" width="12.87"/>
    <col collapsed="false" customWidth="true" hidden="false" outlineLevel="0" max="2314" min="2314" style="125" width="16.63"/>
    <col collapsed="false" customWidth="false" hidden="false" outlineLevel="0" max="2560" min="2315" style="125" width="8"/>
    <col collapsed="false" customWidth="true" hidden="false" outlineLevel="0" max="2561" min="2561" style="125" width="4.37"/>
    <col collapsed="false" customWidth="true" hidden="false" outlineLevel="0" max="2563" min="2562" style="125" width="5.75"/>
    <col collapsed="false" customWidth="true" hidden="false" outlineLevel="0" max="2564" min="2564" style="125" width="29.25"/>
    <col collapsed="false" customWidth="true" hidden="false" outlineLevel="0" max="2565" min="2565" style="125" width="14.37"/>
    <col collapsed="false" customWidth="true" hidden="false" outlineLevel="0" max="2566" min="2566" style="125" width="13.12"/>
    <col collapsed="false" customWidth="true" hidden="false" outlineLevel="0" max="2567" min="2567" style="125" width="12.63"/>
    <col collapsed="false" customWidth="true" hidden="false" outlineLevel="0" max="2568" min="2568" style="125" width="11.88"/>
    <col collapsed="false" customWidth="true" hidden="false" outlineLevel="0" max="2569" min="2569" style="125" width="12.87"/>
    <col collapsed="false" customWidth="true" hidden="false" outlineLevel="0" max="2570" min="2570" style="125" width="16.63"/>
    <col collapsed="false" customWidth="false" hidden="false" outlineLevel="0" max="2816" min="2571" style="125" width="8"/>
    <col collapsed="false" customWidth="true" hidden="false" outlineLevel="0" max="2817" min="2817" style="125" width="4.37"/>
    <col collapsed="false" customWidth="true" hidden="false" outlineLevel="0" max="2819" min="2818" style="125" width="5.75"/>
    <col collapsed="false" customWidth="true" hidden="false" outlineLevel="0" max="2820" min="2820" style="125" width="29.25"/>
    <col collapsed="false" customWidth="true" hidden="false" outlineLevel="0" max="2821" min="2821" style="125" width="14.37"/>
    <col collapsed="false" customWidth="true" hidden="false" outlineLevel="0" max="2822" min="2822" style="125" width="13.12"/>
    <col collapsed="false" customWidth="true" hidden="false" outlineLevel="0" max="2823" min="2823" style="125" width="12.63"/>
    <col collapsed="false" customWidth="true" hidden="false" outlineLevel="0" max="2824" min="2824" style="125" width="11.88"/>
    <col collapsed="false" customWidth="true" hidden="false" outlineLevel="0" max="2825" min="2825" style="125" width="12.87"/>
    <col collapsed="false" customWidth="true" hidden="false" outlineLevel="0" max="2826" min="2826" style="125" width="16.63"/>
    <col collapsed="false" customWidth="false" hidden="false" outlineLevel="0" max="3072" min="2827" style="125" width="8"/>
    <col collapsed="false" customWidth="true" hidden="false" outlineLevel="0" max="3073" min="3073" style="125" width="4.37"/>
    <col collapsed="false" customWidth="true" hidden="false" outlineLevel="0" max="3075" min="3074" style="125" width="5.75"/>
    <col collapsed="false" customWidth="true" hidden="false" outlineLevel="0" max="3076" min="3076" style="125" width="29.25"/>
    <col collapsed="false" customWidth="true" hidden="false" outlineLevel="0" max="3077" min="3077" style="125" width="14.37"/>
    <col collapsed="false" customWidth="true" hidden="false" outlineLevel="0" max="3078" min="3078" style="125" width="13.12"/>
    <col collapsed="false" customWidth="true" hidden="false" outlineLevel="0" max="3079" min="3079" style="125" width="12.63"/>
    <col collapsed="false" customWidth="true" hidden="false" outlineLevel="0" max="3080" min="3080" style="125" width="11.88"/>
    <col collapsed="false" customWidth="true" hidden="false" outlineLevel="0" max="3081" min="3081" style="125" width="12.87"/>
    <col collapsed="false" customWidth="true" hidden="false" outlineLevel="0" max="3082" min="3082" style="125" width="16.63"/>
    <col collapsed="false" customWidth="false" hidden="false" outlineLevel="0" max="3328" min="3083" style="125" width="8"/>
    <col collapsed="false" customWidth="true" hidden="false" outlineLevel="0" max="3329" min="3329" style="125" width="4.37"/>
    <col collapsed="false" customWidth="true" hidden="false" outlineLevel="0" max="3331" min="3330" style="125" width="5.75"/>
    <col collapsed="false" customWidth="true" hidden="false" outlineLevel="0" max="3332" min="3332" style="125" width="29.25"/>
    <col collapsed="false" customWidth="true" hidden="false" outlineLevel="0" max="3333" min="3333" style="125" width="14.37"/>
    <col collapsed="false" customWidth="true" hidden="false" outlineLevel="0" max="3334" min="3334" style="125" width="13.12"/>
    <col collapsed="false" customWidth="true" hidden="false" outlineLevel="0" max="3335" min="3335" style="125" width="12.63"/>
    <col collapsed="false" customWidth="true" hidden="false" outlineLevel="0" max="3336" min="3336" style="125" width="11.88"/>
    <col collapsed="false" customWidth="true" hidden="false" outlineLevel="0" max="3337" min="3337" style="125" width="12.87"/>
    <col collapsed="false" customWidth="true" hidden="false" outlineLevel="0" max="3338" min="3338" style="125" width="16.63"/>
    <col collapsed="false" customWidth="false" hidden="false" outlineLevel="0" max="3584" min="3339" style="125" width="8"/>
    <col collapsed="false" customWidth="true" hidden="false" outlineLevel="0" max="3585" min="3585" style="125" width="4.37"/>
    <col collapsed="false" customWidth="true" hidden="false" outlineLevel="0" max="3587" min="3586" style="125" width="5.75"/>
    <col collapsed="false" customWidth="true" hidden="false" outlineLevel="0" max="3588" min="3588" style="125" width="29.25"/>
    <col collapsed="false" customWidth="true" hidden="false" outlineLevel="0" max="3589" min="3589" style="125" width="14.37"/>
    <col collapsed="false" customWidth="true" hidden="false" outlineLevel="0" max="3590" min="3590" style="125" width="13.12"/>
    <col collapsed="false" customWidth="true" hidden="false" outlineLevel="0" max="3591" min="3591" style="125" width="12.63"/>
    <col collapsed="false" customWidth="true" hidden="false" outlineLevel="0" max="3592" min="3592" style="125" width="11.88"/>
    <col collapsed="false" customWidth="true" hidden="false" outlineLevel="0" max="3593" min="3593" style="125" width="12.87"/>
    <col collapsed="false" customWidth="true" hidden="false" outlineLevel="0" max="3594" min="3594" style="125" width="16.63"/>
    <col collapsed="false" customWidth="false" hidden="false" outlineLevel="0" max="3840" min="3595" style="125" width="8"/>
    <col collapsed="false" customWidth="true" hidden="false" outlineLevel="0" max="3841" min="3841" style="125" width="4.37"/>
    <col collapsed="false" customWidth="true" hidden="false" outlineLevel="0" max="3843" min="3842" style="125" width="5.75"/>
    <col collapsed="false" customWidth="true" hidden="false" outlineLevel="0" max="3844" min="3844" style="125" width="29.25"/>
    <col collapsed="false" customWidth="true" hidden="false" outlineLevel="0" max="3845" min="3845" style="125" width="14.37"/>
    <col collapsed="false" customWidth="true" hidden="false" outlineLevel="0" max="3846" min="3846" style="125" width="13.12"/>
    <col collapsed="false" customWidth="true" hidden="false" outlineLevel="0" max="3847" min="3847" style="125" width="12.63"/>
    <col collapsed="false" customWidth="true" hidden="false" outlineLevel="0" max="3848" min="3848" style="125" width="11.88"/>
    <col collapsed="false" customWidth="true" hidden="false" outlineLevel="0" max="3849" min="3849" style="125" width="12.87"/>
    <col collapsed="false" customWidth="true" hidden="false" outlineLevel="0" max="3850" min="3850" style="125" width="16.63"/>
    <col collapsed="false" customWidth="false" hidden="false" outlineLevel="0" max="4096" min="3851" style="125" width="8"/>
    <col collapsed="false" customWidth="true" hidden="false" outlineLevel="0" max="4097" min="4097" style="125" width="4.37"/>
    <col collapsed="false" customWidth="true" hidden="false" outlineLevel="0" max="4099" min="4098" style="125" width="5.75"/>
    <col collapsed="false" customWidth="true" hidden="false" outlineLevel="0" max="4100" min="4100" style="125" width="29.25"/>
    <col collapsed="false" customWidth="true" hidden="false" outlineLevel="0" max="4101" min="4101" style="125" width="14.37"/>
    <col collapsed="false" customWidth="true" hidden="false" outlineLevel="0" max="4102" min="4102" style="125" width="13.12"/>
    <col collapsed="false" customWidth="true" hidden="false" outlineLevel="0" max="4103" min="4103" style="125" width="12.63"/>
    <col collapsed="false" customWidth="true" hidden="false" outlineLevel="0" max="4104" min="4104" style="125" width="11.88"/>
    <col collapsed="false" customWidth="true" hidden="false" outlineLevel="0" max="4105" min="4105" style="125" width="12.87"/>
    <col collapsed="false" customWidth="true" hidden="false" outlineLevel="0" max="4106" min="4106" style="125" width="16.63"/>
    <col collapsed="false" customWidth="false" hidden="false" outlineLevel="0" max="4352" min="4107" style="125" width="8"/>
    <col collapsed="false" customWidth="true" hidden="false" outlineLevel="0" max="4353" min="4353" style="125" width="4.37"/>
    <col collapsed="false" customWidth="true" hidden="false" outlineLevel="0" max="4355" min="4354" style="125" width="5.75"/>
    <col collapsed="false" customWidth="true" hidden="false" outlineLevel="0" max="4356" min="4356" style="125" width="29.25"/>
    <col collapsed="false" customWidth="true" hidden="false" outlineLevel="0" max="4357" min="4357" style="125" width="14.37"/>
    <col collapsed="false" customWidth="true" hidden="false" outlineLevel="0" max="4358" min="4358" style="125" width="13.12"/>
    <col collapsed="false" customWidth="true" hidden="false" outlineLevel="0" max="4359" min="4359" style="125" width="12.63"/>
    <col collapsed="false" customWidth="true" hidden="false" outlineLevel="0" max="4360" min="4360" style="125" width="11.88"/>
    <col collapsed="false" customWidth="true" hidden="false" outlineLevel="0" max="4361" min="4361" style="125" width="12.87"/>
    <col collapsed="false" customWidth="true" hidden="false" outlineLevel="0" max="4362" min="4362" style="125" width="16.63"/>
    <col collapsed="false" customWidth="false" hidden="false" outlineLevel="0" max="4608" min="4363" style="125" width="8"/>
    <col collapsed="false" customWidth="true" hidden="false" outlineLevel="0" max="4609" min="4609" style="125" width="4.37"/>
    <col collapsed="false" customWidth="true" hidden="false" outlineLevel="0" max="4611" min="4610" style="125" width="5.75"/>
    <col collapsed="false" customWidth="true" hidden="false" outlineLevel="0" max="4612" min="4612" style="125" width="29.25"/>
    <col collapsed="false" customWidth="true" hidden="false" outlineLevel="0" max="4613" min="4613" style="125" width="14.37"/>
    <col collapsed="false" customWidth="true" hidden="false" outlineLevel="0" max="4614" min="4614" style="125" width="13.12"/>
    <col collapsed="false" customWidth="true" hidden="false" outlineLevel="0" max="4615" min="4615" style="125" width="12.63"/>
    <col collapsed="false" customWidth="true" hidden="false" outlineLevel="0" max="4616" min="4616" style="125" width="11.88"/>
    <col collapsed="false" customWidth="true" hidden="false" outlineLevel="0" max="4617" min="4617" style="125" width="12.87"/>
    <col collapsed="false" customWidth="true" hidden="false" outlineLevel="0" max="4618" min="4618" style="125" width="16.63"/>
    <col collapsed="false" customWidth="false" hidden="false" outlineLevel="0" max="4864" min="4619" style="125" width="8"/>
    <col collapsed="false" customWidth="true" hidden="false" outlineLevel="0" max="4865" min="4865" style="125" width="4.37"/>
    <col collapsed="false" customWidth="true" hidden="false" outlineLevel="0" max="4867" min="4866" style="125" width="5.75"/>
    <col collapsed="false" customWidth="true" hidden="false" outlineLevel="0" max="4868" min="4868" style="125" width="29.25"/>
    <col collapsed="false" customWidth="true" hidden="false" outlineLevel="0" max="4869" min="4869" style="125" width="14.37"/>
    <col collapsed="false" customWidth="true" hidden="false" outlineLevel="0" max="4870" min="4870" style="125" width="13.12"/>
    <col collapsed="false" customWidth="true" hidden="false" outlineLevel="0" max="4871" min="4871" style="125" width="12.63"/>
    <col collapsed="false" customWidth="true" hidden="false" outlineLevel="0" max="4872" min="4872" style="125" width="11.88"/>
    <col collapsed="false" customWidth="true" hidden="false" outlineLevel="0" max="4873" min="4873" style="125" width="12.87"/>
    <col collapsed="false" customWidth="true" hidden="false" outlineLevel="0" max="4874" min="4874" style="125" width="16.63"/>
    <col collapsed="false" customWidth="false" hidden="false" outlineLevel="0" max="5120" min="4875" style="125" width="8"/>
    <col collapsed="false" customWidth="true" hidden="false" outlineLevel="0" max="5121" min="5121" style="125" width="4.37"/>
    <col collapsed="false" customWidth="true" hidden="false" outlineLevel="0" max="5123" min="5122" style="125" width="5.75"/>
    <col collapsed="false" customWidth="true" hidden="false" outlineLevel="0" max="5124" min="5124" style="125" width="29.25"/>
    <col collapsed="false" customWidth="true" hidden="false" outlineLevel="0" max="5125" min="5125" style="125" width="14.37"/>
    <col collapsed="false" customWidth="true" hidden="false" outlineLevel="0" max="5126" min="5126" style="125" width="13.12"/>
    <col collapsed="false" customWidth="true" hidden="false" outlineLevel="0" max="5127" min="5127" style="125" width="12.63"/>
    <col collapsed="false" customWidth="true" hidden="false" outlineLevel="0" max="5128" min="5128" style="125" width="11.88"/>
    <col collapsed="false" customWidth="true" hidden="false" outlineLevel="0" max="5129" min="5129" style="125" width="12.87"/>
    <col collapsed="false" customWidth="true" hidden="false" outlineLevel="0" max="5130" min="5130" style="125" width="16.63"/>
    <col collapsed="false" customWidth="false" hidden="false" outlineLevel="0" max="5376" min="5131" style="125" width="8"/>
    <col collapsed="false" customWidth="true" hidden="false" outlineLevel="0" max="5377" min="5377" style="125" width="4.37"/>
    <col collapsed="false" customWidth="true" hidden="false" outlineLevel="0" max="5379" min="5378" style="125" width="5.75"/>
    <col collapsed="false" customWidth="true" hidden="false" outlineLevel="0" max="5380" min="5380" style="125" width="29.25"/>
    <col collapsed="false" customWidth="true" hidden="false" outlineLevel="0" max="5381" min="5381" style="125" width="14.37"/>
    <col collapsed="false" customWidth="true" hidden="false" outlineLevel="0" max="5382" min="5382" style="125" width="13.12"/>
    <col collapsed="false" customWidth="true" hidden="false" outlineLevel="0" max="5383" min="5383" style="125" width="12.63"/>
    <col collapsed="false" customWidth="true" hidden="false" outlineLevel="0" max="5384" min="5384" style="125" width="11.88"/>
    <col collapsed="false" customWidth="true" hidden="false" outlineLevel="0" max="5385" min="5385" style="125" width="12.87"/>
    <col collapsed="false" customWidth="true" hidden="false" outlineLevel="0" max="5386" min="5386" style="125" width="16.63"/>
    <col collapsed="false" customWidth="false" hidden="false" outlineLevel="0" max="5632" min="5387" style="125" width="8"/>
    <col collapsed="false" customWidth="true" hidden="false" outlineLevel="0" max="5633" min="5633" style="125" width="4.37"/>
    <col collapsed="false" customWidth="true" hidden="false" outlineLevel="0" max="5635" min="5634" style="125" width="5.75"/>
    <col collapsed="false" customWidth="true" hidden="false" outlineLevel="0" max="5636" min="5636" style="125" width="29.25"/>
    <col collapsed="false" customWidth="true" hidden="false" outlineLevel="0" max="5637" min="5637" style="125" width="14.37"/>
    <col collapsed="false" customWidth="true" hidden="false" outlineLevel="0" max="5638" min="5638" style="125" width="13.12"/>
    <col collapsed="false" customWidth="true" hidden="false" outlineLevel="0" max="5639" min="5639" style="125" width="12.63"/>
    <col collapsed="false" customWidth="true" hidden="false" outlineLevel="0" max="5640" min="5640" style="125" width="11.88"/>
    <col collapsed="false" customWidth="true" hidden="false" outlineLevel="0" max="5641" min="5641" style="125" width="12.87"/>
    <col collapsed="false" customWidth="true" hidden="false" outlineLevel="0" max="5642" min="5642" style="125" width="16.63"/>
    <col collapsed="false" customWidth="false" hidden="false" outlineLevel="0" max="5888" min="5643" style="125" width="8"/>
    <col collapsed="false" customWidth="true" hidden="false" outlineLevel="0" max="5889" min="5889" style="125" width="4.37"/>
    <col collapsed="false" customWidth="true" hidden="false" outlineLevel="0" max="5891" min="5890" style="125" width="5.75"/>
    <col collapsed="false" customWidth="true" hidden="false" outlineLevel="0" max="5892" min="5892" style="125" width="29.25"/>
    <col collapsed="false" customWidth="true" hidden="false" outlineLevel="0" max="5893" min="5893" style="125" width="14.37"/>
    <col collapsed="false" customWidth="true" hidden="false" outlineLevel="0" max="5894" min="5894" style="125" width="13.12"/>
    <col collapsed="false" customWidth="true" hidden="false" outlineLevel="0" max="5895" min="5895" style="125" width="12.63"/>
    <col collapsed="false" customWidth="true" hidden="false" outlineLevel="0" max="5896" min="5896" style="125" width="11.88"/>
    <col collapsed="false" customWidth="true" hidden="false" outlineLevel="0" max="5897" min="5897" style="125" width="12.87"/>
    <col collapsed="false" customWidth="true" hidden="false" outlineLevel="0" max="5898" min="5898" style="125" width="16.63"/>
    <col collapsed="false" customWidth="false" hidden="false" outlineLevel="0" max="6144" min="5899" style="125" width="8"/>
    <col collapsed="false" customWidth="true" hidden="false" outlineLevel="0" max="6145" min="6145" style="125" width="4.37"/>
    <col collapsed="false" customWidth="true" hidden="false" outlineLevel="0" max="6147" min="6146" style="125" width="5.75"/>
    <col collapsed="false" customWidth="true" hidden="false" outlineLevel="0" max="6148" min="6148" style="125" width="29.25"/>
    <col collapsed="false" customWidth="true" hidden="false" outlineLevel="0" max="6149" min="6149" style="125" width="14.37"/>
    <col collapsed="false" customWidth="true" hidden="false" outlineLevel="0" max="6150" min="6150" style="125" width="13.12"/>
    <col collapsed="false" customWidth="true" hidden="false" outlineLevel="0" max="6151" min="6151" style="125" width="12.63"/>
    <col collapsed="false" customWidth="true" hidden="false" outlineLevel="0" max="6152" min="6152" style="125" width="11.88"/>
    <col collapsed="false" customWidth="true" hidden="false" outlineLevel="0" max="6153" min="6153" style="125" width="12.87"/>
    <col collapsed="false" customWidth="true" hidden="false" outlineLevel="0" max="6154" min="6154" style="125" width="16.63"/>
    <col collapsed="false" customWidth="false" hidden="false" outlineLevel="0" max="6400" min="6155" style="125" width="8"/>
    <col collapsed="false" customWidth="true" hidden="false" outlineLevel="0" max="6401" min="6401" style="125" width="4.37"/>
    <col collapsed="false" customWidth="true" hidden="false" outlineLevel="0" max="6403" min="6402" style="125" width="5.75"/>
    <col collapsed="false" customWidth="true" hidden="false" outlineLevel="0" max="6404" min="6404" style="125" width="29.25"/>
    <col collapsed="false" customWidth="true" hidden="false" outlineLevel="0" max="6405" min="6405" style="125" width="14.37"/>
    <col collapsed="false" customWidth="true" hidden="false" outlineLevel="0" max="6406" min="6406" style="125" width="13.12"/>
    <col collapsed="false" customWidth="true" hidden="false" outlineLevel="0" max="6407" min="6407" style="125" width="12.63"/>
    <col collapsed="false" customWidth="true" hidden="false" outlineLevel="0" max="6408" min="6408" style="125" width="11.88"/>
    <col collapsed="false" customWidth="true" hidden="false" outlineLevel="0" max="6409" min="6409" style="125" width="12.87"/>
    <col collapsed="false" customWidth="true" hidden="false" outlineLevel="0" max="6410" min="6410" style="125" width="16.63"/>
    <col collapsed="false" customWidth="false" hidden="false" outlineLevel="0" max="6656" min="6411" style="125" width="8"/>
    <col collapsed="false" customWidth="true" hidden="false" outlineLevel="0" max="6657" min="6657" style="125" width="4.37"/>
    <col collapsed="false" customWidth="true" hidden="false" outlineLevel="0" max="6659" min="6658" style="125" width="5.75"/>
    <col collapsed="false" customWidth="true" hidden="false" outlineLevel="0" max="6660" min="6660" style="125" width="29.25"/>
    <col collapsed="false" customWidth="true" hidden="false" outlineLevel="0" max="6661" min="6661" style="125" width="14.37"/>
    <col collapsed="false" customWidth="true" hidden="false" outlineLevel="0" max="6662" min="6662" style="125" width="13.12"/>
    <col collapsed="false" customWidth="true" hidden="false" outlineLevel="0" max="6663" min="6663" style="125" width="12.63"/>
    <col collapsed="false" customWidth="true" hidden="false" outlineLevel="0" max="6664" min="6664" style="125" width="11.88"/>
    <col collapsed="false" customWidth="true" hidden="false" outlineLevel="0" max="6665" min="6665" style="125" width="12.87"/>
    <col collapsed="false" customWidth="true" hidden="false" outlineLevel="0" max="6666" min="6666" style="125" width="16.63"/>
    <col collapsed="false" customWidth="false" hidden="false" outlineLevel="0" max="6912" min="6667" style="125" width="8"/>
    <col collapsed="false" customWidth="true" hidden="false" outlineLevel="0" max="6913" min="6913" style="125" width="4.37"/>
    <col collapsed="false" customWidth="true" hidden="false" outlineLevel="0" max="6915" min="6914" style="125" width="5.75"/>
    <col collapsed="false" customWidth="true" hidden="false" outlineLevel="0" max="6916" min="6916" style="125" width="29.25"/>
    <col collapsed="false" customWidth="true" hidden="false" outlineLevel="0" max="6917" min="6917" style="125" width="14.37"/>
    <col collapsed="false" customWidth="true" hidden="false" outlineLevel="0" max="6918" min="6918" style="125" width="13.12"/>
    <col collapsed="false" customWidth="true" hidden="false" outlineLevel="0" max="6919" min="6919" style="125" width="12.63"/>
    <col collapsed="false" customWidth="true" hidden="false" outlineLevel="0" max="6920" min="6920" style="125" width="11.88"/>
    <col collapsed="false" customWidth="true" hidden="false" outlineLevel="0" max="6921" min="6921" style="125" width="12.87"/>
    <col collapsed="false" customWidth="true" hidden="false" outlineLevel="0" max="6922" min="6922" style="125" width="16.63"/>
    <col collapsed="false" customWidth="false" hidden="false" outlineLevel="0" max="7168" min="6923" style="125" width="8"/>
    <col collapsed="false" customWidth="true" hidden="false" outlineLevel="0" max="7169" min="7169" style="125" width="4.37"/>
    <col collapsed="false" customWidth="true" hidden="false" outlineLevel="0" max="7171" min="7170" style="125" width="5.75"/>
    <col collapsed="false" customWidth="true" hidden="false" outlineLevel="0" max="7172" min="7172" style="125" width="29.25"/>
    <col collapsed="false" customWidth="true" hidden="false" outlineLevel="0" max="7173" min="7173" style="125" width="14.37"/>
    <col collapsed="false" customWidth="true" hidden="false" outlineLevel="0" max="7174" min="7174" style="125" width="13.12"/>
    <col collapsed="false" customWidth="true" hidden="false" outlineLevel="0" max="7175" min="7175" style="125" width="12.63"/>
    <col collapsed="false" customWidth="true" hidden="false" outlineLevel="0" max="7176" min="7176" style="125" width="11.88"/>
    <col collapsed="false" customWidth="true" hidden="false" outlineLevel="0" max="7177" min="7177" style="125" width="12.87"/>
    <col collapsed="false" customWidth="true" hidden="false" outlineLevel="0" max="7178" min="7178" style="125" width="16.63"/>
    <col collapsed="false" customWidth="false" hidden="false" outlineLevel="0" max="7424" min="7179" style="125" width="8"/>
    <col collapsed="false" customWidth="true" hidden="false" outlineLevel="0" max="7425" min="7425" style="125" width="4.37"/>
    <col collapsed="false" customWidth="true" hidden="false" outlineLevel="0" max="7427" min="7426" style="125" width="5.75"/>
    <col collapsed="false" customWidth="true" hidden="false" outlineLevel="0" max="7428" min="7428" style="125" width="29.25"/>
    <col collapsed="false" customWidth="true" hidden="false" outlineLevel="0" max="7429" min="7429" style="125" width="14.37"/>
    <col collapsed="false" customWidth="true" hidden="false" outlineLevel="0" max="7430" min="7430" style="125" width="13.12"/>
    <col collapsed="false" customWidth="true" hidden="false" outlineLevel="0" max="7431" min="7431" style="125" width="12.63"/>
    <col collapsed="false" customWidth="true" hidden="false" outlineLevel="0" max="7432" min="7432" style="125" width="11.88"/>
    <col collapsed="false" customWidth="true" hidden="false" outlineLevel="0" max="7433" min="7433" style="125" width="12.87"/>
    <col collapsed="false" customWidth="true" hidden="false" outlineLevel="0" max="7434" min="7434" style="125" width="16.63"/>
    <col collapsed="false" customWidth="false" hidden="false" outlineLevel="0" max="7680" min="7435" style="125" width="8"/>
    <col collapsed="false" customWidth="true" hidden="false" outlineLevel="0" max="7681" min="7681" style="125" width="4.37"/>
    <col collapsed="false" customWidth="true" hidden="false" outlineLevel="0" max="7683" min="7682" style="125" width="5.75"/>
    <col collapsed="false" customWidth="true" hidden="false" outlineLevel="0" max="7684" min="7684" style="125" width="29.25"/>
    <col collapsed="false" customWidth="true" hidden="false" outlineLevel="0" max="7685" min="7685" style="125" width="14.37"/>
    <col collapsed="false" customWidth="true" hidden="false" outlineLevel="0" max="7686" min="7686" style="125" width="13.12"/>
    <col collapsed="false" customWidth="true" hidden="false" outlineLevel="0" max="7687" min="7687" style="125" width="12.63"/>
    <col collapsed="false" customWidth="true" hidden="false" outlineLevel="0" max="7688" min="7688" style="125" width="11.88"/>
    <col collapsed="false" customWidth="true" hidden="false" outlineLevel="0" max="7689" min="7689" style="125" width="12.87"/>
    <col collapsed="false" customWidth="true" hidden="false" outlineLevel="0" max="7690" min="7690" style="125" width="16.63"/>
    <col collapsed="false" customWidth="false" hidden="false" outlineLevel="0" max="7936" min="7691" style="125" width="8"/>
    <col collapsed="false" customWidth="true" hidden="false" outlineLevel="0" max="7937" min="7937" style="125" width="4.37"/>
    <col collapsed="false" customWidth="true" hidden="false" outlineLevel="0" max="7939" min="7938" style="125" width="5.75"/>
    <col collapsed="false" customWidth="true" hidden="false" outlineLevel="0" max="7940" min="7940" style="125" width="29.25"/>
    <col collapsed="false" customWidth="true" hidden="false" outlineLevel="0" max="7941" min="7941" style="125" width="14.37"/>
    <col collapsed="false" customWidth="true" hidden="false" outlineLevel="0" max="7942" min="7942" style="125" width="13.12"/>
    <col collapsed="false" customWidth="true" hidden="false" outlineLevel="0" max="7943" min="7943" style="125" width="12.63"/>
    <col collapsed="false" customWidth="true" hidden="false" outlineLevel="0" max="7944" min="7944" style="125" width="11.88"/>
    <col collapsed="false" customWidth="true" hidden="false" outlineLevel="0" max="7945" min="7945" style="125" width="12.87"/>
    <col collapsed="false" customWidth="true" hidden="false" outlineLevel="0" max="7946" min="7946" style="125" width="16.63"/>
    <col collapsed="false" customWidth="false" hidden="false" outlineLevel="0" max="8192" min="7947" style="125" width="8"/>
    <col collapsed="false" customWidth="true" hidden="false" outlineLevel="0" max="8193" min="8193" style="125" width="4.37"/>
    <col collapsed="false" customWidth="true" hidden="false" outlineLevel="0" max="8195" min="8194" style="125" width="5.75"/>
    <col collapsed="false" customWidth="true" hidden="false" outlineLevel="0" max="8196" min="8196" style="125" width="29.25"/>
    <col collapsed="false" customWidth="true" hidden="false" outlineLevel="0" max="8197" min="8197" style="125" width="14.37"/>
    <col collapsed="false" customWidth="true" hidden="false" outlineLevel="0" max="8198" min="8198" style="125" width="13.12"/>
    <col collapsed="false" customWidth="true" hidden="false" outlineLevel="0" max="8199" min="8199" style="125" width="12.63"/>
    <col collapsed="false" customWidth="true" hidden="false" outlineLevel="0" max="8200" min="8200" style="125" width="11.88"/>
    <col collapsed="false" customWidth="true" hidden="false" outlineLevel="0" max="8201" min="8201" style="125" width="12.87"/>
    <col collapsed="false" customWidth="true" hidden="false" outlineLevel="0" max="8202" min="8202" style="125" width="16.63"/>
    <col collapsed="false" customWidth="false" hidden="false" outlineLevel="0" max="8448" min="8203" style="125" width="8"/>
    <col collapsed="false" customWidth="true" hidden="false" outlineLevel="0" max="8449" min="8449" style="125" width="4.37"/>
    <col collapsed="false" customWidth="true" hidden="false" outlineLevel="0" max="8451" min="8450" style="125" width="5.75"/>
    <col collapsed="false" customWidth="true" hidden="false" outlineLevel="0" max="8452" min="8452" style="125" width="29.25"/>
    <col collapsed="false" customWidth="true" hidden="false" outlineLevel="0" max="8453" min="8453" style="125" width="14.37"/>
    <col collapsed="false" customWidth="true" hidden="false" outlineLevel="0" max="8454" min="8454" style="125" width="13.12"/>
    <col collapsed="false" customWidth="true" hidden="false" outlineLevel="0" max="8455" min="8455" style="125" width="12.63"/>
    <col collapsed="false" customWidth="true" hidden="false" outlineLevel="0" max="8456" min="8456" style="125" width="11.88"/>
    <col collapsed="false" customWidth="true" hidden="false" outlineLevel="0" max="8457" min="8457" style="125" width="12.87"/>
    <col collapsed="false" customWidth="true" hidden="false" outlineLevel="0" max="8458" min="8458" style="125" width="16.63"/>
    <col collapsed="false" customWidth="false" hidden="false" outlineLevel="0" max="8704" min="8459" style="125" width="8"/>
    <col collapsed="false" customWidth="true" hidden="false" outlineLevel="0" max="8705" min="8705" style="125" width="4.37"/>
    <col collapsed="false" customWidth="true" hidden="false" outlineLevel="0" max="8707" min="8706" style="125" width="5.75"/>
    <col collapsed="false" customWidth="true" hidden="false" outlineLevel="0" max="8708" min="8708" style="125" width="29.25"/>
    <col collapsed="false" customWidth="true" hidden="false" outlineLevel="0" max="8709" min="8709" style="125" width="14.37"/>
    <col collapsed="false" customWidth="true" hidden="false" outlineLevel="0" max="8710" min="8710" style="125" width="13.12"/>
    <col collapsed="false" customWidth="true" hidden="false" outlineLevel="0" max="8711" min="8711" style="125" width="12.63"/>
    <col collapsed="false" customWidth="true" hidden="false" outlineLevel="0" max="8712" min="8712" style="125" width="11.88"/>
    <col collapsed="false" customWidth="true" hidden="false" outlineLevel="0" max="8713" min="8713" style="125" width="12.87"/>
    <col collapsed="false" customWidth="true" hidden="false" outlineLevel="0" max="8714" min="8714" style="125" width="16.63"/>
    <col collapsed="false" customWidth="false" hidden="false" outlineLevel="0" max="8960" min="8715" style="125" width="8"/>
    <col collapsed="false" customWidth="true" hidden="false" outlineLevel="0" max="8961" min="8961" style="125" width="4.37"/>
    <col collapsed="false" customWidth="true" hidden="false" outlineLevel="0" max="8963" min="8962" style="125" width="5.75"/>
    <col collapsed="false" customWidth="true" hidden="false" outlineLevel="0" max="8964" min="8964" style="125" width="29.25"/>
    <col collapsed="false" customWidth="true" hidden="false" outlineLevel="0" max="8965" min="8965" style="125" width="14.37"/>
    <col collapsed="false" customWidth="true" hidden="false" outlineLevel="0" max="8966" min="8966" style="125" width="13.12"/>
    <col collapsed="false" customWidth="true" hidden="false" outlineLevel="0" max="8967" min="8967" style="125" width="12.63"/>
    <col collapsed="false" customWidth="true" hidden="false" outlineLevel="0" max="8968" min="8968" style="125" width="11.88"/>
    <col collapsed="false" customWidth="true" hidden="false" outlineLevel="0" max="8969" min="8969" style="125" width="12.87"/>
    <col collapsed="false" customWidth="true" hidden="false" outlineLevel="0" max="8970" min="8970" style="125" width="16.63"/>
    <col collapsed="false" customWidth="false" hidden="false" outlineLevel="0" max="9216" min="8971" style="125" width="8"/>
    <col collapsed="false" customWidth="true" hidden="false" outlineLevel="0" max="9217" min="9217" style="125" width="4.37"/>
    <col collapsed="false" customWidth="true" hidden="false" outlineLevel="0" max="9219" min="9218" style="125" width="5.75"/>
    <col collapsed="false" customWidth="true" hidden="false" outlineLevel="0" max="9220" min="9220" style="125" width="29.25"/>
    <col collapsed="false" customWidth="true" hidden="false" outlineLevel="0" max="9221" min="9221" style="125" width="14.37"/>
    <col collapsed="false" customWidth="true" hidden="false" outlineLevel="0" max="9222" min="9222" style="125" width="13.12"/>
    <col collapsed="false" customWidth="true" hidden="false" outlineLevel="0" max="9223" min="9223" style="125" width="12.63"/>
    <col collapsed="false" customWidth="true" hidden="false" outlineLevel="0" max="9224" min="9224" style="125" width="11.88"/>
    <col collapsed="false" customWidth="true" hidden="false" outlineLevel="0" max="9225" min="9225" style="125" width="12.87"/>
    <col collapsed="false" customWidth="true" hidden="false" outlineLevel="0" max="9226" min="9226" style="125" width="16.63"/>
    <col collapsed="false" customWidth="false" hidden="false" outlineLevel="0" max="9472" min="9227" style="125" width="8"/>
    <col collapsed="false" customWidth="true" hidden="false" outlineLevel="0" max="9473" min="9473" style="125" width="4.37"/>
    <col collapsed="false" customWidth="true" hidden="false" outlineLevel="0" max="9475" min="9474" style="125" width="5.75"/>
    <col collapsed="false" customWidth="true" hidden="false" outlineLevel="0" max="9476" min="9476" style="125" width="29.25"/>
    <col collapsed="false" customWidth="true" hidden="false" outlineLevel="0" max="9477" min="9477" style="125" width="14.37"/>
    <col collapsed="false" customWidth="true" hidden="false" outlineLevel="0" max="9478" min="9478" style="125" width="13.12"/>
    <col collapsed="false" customWidth="true" hidden="false" outlineLevel="0" max="9479" min="9479" style="125" width="12.63"/>
    <col collapsed="false" customWidth="true" hidden="false" outlineLevel="0" max="9480" min="9480" style="125" width="11.88"/>
    <col collapsed="false" customWidth="true" hidden="false" outlineLevel="0" max="9481" min="9481" style="125" width="12.87"/>
    <col collapsed="false" customWidth="true" hidden="false" outlineLevel="0" max="9482" min="9482" style="125" width="16.63"/>
    <col collapsed="false" customWidth="false" hidden="false" outlineLevel="0" max="9728" min="9483" style="125" width="8"/>
    <col collapsed="false" customWidth="true" hidden="false" outlineLevel="0" max="9729" min="9729" style="125" width="4.37"/>
    <col collapsed="false" customWidth="true" hidden="false" outlineLevel="0" max="9731" min="9730" style="125" width="5.75"/>
    <col collapsed="false" customWidth="true" hidden="false" outlineLevel="0" max="9732" min="9732" style="125" width="29.25"/>
    <col collapsed="false" customWidth="true" hidden="false" outlineLevel="0" max="9733" min="9733" style="125" width="14.37"/>
    <col collapsed="false" customWidth="true" hidden="false" outlineLevel="0" max="9734" min="9734" style="125" width="13.12"/>
    <col collapsed="false" customWidth="true" hidden="false" outlineLevel="0" max="9735" min="9735" style="125" width="12.63"/>
    <col collapsed="false" customWidth="true" hidden="false" outlineLevel="0" max="9736" min="9736" style="125" width="11.88"/>
    <col collapsed="false" customWidth="true" hidden="false" outlineLevel="0" max="9737" min="9737" style="125" width="12.87"/>
    <col collapsed="false" customWidth="true" hidden="false" outlineLevel="0" max="9738" min="9738" style="125" width="16.63"/>
    <col collapsed="false" customWidth="false" hidden="false" outlineLevel="0" max="9984" min="9739" style="125" width="8"/>
    <col collapsed="false" customWidth="true" hidden="false" outlineLevel="0" max="9985" min="9985" style="125" width="4.37"/>
    <col collapsed="false" customWidth="true" hidden="false" outlineLevel="0" max="9987" min="9986" style="125" width="5.75"/>
    <col collapsed="false" customWidth="true" hidden="false" outlineLevel="0" max="9988" min="9988" style="125" width="29.25"/>
    <col collapsed="false" customWidth="true" hidden="false" outlineLevel="0" max="9989" min="9989" style="125" width="14.37"/>
    <col collapsed="false" customWidth="true" hidden="false" outlineLevel="0" max="9990" min="9990" style="125" width="13.12"/>
    <col collapsed="false" customWidth="true" hidden="false" outlineLevel="0" max="9991" min="9991" style="125" width="12.63"/>
    <col collapsed="false" customWidth="true" hidden="false" outlineLevel="0" max="9992" min="9992" style="125" width="11.88"/>
    <col collapsed="false" customWidth="true" hidden="false" outlineLevel="0" max="9993" min="9993" style="125" width="12.87"/>
    <col collapsed="false" customWidth="true" hidden="false" outlineLevel="0" max="9994" min="9994" style="125" width="16.63"/>
    <col collapsed="false" customWidth="false" hidden="false" outlineLevel="0" max="10240" min="9995" style="125" width="8"/>
    <col collapsed="false" customWidth="true" hidden="false" outlineLevel="0" max="10241" min="10241" style="125" width="4.37"/>
    <col collapsed="false" customWidth="true" hidden="false" outlineLevel="0" max="10243" min="10242" style="125" width="5.75"/>
    <col collapsed="false" customWidth="true" hidden="false" outlineLevel="0" max="10244" min="10244" style="125" width="29.25"/>
    <col collapsed="false" customWidth="true" hidden="false" outlineLevel="0" max="10245" min="10245" style="125" width="14.37"/>
    <col collapsed="false" customWidth="true" hidden="false" outlineLevel="0" max="10246" min="10246" style="125" width="13.12"/>
    <col collapsed="false" customWidth="true" hidden="false" outlineLevel="0" max="10247" min="10247" style="125" width="12.63"/>
    <col collapsed="false" customWidth="true" hidden="false" outlineLevel="0" max="10248" min="10248" style="125" width="11.88"/>
    <col collapsed="false" customWidth="true" hidden="false" outlineLevel="0" max="10249" min="10249" style="125" width="12.87"/>
    <col collapsed="false" customWidth="true" hidden="false" outlineLevel="0" max="10250" min="10250" style="125" width="16.63"/>
    <col collapsed="false" customWidth="false" hidden="false" outlineLevel="0" max="10496" min="10251" style="125" width="8"/>
    <col collapsed="false" customWidth="true" hidden="false" outlineLevel="0" max="10497" min="10497" style="125" width="4.37"/>
    <col collapsed="false" customWidth="true" hidden="false" outlineLevel="0" max="10499" min="10498" style="125" width="5.75"/>
    <col collapsed="false" customWidth="true" hidden="false" outlineLevel="0" max="10500" min="10500" style="125" width="29.25"/>
    <col collapsed="false" customWidth="true" hidden="false" outlineLevel="0" max="10501" min="10501" style="125" width="14.37"/>
    <col collapsed="false" customWidth="true" hidden="false" outlineLevel="0" max="10502" min="10502" style="125" width="13.12"/>
    <col collapsed="false" customWidth="true" hidden="false" outlineLevel="0" max="10503" min="10503" style="125" width="12.63"/>
    <col collapsed="false" customWidth="true" hidden="false" outlineLevel="0" max="10504" min="10504" style="125" width="11.88"/>
    <col collapsed="false" customWidth="true" hidden="false" outlineLevel="0" max="10505" min="10505" style="125" width="12.87"/>
    <col collapsed="false" customWidth="true" hidden="false" outlineLevel="0" max="10506" min="10506" style="125" width="16.63"/>
    <col collapsed="false" customWidth="false" hidden="false" outlineLevel="0" max="10752" min="10507" style="125" width="8"/>
    <col collapsed="false" customWidth="true" hidden="false" outlineLevel="0" max="10753" min="10753" style="125" width="4.37"/>
    <col collapsed="false" customWidth="true" hidden="false" outlineLevel="0" max="10755" min="10754" style="125" width="5.75"/>
    <col collapsed="false" customWidth="true" hidden="false" outlineLevel="0" max="10756" min="10756" style="125" width="29.25"/>
    <col collapsed="false" customWidth="true" hidden="false" outlineLevel="0" max="10757" min="10757" style="125" width="14.37"/>
    <col collapsed="false" customWidth="true" hidden="false" outlineLevel="0" max="10758" min="10758" style="125" width="13.12"/>
    <col collapsed="false" customWidth="true" hidden="false" outlineLevel="0" max="10759" min="10759" style="125" width="12.63"/>
    <col collapsed="false" customWidth="true" hidden="false" outlineLevel="0" max="10760" min="10760" style="125" width="11.88"/>
    <col collapsed="false" customWidth="true" hidden="false" outlineLevel="0" max="10761" min="10761" style="125" width="12.87"/>
    <col collapsed="false" customWidth="true" hidden="false" outlineLevel="0" max="10762" min="10762" style="125" width="16.63"/>
    <col collapsed="false" customWidth="false" hidden="false" outlineLevel="0" max="11008" min="10763" style="125" width="8"/>
    <col collapsed="false" customWidth="true" hidden="false" outlineLevel="0" max="11009" min="11009" style="125" width="4.37"/>
    <col collapsed="false" customWidth="true" hidden="false" outlineLevel="0" max="11011" min="11010" style="125" width="5.75"/>
    <col collapsed="false" customWidth="true" hidden="false" outlineLevel="0" max="11012" min="11012" style="125" width="29.25"/>
    <col collapsed="false" customWidth="true" hidden="false" outlineLevel="0" max="11013" min="11013" style="125" width="14.37"/>
    <col collapsed="false" customWidth="true" hidden="false" outlineLevel="0" max="11014" min="11014" style="125" width="13.12"/>
    <col collapsed="false" customWidth="true" hidden="false" outlineLevel="0" max="11015" min="11015" style="125" width="12.63"/>
    <col collapsed="false" customWidth="true" hidden="false" outlineLevel="0" max="11016" min="11016" style="125" width="11.88"/>
    <col collapsed="false" customWidth="true" hidden="false" outlineLevel="0" max="11017" min="11017" style="125" width="12.87"/>
    <col collapsed="false" customWidth="true" hidden="false" outlineLevel="0" max="11018" min="11018" style="125" width="16.63"/>
    <col collapsed="false" customWidth="false" hidden="false" outlineLevel="0" max="11264" min="11019" style="125" width="8"/>
    <col collapsed="false" customWidth="true" hidden="false" outlineLevel="0" max="11265" min="11265" style="125" width="4.37"/>
    <col collapsed="false" customWidth="true" hidden="false" outlineLevel="0" max="11267" min="11266" style="125" width="5.75"/>
    <col collapsed="false" customWidth="true" hidden="false" outlineLevel="0" max="11268" min="11268" style="125" width="29.25"/>
    <col collapsed="false" customWidth="true" hidden="false" outlineLevel="0" max="11269" min="11269" style="125" width="14.37"/>
    <col collapsed="false" customWidth="true" hidden="false" outlineLevel="0" max="11270" min="11270" style="125" width="13.12"/>
    <col collapsed="false" customWidth="true" hidden="false" outlineLevel="0" max="11271" min="11271" style="125" width="12.63"/>
    <col collapsed="false" customWidth="true" hidden="false" outlineLevel="0" max="11272" min="11272" style="125" width="11.88"/>
    <col collapsed="false" customWidth="true" hidden="false" outlineLevel="0" max="11273" min="11273" style="125" width="12.87"/>
    <col collapsed="false" customWidth="true" hidden="false" outlineLevel="0" max="11274" min="11274" style="125" width="16.63"/>
    <col collapsed="false" customWidth="false" hidden="false" outlineLevel="0" max="11520" min="11275" style="125" width="8"/>
    <col collapsed="false" customWidth="true" hidden="false" outlineLevel="0" max="11521" min="11521" style="125" width="4.37"/>
    <col collapsed="false" customWidth="true" hidden="false" outlineLevel="0" max="11523" min="11522" style="125" width="5.75"/>
    <col collapsed="false" customWidth="true" hidden="false" outlineLevel="0" max="11524" min="11524" style="125" width="29.25"/>
    <col collapsed="false" customWidth="true" hidden="false" outlineLevel="0" max="11525" min="11525" style="125" width="14.37"/>
    <col collapsed="false" customWidth="true" hidden="false" outlineLevel="0" max="11526" min="11526" style="125" width="13.12"/>
    <col collapsed="false" customWidth="true" hidden="false" outlineLevel="0" max="11527" min="11527" style="125" width="12.63"/>
    <col collapsed="false" customWidth="true" hidden="false" outlineLevel="0" max="11528" min="11528" style="125" width="11.88"/>
    <col collapsed="false" customWidth="true" hidden="false" outlineLevel="0" max="11529" min="11529" style="125" width="12.87"/>
    <col collapsed="false" customWidth="true" hidden="false" outlineLevel="0" max="11530" min="11530" style="125" width="16.63"/>
    <col collapsed="false" customWidth="false" hidden="false" outlineLevel="0" max="11776" min="11531" style="125" width="8"/>
    <col collapsed="false" customWidth="true" hidden="false" outlineLevel="0" max="11777" min="11777" style="125" width="4.37"/>
    <col collapsed="false" customWidth="true" hidden="false" outlineLevel="0" max="11779" min="11778" style="125" width="5.75"/>
    <col collapsed="false" customWidth="true" hidden="false" outlineLevel="0" max="11780" min="11780" style="125" width="29.25"/>
    <col collapsed="false" customWidth="true" hidden="false" outlineLevel="0" max="11781" min="11781" style="125" width="14.37"/>
    <col collapsed="false" customWidth="true" hidden="false" outlineLevel="0" max="11782" min="11782" style="125" width="13.12"/>
    <col collapsed="false" customWidth="true" hidden="false" outlineLevel="0" max="11783" min="11783" style="125" width="12.63"/>
    <col collapsed="false" customWidth="true" hidden="false" outlineLevel="0" max="11784" min="11784" style="125" width="11.88"/>
    <col collapsed="false" customWidth="true" hidden="false" outlineLevel="0" max="11785" min="11785" style="125" width="12.87"/>
    <col collapsed="false" customWidth="true" hidden="false" outlineLevel="0" max="11786" min="11786" style="125" width="16.63"/>
    <col collapsed="false" customWidth="false" hidden="false" outlineLevel="0" max="12032" min="11787" style="125" width="8"/>
    <col collapsed="false" customWidth="true" hidden="false" outlineLevel="0" max="12033" min="12033" style="125" width="4.37"/>
    <col collapsed="false" customWidth="true" hidden="false" outlineLevel="0" max="12035" min="12034" style="125" width="5.75"/>
    <col collapsed="false" customWidth="true" hidden="false" outlineLevel="0" max="12036" min="12036" style="125" width="29.25"/>
    <col collapsed="false" customWidth="true" hidden="false" outlineLevel="0" max="12037" min="12037" style="125" width="14.37"/>
    <col collapsed="false" customWidth="true" hidden="false" outlineLevel="0" max="12038" min="12038" style="125" width="13.12"/>
    <col collapsed="false" customWidth="true" hidden="false" outlineLevel="0" max="12039" min="12039" style="125" width="12.63"/>
    <col collapsed="false" customWidth="true" hidden="false" outlineLevel="0" max="12040" min="12040" style="125" width="11.88"/>
    <col collapsed="false" customWidth="true" hidden="false" outlineLevel="0" max="12041" min="12041" style="125" width="12.87"/>
    <col collapsed="false" customWidth="true" hidden="false" outlineLevel="0" max="12042" min="12042" style="125" width="16.63"/>
    <col collapsed="false" customWidth="false" hidden="false" outlineLevel="0" max="12288" min="12043" style="125" width="8"/>
    <col collapsed="false" customWidth="true" hidden="false" outlineLevel="0" max="12289" min="12289" style="125" width="4.37"/>
    <col collapsed="false" customWidth="true" hidden="false" outlineLevel="0" max="12291" min="12290" style="125" width="5.75"/>
    <col collapsed="false" customWidth="true" hidden="false" outlineLevel="0" max="12292" min="12292" style="125" width="29.25"/>
    <col collapsed="false" customWidth="true" hidden="false" outlineLevel="0" max="12293" min="12293" style="125" width="14.37"/>
    <col collapsed="false" customWidth="true" hidden="false" outlineLevel="0" max="12294" min="12294" style="125" width="13.12"/>
    <col collapsed="false" customWidth="true" hidden="false" outlineLevel="0" max="12295" min="12295" style="125" width="12.63"/>
    <col collapsed="false" customWidth="true" hidden="false" outlineLevel="0" max="12296" min="12296" style="125" width="11.88"/>
    <col collapsed="false" customWidth="true" hidden="false" outlineLevel="0" max="12297" min="12297" style="125" width="12.87"/>
    <col collapsed="false" customWidth="true" hidden="false" outlineLevel="0" max="12298" min="12298" style="125" width="16.63"/>
    <col collapsed="false" customWidth="false" hidden="false" outlineLevel="0" max="12544" min="12299" style="125" width="8"/>
    <col collapsed="false" customWidth="true" hidden="false" outlineLevel="0" max="12545" min="12545" style="125" width="4.37"/>
    <col collapsed="false" customWidth="true" hidden="false" outlineLevel="0" max="12547" min="12546" style="125" width="5.75"/>
    <col collapsed="false" customWidth="true" hidden="false" outlineLevel="0" max="12548" min="12548" style="125" width="29.25"/>
    <col collapsed="false" customWidth="true" hidden="false" outlineLevel="0" max="12549" min="12549" style="125" width="14.37"/>
    <col collapsed="false" customWidth="true" hidden="false" outlineLevel="0" max="12550" min="12550" style="125" width="13.12"/>
    <col collapsed="false" customWidth="true" hidden="false" outlineLevel="0" max="12551" min="12551" style="125" width="12.63"/>
    <col collapsed="false" customWidth="true" hidden="false" outlineLevel="0" max="12552" min="12552" style="125" width="11.88"/>
    <col collapsed="false" customWidth="true" hidden="false" outlineLevel="0" max="12553" min="12553" style="125" width="12.87"/>
    <col collapsed="false" customWidth="true" hidden="false" outlineLevel="0" max="12554" min="12554" style="125" width="16.63"/>
    <col collapsed="false" customWidth="false" hidden="false" outlineLevel="0" max="12800" min="12555" style="125" width="8"/>
    <col collapsed="false" customWidth="true" hidden="false" outlineLevel="0" max="12801" min="12801" style="125" width="4.37"/>
    <col collapsed="false" customWidth="true" hidden="false" outlineLevel="0" max="12803" min="12802" style="125" width="5.75"/>
    <col collapsed="false" customWidth="true" hidden="false" outlineLevel="0" max="12804" min="12804" style="125" width="29.25"/>
    <col collapsed="false" customWidth="true" hidden="false" outlineLevel="0" max="12805" min="12805" style="125" width="14.37"/>
    <col collapsed="false" customWidth="true" hidden="false" outlineLevel="0" max="12806" min="12806" style="125" width="13.12"/>
    <col collapsed="false" customWidth="true" hidden="false" outlineLevel="0" max="12807" min="12807" style="125" width="12.63"/>
    <col collapsed="false" customWidth="true" hidden="false" outlineLevel="0" max="12808" min="12808" style="125" width="11.88"/>
    <col collapsed="false" customWidth="true" hidden="false" outlineLevel="0" max="12809" min="12809" style="125" width="12.87"/>
    <col collapsed="false" customWidth="true" hidden="false" outlineLevel="0" max="12810" min="12810" style="125" width="16.63"/>
    <col collapsed="false" customWidth="false" hidden="false" outlineLevel="0" max="13056" min="12811" style="125" width="8"/>
    <col collapsed="false" customWidth="true" hidden="false" outlineLevel="0" max="13057" min="13057" style="125" width="4.37"/>
    <col collapsed="false" customWidth="true" hidden="false" outlineLevel="0" max="13059" min="13058" style="125" width="5.75"/>
    <col collapsed="false" customWidth="true" hidden="false" outlineLevel="0" max="13060" min="13060" style="125" width="29.25"/>
    <col collapsed="false" customWidth="true" hidden="false" outlineLevel="0" max="13061" min="13061" style="125" width="14.37"/>
    <col collapsed="false" customWidth="true" hidden="false" outlineLevel="0" max="13062" min="13062" style="125" width="13.12"/>
    <col collapsed="false" customWidth="true" hidden="false" outlineLevel="0" max="13063" min="13063" style="125" width="12.63"/>
    <col collapsed="false" customWidth="true" hidden="false" outlineLevel="0" max="13064" min="13064" style="125" width="11.88"/>
    <col collapsed="false" customWidth="true" hidden="false" outlineLevel="0" max="13065" min="13065" style="125" width="12.87"/>
    <col collapsed="false" customWidth="true" hidden="false" outlineLevel="0" max="13066" min="13066" style="125" width="16.63"/>
    <col collapsed="false" customWidth="false" hidden="false" outlineLevel="0" max="13312" min="13067" style="125" width="8"/>
    <col collapsed="false" customWidth="true" hidden="false" outlineLevel="0" max="13313" min="13313" style="125" width="4.37"/>
    <col collapsed="false" customWidth="true" hidden="false" outlineLevel="0" max="13315" min="13314" style="125" width="5.75"/>
    <col collapsed="false" customWidth="true" hidden="false" outlineLevel="0" max="13316" min="13316" style="125" width="29.25"/>
    <col collapsed="false" customWidth="true" hidden="false" outlineLevel="0" max="13317" min="13317" style="125" width="14.37"/>
    <col collapsed="false" customWidth="true" hidden="false" outlineLevel="0" max="13318" min="13318" style="125" width="13.12"/>
    <col collapsed="false" customWidth="true" hidden="false" outlineLevel="0" max="13319" min="13319" style="125" width="12.63"/>
    <col collapsed="false" customWidth="true" hidden="false" outlineLevel="0" max="13320" min="13320" style="125" width="11.88"/>
    <col collapsed="false" customWidth="true" hidden="false" outlineLevel="0" max="13321" min="13321" style="125" width="12.87"/>
    <col collapsed="false" customWidth="true" hidden="false" outlineLevel="0" max="13322" min="13322" style="125" width="16.63"/>
    <col collapsed="false" customWidth="false" hidden="false" outlineLevel="0" max="13568" min="13323" style="125" width="8"/>
    <col collapsed="false" customWidth="true" hidden="false" outlineLevel="0" max="13569" min="13569" style="125" width="4.37"/>
    <col collapsed="false" customWidth="true" hidden="false" outlineLevel="0" max="13571" min="13570" style="125" width="5.75"/>
    <col collapsed="false" customWidth="true" hidden="false" outlineLevel="0" max="13572" min="13572" style="125" width="29.25"/>
    <col collapsed="false" customWidth="true" hidden="false" outlineLevel="0" max="13573" min="13573" style="125" width="14.37"/>
    <col collapsed="false" customWidth="true" hidden="false" outlineLevel="0" max="13574" min="13574" style="125" width="13.12"/>
    <col collapsed="false" customWidth="true" hidden="false" outlineLevel="0" max="13575" min="13575" style="125" width="12.63"/>
    <col collapsed="false" customWidth="true" hidden="false" outlineLevel="0" max="13576" min="13576" style="125" width="11.88"/>
    <col collapsed="false" customWidth="true" hidden="false" outlineLevel="0" max="13577" min="13577" style="125" width="12.87"/>
    <col collapsed="false" customWidth="true" hidden="false" outlineLevel="0" max="13578" min="13578" style="125" width="16.63"/>
    <col collapsed="false" customWidth="false" hidden="false" outlineLevel="0" max="13824" min="13579" style="125" width="8"/>
    <col collapsed="false" customWidth="true" hidden="false" outlineLevel="0" max="13825" min="13825" style="125" width="4.37"/>
    <col collapsed="false" customWidth="true" hidden="false" outlineLevel="0" max="13827" min="13826" style="125" width="5.75"/>
    <col collapsed="false" customWidth="true" hidden="false" outlineLevel="0" max="13828" min="13828" style="125" width="29.25"/>
    <col collapsed="false" customWidth="true" hidden="false" outlineLevel="0" max="13829" min="13829" style="125" width="14.37"/>
    <col collapsed="false" customWidth="true" hidden="false" outlineLevel="0" max="13830" min="13830" style="125" width="13.12"/>
    <col collapsed="false" customWidth="true" hidden="false" outlineLevel="0" max="13831" min="13831" style="125" width="12.63"/>
    <col collapsed="false" customWidth="true" hidden="false" outlineLevel="0" max="13832" min="13832" style="125" width="11.88"/>
    <col collapsed="false" customWidth="true" hidden="false" outlineLevel="0" max="13833" min="13833" style="125" width="12.87"/>
    <col collapsed="false" customWidth="true" hidden="false" outlineLevel="0" max="13834" min="13834" style="125" width="16.63"/>
    <col collapsed="false" customWidth="false" hidden="false" outlineLevel="0" max="14080" min="13835" style="125" width="8"/>
    <col collapsed="false" customWidth="true" hidden="false" outlineLevel="0" max="14081" min="14081" style="125" width="4.37"/>
    <col collapsed="false" customWidth="true" hidden="false" outlineLevel="0" max="14083" min="14082" style="125" width="5.75"/>
    <col collapsed="false" customWidth="true" hidden="false" outlineLevel="0" max="14084" min="14084" style="125" width="29.25"/>
    <col collapsed="false" customWidth="true" hidden="false" outlineLevel="0" max="14085" min="14085" style="125" width="14.37"/>
    <col collapsed="false" customWidth="true" hidden="false" outlineLevel="0" max="14086" min="14086" style="125" width="13.12"/>
    <col collapsed="false" customWidth="true" hidden="false" outlineLevel="0" max="14087" min="14087" style="125" width="12.63"/>
    <col collapsed="false" customWidth="true" hidden="false" outlineLevel="0" max="14088" min="14088" style="125" width="11.88"/>
    <col collapsed="false" customWidth="true" hidden="false" outlineLevel="0" max="14089" min="14089" style="125" width="12.87"/>
    <col collapsed="false" customWidth="true" hidden="false" outlineLevel="0" max="14090" min="14090" style="125" width="16.63"/>
    <col collapsed="false" customWidth="false" hidden="false" outlineLevel="0" max="14336" min="14091" style="125" width="8"/>
    <col collapsed="false" customWidth="true" hidden="false" outlineLevel="0" max="14337" min="14337" style="125" width="4.37"/>
    <col collapsed="false" customWidth="true" hidden="false" outlineLevel="0" max="14339" min="14338" style="125" width="5.75"/>
    <col collapsed="false" customWidth="true" hidden="false" outlineLevel="0" max="14340" min="14340" style="125" width="29.25"/>
    <col collapsed="false" customWidth="true" hidden="false" outlineLevel="0" max="14341" min="14341" style="125" width="14.37"/>
    <col collapsed="false" customWidth="true" hidden="false" outlineLevel="0" max="14342" min="14342" style="125" width="13.12"/>
    <col collapsed="false" customWidth="true" hidden="false" outlineLevel="0" max="14343" min="14343" style="125" width="12.63"/>
    <col collapsed="false" customWidth="true" hidden="false" outlineLevel="0" max="14344" min="14344" style="125" width="11.88"/>
    <col collapsed="false" customWidth="true" hidden="false" outlineLevel="0" max="14345" min="14345" style="125" width="12.87"/>
    <col collapsed="false" customWidth="true" hidden="false" outlineLevel="0" max="14346" min="14346" style="125" width="16.63"/>
    <col collapsed="false" customWidth="false" hidden="false" outlineLevel="0" max="14592" min="14347" style="125" width="8"/>
    <col collapsed="false" customWidth="true" hidden="false" outlineLevel="0" max="14593" min="14593" style="125" width="4.37"/>
    <col collapsed="false" customWidth="true" hidden="false" outlineLevel="0" max="14595" min="14594" style="125" width="5.75"/>
    <col collapsed="false" customWidth="true" hidden="false" outlineLevel="0" max="14596" min="14596" style="125" width="29.25"/>
    <col collapsed="false" customWidth="true" hidden="false" outlineLevel="0" max="14597" min="14597" style="125" width="14.37"/>
    <col collapsed="false" customWidth="true" hidden="false" outlineLevel="0" max="14598" min="14598" style="125" width="13.12"/>
    <col collapsed="false" customWidth="true" hidden="false" outlineLevel="0" max="14599" min="14599" style="125" width="12.63"/>
    <col collapsed="false" customWidth="true" hidden="false" outlineLevel="0" max="14600" min="14600" style="125" width="11.88"/>
    <col collapsed="false" customWidth="true" hidden="false" outlineLevel="0" max="14601" min="14601" style="125" width="12.87"/>
    <col collapsed="false" customWidth="true" hidden="false" outlineLevel="0" max="14602" min="14602" style="125" width="16.63"/>
    <col collapsed="false" customWidth="false" hidden="false" outlineLevel="0" max="14848" min="14603" style="125" width="8"/>
    <col collapsed="false" customWidth="true" hidden="false" outlineLevel="0" max="14849" min="14849" style="125" width="4.37"/>
    <col collapsed="false" customWidth="true" hidden="false" outlineLevel="0" max="14851" min="14850" style="125" width="5.75"/>
    <col collapsed="false" customWidth="true" hidden="false" outlineLevel="0" max="14852" min="14852" style="125" width="29.25"/>
    <col collapsed="false" customWidth="true" hidden="false" outlineLevel="0" max="14853" min="14853" style="125" width="14.37"/>
    <col collapsed="false" customWidth="true" hidden="false" outlineLevel="0" max="14854" min="14854" style="125" width="13.12"/>
    <col collapsed="false" customWidth="true" hidden="false" outlineLevel="0" max="14855" min="14855" style="125" width="12.63"/>
    <col collapsed="false" customWidth="true" hidden="false" outlineLevel="0" max="14856" min="14856" style="125" width="11.88"/>
    <col collapsed="false" customWidth="true" hidden="false" outlineLevel="0" max="14857" min="14857" style="125" width="12.87"/>
    <col collapsed="false" customWidth="true" hidden="false" outlineLevel="0" max="14858" min="14858" style="125" width="16.63"/>
    <col collapsed="false" customWidth="false" hidden="false" outlineLevel="0" max="15104" min="14859" style="125" width="8"/>
    <col collapsed="false" customWidth="true" hidden="false" outlineLevel="0" max="15105" min="15105" style="125" width="4.37"/>
    <col collapsed="false" customWidth="true" hidden="false" outlineLevel="0" max="15107" min="15106" style="125" width="5.75"/>
    <col collapsed="false" customWidth="true" hidden="false" outlineLevel="0" max="15108" min="15108" style="125" width="29.25"/>
    <col collapsed="false" customWidth="true" hidden="false" outlineLevel="0" max="15109" min="15109" style="125" width="14.37"/>
    <col collapsed="false" customWidth="true" hidden="false" outlineLevel="0" max="15110" min="15110" style="125" width="13.12"/>
    <col collapsed="false" customWidth="true" hidden="false" outlineLevel="0" max="15111" min="15111" style="125" width="12.63"/>
    <col collapsed="false" customWidth="true" hidden="false" outlineLevel="0" max="15112" min="15112" style="125" width="11.88"/>
    <col collapsed="false" customWidth="true" hidden="false" outlineLevel="0" max="15113" min="15113" style="125" width="12.87"/>
    <col collapsed="false" customWidth="true" hidden="false" outlineLevel="0" max="15114" min="15114" style="125" width="16.63"/>
    <col collapsed="false" customWidth="false" hidden="false" outlineLevel="0" max="15360" min="15115" style="125" width="8"/>
    <col collapsed="false" customWidth="true" hidden="false" outlineLevel="0" max="15361" min="15361" style="125" width="4.37"/>
    <col collapsed="false" customWidth="true" hidden="false" outlineLevel="0" max="15363" min="15362" style="125" width="5.75"/>
    <col collapsed="false" customWidth="true" hidden="false" outlineLevel="0" max="15364" min="15364" style="125" width="29.25"/>
    <col collapsed="false" customWidth="true" hidden="false" outlineLevel="0" max="15365" min="15365" style="125" width="14.37"/>
    <col collapsed="false" customWidth="true" hidden="false" outlineLevel="0" max="15366" min="15366" style="125" width="13.12"/>
    <col collapsed="false" customWidth="true" hidden="false" outlineLevel="0" max="15367" min="15367" style="125" width="12.63"/>
    <col collapsed="false" customWidth="true" hidden="false" outlineLevel="0" max="15368" min="15368" style="125" width="11.88"/>
    <col collapsed="false" customWidth="true" hidden="false" outlineLevel="0" max="15369" min="15369" style="125" width="12.87"/>
    <col collapsed="false" customWidth="true" hidden="false" outlineLevel="0" max="15370" min="15370" style="125" width="16.63"/>
    <col collapsed="false" customWidth="false" hidden="false" outlineLevel="0" max="15616" min="15371" style="125" width="8"/>
    <col collapsed="false" customWidth="true" hidden="false" outlineLevel="0" max="15617" min="15617" style="125" width="4.37"/>
    <col collapsed="false" customWidth="true" hidden="false" outlineLevel="0" max="15619" min="15618" style="125" width="5.75"/>
    <col collapsed="false" customWidth="true" hidden="false" outlineLevel="0" max="15620" min="15620" style="125" width="29.25"/>
    <col collapsed="false" customWidth="true" hidden="false" outlineLevel="0" max="15621" min="15621" style="125" width="14.37"/>
    <col collapsed="false" customWidth="true" hidden="false" outlineLevel="0" max="15622" min="15622" style="125" width="13.12"/>
    <col collapsed="false" customWidth="true" hidden="false" outlineLevel="0" max="15623" min="15623" style="125" width="12.63"/>
    <col collapsed="false" customWidth="true" hidden="false" outlineLevel="0" max="15624" min="15624" style="125" width="11.88"/>
    <col collapsed="false" customWidth="true" hidden="false" outlineLevel="0" max="15625" min="15625" style="125" width="12.87"/>
    <col collapsed="false" customWidth="true" hidden="false" outlineLevel="0" max="15626" min="15626" style="125" width="16.63"/>
    <col collapsed="false" customWidth="false" hidden="false" outlineLevel="0" max="15872" min="15627" style="125" width="8"/>
    <col collapsed="false" customWidth="true" hidden="false" outlineLevel="0" max="15873" min="15873" style="125" width="4.37"/>
    <col collapsed="false" customWidth="true" hidden="false" outlineLevel="0" max="15875" min="15874" style="125" width="5.75"/>
    <col collapsed="false" customWidth="true" hidden="false" outlineLevel="0" max="15876" min="15876" style="125" width="29.25"/>
    <col collapsed="false" customWidth="true" hidden="false" outlineLevel="0" max="15877" min="15877" style="125" width="14.37"/>
    <col collapsed="false" customWidth="true" hidden="false" outlineLevel="0" max="15878" min="15878" style="125" width="13.12"/>
    <col collapsed="false" customWidth="true" hidden="false" outlineLevel="0" max="15879" min="15879" style="125" width="12.63"/>
    <col collapsed="false" customWidth="true" hidden="false" outlineLevel="0" max="15880" min="15880" style="125" width="11.88"/>
    <col collapsed="false" customWidth="true" hidden="false" outlineLevel="0" max="15881" min="15881" style="125" width="12.87"/>
    <col collapsed="false" customWidth="true" hidden="false" outlineLevel="0" max="15882" min="15882" style="125" width="16.63"/>
    <col collapsed="false" customWidth="false" hidden="false" outlineLevel="0" max="16128" min="15883" style="125" width="8"/>
    <col collapsed="false" customWidth="true" hidden="false" outlineLevel="0" max="16129" min="16129" style="125" width="4.37"/>
    <col collapsed="false" customWidth="true" hidden="false" outlineLevel="0" max="16131" min="16130" style="125" width="5.75"/>
    <col collapsed="false" customWidth="true" hidden="false" outlineLevel="0" max="16132" min="16132" style="125" width="29.25"/>
    <col collapsed="false" customWidth="true" hidden="false" outlineLevel="0" max="16133" min="16133" style="125" width="14.37"/>
    <col collapsed="false" customWidth="true" hidden="false" outlineLevel="0" max="16134" min="16134" style="125" width="13.12"/>
    <col collapsed="false" customWidth="true" hidden="false" outlineLevel="0" max="16135" min="16135" style="125" width="12.63"/>
    <col collapsed="false" customWidth="true" hidden="false" outlineLevel="0" max="16136" min="16136" style="125" width="11.88"/>
    <col collapsed="false" customWidth="true" hidden="false" outlineLevel="0" max="16137" min="16137" style="125" width="12.87"/>
    <col collapsed="false" customWidth="true" hidden="false" outlineLevel="0" max="16138" min="16138" style="125" width="16.63"/>
    <col collapsed="false" customWidth="false" hidden="false" outlineLevel="0" max="16384" min="16139" style="125" width="8"/>
  </cols>
  <sheetData>
    <row r="1" customFormat="false" ht="17.25" hidden="false" customHeight="false" outlineLevel="0" collapsed="false">
      <c r="A1" s="744" t="s">
        <v>787</v>
      </c>
      <c r="B1" s="744"/>
      <c r="C1" s="744"/>
      <c r="D1" s="744"/>
      <c r="E1" s="745"/>
      <c r="F1" s="746"/>
      <c r="G1" s="746"/>
      <c r="H1" s="746"/>
      <c r="I1" s="747" t="s">
        <v>788</v>
      </c>
      <c r="J1" s="748" t="s">
        <v>1284</v>
      </c>
      <c r="K1" s="127" t="s">
        <v>130</v>
      </c>
    </row>
    <row r="2" customFormat="false" ht="19.5" hidden="false" customHeight="false" outlineLevel="0" collapsed="false">
      <c r="A2" s="749" t="s">
        <v>1285</v>
      </c>
      <c r="B2" s="749"/>
      <c r="C2" s="749"/>
      <c r="D2" s="749"/>
      <c r="E2" s="750" t="s">
        <v>1286</v>
      </c>
      <c r="F2" s="751"/>
      <c r="G2" s="751"/>
      <c r="H2" s="751"/>
      <c r="I2" s="747" t="s">
        <v>838</v>
      </c>
      <c r="J2" s="752" t="s">
        <v>1287</v>
      </c>
    </row>
    <row r="3" customFormat="false" ht="19.5" hidden="false" customHeight="false" outlineLevel="0" collapsed="false">
      <c r="A3" s="753" t="s">
        <v>1288</v>
      </c>
      <c r="B3" s="753"/>
      <c r="C3" s="753"/>
      <c r="D3" s="753"/>
      <c r="E3" s="753"/>
      <c r="F3" s="753"/>
      <c r="G3" s="753"/>
      <c r="H3" s="753"/>
      <c r="I3" s="753"/>
      <c r="J3" s="753"/>
    </row>
    <row r="4" customFormat="false" ht="19.5" hidden="false" customHeight="false" outlineLevel="0" collapsed="false">
      <c r="A4" s="754" t="s">
        <v>1289</v>
      </c>
      <c r="B4" s="754"/>
      <c r="C4" s="754"/>
      <c r="D4" s="754"/>
      <c r="E4" s="754"/>
      <c r="F4" s="754"/>
      <c r="G4" s="754"/>
      <c r="H4" s="754"/>
      <c r="I4" s="754"/>
      <c r="J4" s="754"/>
      <c r="WVS4" s="755"/>
      <c r="WVT4" s="755"/>
      <c r="WVU4" s="755"/>
      <c r="WVV4" s="755"/>
      <c r="WVW4" s="755"/>
      <c r="WVX4" s="755"/>
      <c r="WVY4" s="755"/>
      <c r="WVZ4" s="755"/>
      <c r="WWA4" s="755"/>
      <c r="WWB4" s="755"/>
      <c r="WWC4" s="755"/>
      <c r="WWD4" s="755"/>
      <c r="WWE4" s="755"/>
      <c r="WWF4" s="755"/>
      <c r="WWG4" s="755"/>
      <c r="WWH4" s="755"/>
      <c r="WWI4" s="755"/>
      <c r="WWJ4" s="755"/>
      <c r="WWK4" s="755"/>
      <c r="WWL4" s="755"/>
      <c r="WWM4" s="755"/>
      <c r="WWN4" s="755"/>
      <c r="WWO4" s="755"/>
      <c r="WWP4" s="755"/>
      <c r="WWQ4" s="755"/>
      <c r="WWR4" s="755"/>
      <c r="WWS4" s="755"/>
      <c r="WWT4" s="755"/>
      <c r="WWU4" s="755"/>
      <c r="WWV4" s="755"/>
      <c r="WWW4" s="755"/>
      <c r="WWX4" s="755"/>
      <c r="WWY4" s="755"/>
      <c r="WWZ4" s="755"/>
      <c r="WXA4" s="755"/>
      <c r="WXB4" s="755"/>
      <c r="WXC4" s="755"/>
      <c r="WXD4" s="755"/>
      <c r="WXE4" s="755"/>
      <c r="WXF4" s="755"/>
      <c r="WXG4" s="755"/>
      <c r="WXH4" s="755"/>
      <c r="WXI4" s="755"/>
      <c r="WXJ4" s="755"/>
      <c r="WXK4" s="755"/>
      <c r="WXL4" s="755"/>
      <c r="WXM4" s="755"/>
      <c r="WXN4" s="755"/>
      <c r="WXO4" s="755"/>
      <c r="WXP4" s="755"/>
      <c r="WXQ4" s="755"/>
      <c r="WXR4" s="755"/>
      <c r="WXS4" s="755"/>
      <c r="WXT4" s="755"/>
      <c r="WXU4" s="755"/>
      <c r="WXV4" s="755"/>
      <c r="WXW4" s="755"/>
      <c r="WXX4" s="755"/>
      <c r="WXY4" s="755"/>
      <c r="WXZ4" s="755"/>
      <c r="WYA4" s="755"/>
      <c r="WYB4" s="755"/>
      <c r="WYC4" s="755"/>
      <c r="WYD4" s="755"/>
      <c r="WYE4" s="755"/>
      <c r="WYF4" s="755"/>
      <c r="WYG4" s="755"/>
      <c r="WYH4" s="755"/>
      <c r="WYI4" s="755"/>
      <c r="WYJ4" s="755"/>
      <c r="WYK4" s="755"/>
      <c r="WYL4" s="755"/>
      <c r="WYM4" s="755"/>
      <c r="WYN4" s="755"/>
      <c r="WYO4" s="755"/>
      <c r="WYP4" s="755"/>
      <c r="WYQ4" s="755"/>
      <c r="WYR4" s="755"/>
      <c r="WYS4" s="755"/>
      <c r="WYT4" s="755"/>
      <c r="WYU4" s="755"/>
      <c r="WYV4" s="755"/>
      <c r="WYW4" s="755"/>
      <c r="WYX4" s="755"/>
      <c r="WYY4" s="755"/>
      <c r="WYZ4" s="755"/>
      <c r="WZA4" s="755"/>
      <c r="WZB4" s="755"/>
      <c r="WZC4" s="755"/>
      <c r="WZD4" s="755"/>
      <c r="WZE4" s="755"/>
      <c r="WZF4" s="755"/>
      <c r="WZG4" s="755"/>
      <c r="WZH4" s="755"/>
      <c r="WZI4" s="755"/>
      <c r="WZJ4" s="755"/>
      <c r="WZK4" s="755"/>
      <c r="WZL4" s="755"/>
      <c r="WZM4" s="755"/>
      <c r="WZN4" s="755"/>
      <c r="WZO4" s="755"/>
      <c r="WZP4" s="755"/>
      <c r="WZQ4" s="755"/>
      <c r="WZR4" s="755"/>
      <c r="WZS4" s="755"/>
      <c r="WZT4" s="755"/>
      <c r="WZU4" s="755"/>
      <c r="WZV4" s="755"/>
      <c r="WZW4" s="755"/>
      <c r="WZX4" s="755"/>
      <c r="WZY4" s="755"/>
      <c r="WZZ4" s="755"/>
      <c r="XAA4" s="755"/>
      <c r="XAB4" s="755"/>
      <c r="XAC4" s="755"/>
      <c r="XAD4" s="755"/>
      <c r="XAE4" s="755"/>
      <c r="XAF4" s="755"/>
      <c r="XAG4" s="755"/>
      <c r="XAH4" s="755"/>
      <c r="XAI4" s="755"/>
      <c r="XAJ4" s="755"/>
      <c r="XAK4" s="755"/>
      <c r="XAL4" s="755"/>
      <c r="XAM4" s="755"/>
      <c r="XAN4" s="755"/>
      <c r="XAO4" s="755"/>
      <c r="XAP4" s="755"/>
      <c r="XAQ4" s="755"/>
      <c r="XAR4" s="755"/>
      <c r="XAS4" s="755"/>
      <c r="XAT4" s="755"/>
      <c r="XAU4" s="755"/>
      <c r="XAV4" s="755"/>
      <c r="XAW4" s="755"/>
      <c r="XAX4" s="755"/>
      <c r="XAY4" s="755"/>
      <c r="XAZ4" s="755"/>
      <c r="XBA4" s="755"/>
      <c r="XBB4" s="755"/>
      <c r="XBC4" s="755"/>
      <c r="XBD4" s="755"/>
      <c r="XBE4" s="755"/>
      <c r="XBF4" s="755"/>
      <c r="XBG4" s="755"/>
      <c r="XBH4" s="755"/>
      <c r="XBI4" s="755"/>
      <c r="XBJ4" s="755"/>
      <c r="XBK4" s="755"/>
      <c r="XBL4" s="755"/>
      <c r="XBM4" s="755"/>
      <c r="XBN4" s="755"/>
      <c r="XBO4" s="755"/>
      <c r="XBP4" s="755"/>
      <c r="XBQ4" s="755"/>
      <c r="XBR4" s="755"/>
      <c r="XBS4" s="755"/>
      <c r="XBT4" s="755"/>
      <c r="XBU4" s="755"/>
      <c r="XBV4" s="755"/>
      <c r="XBW4" s="755"/>
      <c r="XBX4" s="755"/>
      <c r="XBY4" s="755"/>
      <c r="XBZ4" s="755"/>
      <c r="XCA4" s="755"/>
      <c r="XCB4" s="755"/>
      <c r="XCC4" s="755"/>
      <c r="XCD4" s="755"/>
      <c r="XCE4" s="755"/>
      <c r="XCF4" s="755"/>
      <c r="XCG4" s="755"/>
      <c r="XCH4" s="755"/>
      <c r="XCI4" s="755"/>
      <c r="XCJ4" s="755"/>
      <c r="XCK4" s="755"/>
      <c r="XCL4" s="755"/>
      <c r="XCM4" s="755"/>
      <c r="XCN4" s="755"/>
      <c r="XCO4" s="755"/>
      <c r="XCP4" s="755"/>
      <c r="XCQ4" s="755"/>
      <c r="XCR4" s="755"/>
      <c r="XCS4" s="755"/>
      <c r="XCT4" s="755"/>
      <c r="XCU4" s="755"/>
      <c r="XCV4" s="755"/>
      <c r="XCW4" s="755"/>
      <c r="XCX4" s="755"/>
      <c r="XCY4" s="755"/>
      <c r="XCZ4" s="755"/>
      <c r="XDA4" s="755"/>
      <c r="XDB4" s="755"/>
      <c r="XDC4" s="755"/>
      <c r="XDD4" s="755"/>
      <c r="XDE4" s="755"/>
      <c r="XDF4" s="755"/>
      <c r="XDG4" s="755"/>
      <c r="XDH4" s="755"/>
      <c r="XDI4" s="755"/>
      <c r="XDJ4" s="755"/>
      <c r="XDK4" s="755"/>
      <c r="XDL4" s="755"/>
      <c r="XDM4" s="755"/>
      <c r="XDN4" s="755"/>
      <c r="XDO4" s="755"/>
      <c r="XDP4" s="755"/>
      <c r="XDQ4" s="755"/>
      <c r="XDR4" s="755"/>
      <c r="XDS4" s="755"/>
      <c r="XDT4" s="755"/>
      <c r="XDU4" s="755"/>
      <c r="XDV4" s="755"/>
      <c r="XDW4" s="755"/>
      <c r="XDX4" s="755"/>
      <c r="XDY4" s="755"/>
      <c r="XDZ4" s="755"/>
      <c r="XEA4" s="755"/>
      <c r="XEB4" s="755"/>
      <c r="XEC4" s="755"/>
      <c r="XED4" s="755"/>
      <c r="XEE4" s="755"/>
      <c r="XEF4" s="755"/>
      <c r="XEG4" s="755"/>
      <c r="XEH4" s="755"/>
      <c r="XEI4" s="755"/>
      <c r="XEJ4" s="755"/>
      <c r="XEK4" s="755"/>
      <c r="XEL4" s="755"/>
      <c r="XEM4" s="755"/>
      <c r="XEN4" s="755"/>
      <c r="XEO4" s="755"/>
      <c r="XEP4" s="755"/>
      <c r="XEQ4" s="755"/>
      <c r="XER4" s="755"/>
      <c r="XES4" s="755"/>
      <c r="XET4" s="755"/>
      <c r="XEU4" s="755"/>
      <c r="XEV4" s="755"/>
      <c r="XEW4" s="755"/>
      <c r="XEX4" s="755"/>
      <c r="XEY4" s="755"/>
      <c r="XEZ4" s="755"/>
      <c r="XFA4" s="755"/>
      <c r="XFB4" s="755"/>
      <c r="XFC4" s="755"/>
      <c r="XFD4" s="755"/>
    </row>
    <row r="5" s="755" customFormat="true" ht="16.5" hidden="false" customHeight="true" outlineLevel="0" collapsed="false">
      <c r="A5" s="756" t="s">
        <v>1290</v>
      </c>
      <c r="B5" s="756"/>
      <c r="C5" s="756"/>
      <c r="D5" s="756"/>
      <c r="E5" s="756"/>
      <c r="F5" s="756"/>
      <c r="G5" s="756"/>
      <c r="H5" s="756"/>
      <c r="I5" s="756"/>
      <c r="J5" s="757" t="s">
        <v>1291</v>
      </c>
    </row>
    <row r="6" s="755" customFormat="true" ht="16.5" hidden="false" customHeight="true" outlineLevel="0" collapsed="false">
      <c r="A6" s="758" t="s">
        <v>1292</v>
      </c>
      <c r="B6" s="759" t="s">
        <v>1293</v>
      </c>
      <c r="C6" s="759" t="s">
        <v>1294</v>
      </c>
      <c r="D6" s="760" t="s">
        <v>1295</v>
      </c>
      <c r="E6" s="761" t="s">
        <v>1296</v>
      </c>
      <c r="F6" s="761" t="s">
        <v>1297</v>
      </c>
      <c r="G6" s="761" t="s">
        <v>1296</v>
      </c>
      <c r="H6" s="761" t="s">
        <v>1297</v>
      </c>
      <c r="I6" s="761" t="s">
        <v>1296</v>
      </c>
      <c r="J6" s="761" t="s">
        <v>1297</v>
      </c>
    </row>
    <row r="7" s="755" customFormat="true" ht="15.75" hidden="false" customHeight="true" outlineLevel="0" collapsed="false">
      <c r="A7" s="740"/>
      <c r="B7" s="759"/>
      <c r="C7" s="759"/>
      <c r="D7" s="762" t="s">
        <v>1298</v>
      </c>
      <c r="E7" s="742" t="n">
        <v>68077339</v>
      </c>
      <c r="F7" s="742" t="n">
        <v>444233791</v>
      </c>
      <c r="G7" s="742" t="n">
        <v>52206553</v>
      </c>
      <c r="H7" s="742" t="n">
        <v>376448846</v>
      </c>
      <c r="I7" s="742" t="n">
        <v>15870786</v>
      </c>
      <c r="J7" s="743" t="n">
        <v>67784945</v>
      </c>
      <c r="WVS7" s="125"/>
      <c r="WVT7" s="125"/>
      <c r="WVU7" s="125"/>
      <c r="WVV7" s="125"/>
      <c r="WVW7" s="125"/>
      <c r="WVX7" s="125"/>
      <c r="WVY7" s="125"/>
      <c r="WVZ7" s="125"/>
      <c r="WWA7" s="125"/>
      <c r="WWB7" s="125"/>
      <c r="WWC7" s="125"/>
      <c r="WWD7" s="125"/>
      <c r="WWE7" s="125"/>
      <c r="WWF7" s="125"/>
      <c r="WWG7" s="125"/>
      <c r="WWH7" s="125"/>
      <c r="WWI7" s="125"/>
      <c r="WWJ7" s="125"/>
      <c r="WWK7" s="125"/>
      <c r="WWL7" s="125"/>
      <c r="WWM7" s="125"/>
      <c r="WWN7" s="125"/>
      <c r="WWO7" s="125"/>
      <c r="WWP7" s="125"/>
      <c r="WWQ7" s="125"/>
      <c r="WWR7" s="125"/>
      <c r="WWS7" s="125"/>
      <c r="WWT7" s="125"/>
      <c r="WWU7" s="125"/>
      <c r="WWV7" s="125"/>
      <c r="WWW7" s="125"/>
      <c r="WWX7" s="125"/>
      <c r="WWY7" s="125"/>
      <c r="WWZ7" s="125"/>
      <c r="WXA7" s="125"/>
      <c r="WXB7" s="125"/>
      <c r="WXC7" s="125"/>
      <c r="WXD7" s="125"/>
      <c r="WXE7" s="125"/>
      <c r="WXF7" s="125"/>
      <c r="WXG7" s="125"/>
      <c r="WXH7" s="125"/>
      <c r="WXI7" s="125"/>
      <c r="WXJ7" s="125"/>
      <c r="WXK7" s="125"/>
      <c r="WXL7" s="125"/>
      <c r="WXM7" s="125"/>
      <c r="WXN7" s="125"/>
      <c r="WXO7" s="125"/>
      <c r="WXP7" s="125"/>
      <c r="WXQ7" s="125"/>
      <c r="WXR7" s="125"/>
      <c r="WXS7" s="125"/>
      <c r="WXT7" s="125"/>
      <c r="WXU7" s="125"/>
      <c r="WXV7" s="125"/>
      <c r="WXW7" s="125"/>
      <c r="WXX7" s="125"/>
      <c r="WXY7" s="125"/>
      <c r="WXZ7" s="125"/>
      <c r="WYA7" s="125"/>
      <c r="WYB7" s="125"/>
      <c r="WYC7" s="125"/>
      <c r="WYD7" s="125"/>
      <c r="WYE7" s="125"/>
      <c r="WYF7" s="125"/>
      <c r="WYG7" s="125"/>
      <c r="WYH7" s="125"/>
      <c r="WYI7" s="125"/>
      <c r="WYJ7" s="125"/>
      <c r="WYK7" s="125"/>
      <c r="WYL7" s="125"/>
      <c r="WYM7" s="125"/>
      <c r="WYN7" s="125"/>
      <c r="WYO7" s="125"/>
      <c r="WYP7" s="125"/>
      <c r="WYQ7" s="125"/>
      <c r="WYR7" s="125"/>
      <c r="WYS7" s="125"/>
      <c r="WYT7" s="125"/>
      <c r="WYU7" s="125"/>
      <c r="WYV7" s="125"/>
      <c r="WYW7" s="125"/>
      <c r="WYX7" s="125"/>
      <c r="WYY7" s="125"/>
      <c r="WYZ7" s="125"/>
      <c r="WZA7" s="125"/>
      <c r="WZB7" s="125"/>
      <c r="WZC7" s="125"/>
      <c r="WZD7" s="125"/>
      <c r="WZE7" s="125"/>
      <c r="WZF7" s="125"/>
      <c r="WZG7" s="125"/>
      <c r="WZH7" s="125"/>
      <c r="WZI7" s="125"/>
      <c r="WZJ7" s="125"/>
      <c r="WZK7" s="125"/>
      <c r="WZL7" s="125"/>
      <c r="WZM7" s="125"/>
      <c r="WZN7" s="125"/>
      <c r="WZO7" s="125"/>
      <c r="WZP7" s="125"/>
      <c r="WZQ7" s="125"/>
      <c r="WZR7" s="125"/>
      <c r="WZS7" s="125"/>
      <c r="WZT7" s="125"/>
      <c r="WZU7" s="125"/>
      <c r="WZV7" s="125"/>
      <c r="WZW7" s="125"/>
      <c r="WZX7" s="125"/>
      <c r="WZY7" s="125"/>
      <c r="WZZ7" s="125"/>
      <c r="XAA7" s="125"/>
      <c r="XAB7" s="125"/>
      <c r="XAC7" s="125"/>
      <c r="XAD7" s="125"/>
      <c r="XAE7" s="125"/>
      <c r="XAF7" s="125"/>
      <c r="XAG7" s="125"/>
      <c r="XAH7" s="125"/>
      <c r="XAI7" s="125"/>
      <c r="XAJ7" s="125"/>
      <c r="XAK7" s="125"/>
      <c r="XAL7" s="125"/>
      <c r="XAM7" s="125"/>
      <c r="XAN7" s="125"/>
      <c r="XAO7" s="125"/>
      <c r="XAP7" s="125"/>
      <c r="XAQ7" s="125"/>
      <c r="XAR7" s="125"/>
      <c r="XAS7" s="125"/>
      <c r="XAT7" s="125"/>
      <c r="XAU7" s="125"/>
      <c r="XAV7" s="125"/>
      <c r="XAW7" s="125"/>
      <c r="XAX7" s="125"/>
      <c r="XAY7" s="125"/>
      <c r="XAZ7" s="125"/>
      <c r="XBA7" s="125"/>
      <c r="XBB7" s="125"/>
      <c r="XBC7" s="125"/>
      <c r="XBD7" s="125"/>
      <c r="XBE7" s="125"/>
      <c r="XBF7" s="125"/>
      <c r="XBG7" s="125"/>
      <c r="XBH7" s="125"/>
      <c r="XBI7" s="125"/>
      <c r="XBJ7" s="125"/>
      <c r="XBK7" s="125"/>
      <c r="XBL7" s="125"/>
      <c r="XBM7" s="125"/>
      <c r="XBN7" s="125"/>
      <c r="XBO7" s="125"/>
      <c r="XBP7" s="125"/>
      <c r="XBQ7" s="125"/>
      <c r="XBR7" s="125"/>
      <c r="XBS7" s="125"/>
      <c r="XBT7" s="125"/>
      <c r="XBU7" s="125"/>
      <c r="XBV7" s="125"/>
      <c r="XBW7" s="125"/>
      <c r="XBX7" s="125"/>
      <c r="XBY7" s="125"/>
      <c r="XBZ7" s="125"/>
      <c r="XCA7" s="125"/>
      <c r="XCB7" s="125"/>
      <c r="XCC7" s="125"/>
      <c r="XCD7" s="125"/>
      <c r="XCE7" s="125"/>
      <c r="XCF7" s="125"/>
      <c r="XCG7" s="125"/>
      <c r="XCH7" s="125"/>
      <c r="XCI7" s="125"/>
      <c r="XCJ7" s="125"/>
      <c r="XCK7" s="125"/>
      <c r="XCL7" s="125"/>
      <c r="XCM7" s="125"/>
      <c r="XCN7" s="125"/>
      <c r="XCO7" s="125"/>
      <c r="XCP7" s="125"/>
      <c r="XCQ7" s="125"/>
      <c r="XCR7" s="125"/>
      <c r="XCS7" s="125"/>
      <c r="XCT7" s="125"/>
      <c r="XCU7" s="125"/>
      <c r="XCV7" s="125"/>
      <c r="XCW7" s="125"/>
      <c r="XCX7" s="125"/>
      <c r="XCY7" s="125"/>
      <c r="XCZ7" s="125"/>
      <c r="XDA7" s="125"/>
      <c r="XDB7" s="125"/>
      <c r="XDC7" s="125"/>
      <c r="XDD7" s="125"/>
      <c r="XDE7" s="125"/>
      <c r="XDF7" s="125"/>
      <c r="XDG7" s="125"/>
      <c r="XDH7" s="125"/>
      <c r="XDI7" s="125"/>
      <c r="XDJ7" s="125"/>
      <c r="XDK7" s="125"/>
      <c r="XDL7" s="125"/>
      <c r="XDM7" s="125"/>
      <c r="XDN7" s="125"/>
      <c r="XDO7" s="125"/>
      <c r="XDP7" s="125"/>
      <c r="XDQ7" s="125"/>
      <c r="XDR7" s="125"/>
      <c r="XDS7" s="125"/>
      <c r="XDT7" s="125"/>
      <c r="XDU7" s="125"/>
      <c r="XDV7" s="125"/>
      <c r="XDW7" s="125"/>
      <c r="XDX7" s="125"/>
      <c r="XDY7" s="125"/>
      <c r="XDZ7" s="125"/>
      <c r="XEA7" s="125"/>
      <c r="XEB7" s="125"/>
      <c r="XEC7" s="125"/>
      <c r="XED7" s="125"/>
      <c r="XEE7" s="125"/>
      <c r="XEF7" s="125"/>
      <c r="XEG7" s="125"/>
      <c r="XEH7" s="125"/>
      <c r="XEI7" s="125"/>
      <c r="XEJ7" s="125"/>
      <c r="XEK7" s="125"/>
      <c r="XEL7" s="125"/>
      <c r="XEM7" s="125"/>
      <c r="XEN7" s="125"/>
      <c r="XEO7" s="125"/>
      <c r="XEP7" s="125"/>
      <c r="XEQ7" s="125"/>
      <c r="XER7" s="125"/>
      <c r="XES7" s="125"/>
      <c r="XET7" s="125"/>
      <c r="XEU7" s="125"/>
      <c r="XEV7" s="125"/>
      <c r="XEW7" s="125"/>
      <c r="XEX7" s="125"/>
      <c r="XEY7" s="125"/>
      <c r="XEZ7" s="125"/>
      <c r="XFA7" s="125"/>
      <c r="XFB7" s="125"/>
      <c r="XFC7" s="125"/>
      <c r="XFD7" s="125"/>
    </row>
    <row r="8" customFormat="false" ht="16.5" hidden="false" customHeight="false" outlineLevel="0" collapsed="false">
      <c r="D8" s="762" t="s">
        <v>1299</v>
      </c>
      <c r="E8" s="742" t="n">
        <v>68077339</v>
      </c>
      <c r="F8" s="742" t="n">
        <v>444233791</v>
      </c>
      <c r="G8" s="742" t="n">
        <v>52206553</v>
      </c>
      <c r="H8" s="742" t="n">
        <v>376448846</v>
      </c>
      <c r="I8" s="742" t="n">
        <v>15870786</v>
      </c>
      <c r="J8" s="743" t="n">
        <v>67784945</v>
      </c>
    </row>
    <row r="9" customFormat="false" ht="16.5" hidden="false" customHeight="false" outlineLevel="0" collapsed="false">
      <c r="A9" s="763" t="s">
        <v>1300</v>
      </c>
      <c r="D9" s="762" t="s">
        <v>1301</v>
      </c>
      <c r="E9" s="742" t="n">
        <v>19624226</v>
      </c>
      <c r="F9" s="742" t="n">
        <v>254910886</v>
      </c>
      <c r="G9" s="742" t="n">
        <v>19624226</v>
      </c>
      <c r="H9" s="742" t="n">
        <v>254910886</v>
      </c>
      <c r="I9" s="742" t="n">
        <v>0</v>
      </c>
      <c r="J9" s="743" t="n">
        <v>0</v>
      </c>
    </row>
    <row r="10" customFormat="false" ht="16.5" hidden="false" customHeight="false" outlineLevel="0" collapsed="false">
      <c r="A10" s="763" t="s">
        <v>1300</v>
      </c>
      <c r="B10" s="740" t="s">
        <v>1302</v>
      </c>
      <c r="D10" s="762" t="s">
        <v>1303</v>
      </c>
      <c r="E10" s="742" t="n">
        <v>26235</v>
      </c>
      <c r="F10" s="742" t="n">
        <v>2915079</v>
      </c>
      <c r="G10" s="742" t="n">
        <v>26235</v>
      </c>
      <c r="H10" s="742" t="n">
        <v>2915079</v>
      </c>
      <c r="I10" s="742" t="n">
        <v>0</v>
      </c>
      <c r="J10" s="743" t="n">
        <v>0</v>
      </c>
    </row>
    <row r="11" customFormat="false" ht="16.5" hidden="false" customHeight="false" outlineLevel="0" collapsed="false">
      <c r="A11" s="763" t="s">
        <v>1300</v>
      </c>
      <c r="B11" s="740" t="s">
        <v>1302</v>
      </c>
      <c r="C11" s="740" t="s">
        <v>1300</v>
      </c>
      <c r="D11" s="762" t="s">
        <v>1304</v>
      </c>
      <c r="E11" s="742" t="n">
        <v>0</v>
      </c>
      <c r="F11" s="742" t="n">
        <v>1132</v>
      </c>
      <c r="G11" s="742" t="n">
        <v>0</v>
      </c>
      <c r="H11" s="742" t="n">
        <v>1132</v>
      </c>
      <c r="I11" s="742" t="n">
        <v>0</v>
      </c>
      <c r="J11" s="743" t="n">
        <v>0</v>
      </c>
    </row>
    <row r="12" customFormat="false" ht="16.5" hidden="false" customHeight="false" outlineLevel="0" collapsed="false">
      <c r="A12" s="763" t="s">
        <v>1300</v>
      </c>
      <c r="B12" s="740" t="s">
        <v>1302</v>
      </c>
      <c r="C12" s="740" t="s">
        <v>1302</v>
      </c>
      <c r="D12" s="762" t="s">
        <v>1305</v>
      </c>
      <c r="E12" s="742" t="n">
        <v>26235</v>
      </c>
      <c r="F12" s="742" t="n">
        <v>2913947</v>
      </c>
      <c r="G12" s="742" t="n">
        <v>26235</v>
      </c>
      <c r="H12" s="742" t="n">
        <v>2913947</v>
      </c>
      <c r="I12" s="742" t="n">
        <v>0</v>
      </c>
      <c r="J12" s="743" t="n">
        <v>0</v>
      </c>
    </row>
    <row r="13" customFormat="false" ht="16.5" hidden="false" customHeight="false" outlineLevel="0" collapsed="false">
      <c r="A13" s="763" t="s">
        <v>1300</v>
      </c>
      <c r="B13" s="740" t="s">
        <v>1306</v>
      </c>
      <c r="D13" s="762" t="s">
        <v>1307</v>
      </c>
      <c r="E13" s="742" t="n">
        <v>1920318</v>
      </c>
      <c r="F13" s="742" t="n">
        <v>3279868</v>
      </c>
      <c r="G13" s="742" t="n">
        <v>1920318</v>
      </c>
      <c r="H13" s="742" t="n">
        <v>3279868</v>
      </c>
      <c r="I13" s="742" t="n">
        <v>0</v>
      </c>
      <c r="J13" s="743" t="n">
        <v>0</v>
      </c>
    </row>
    <row r="14" customFormat="false" ht="16.5" hidden="false" customHeight="false" outlineLevel="0" collapsed="false">
      <c r="A14" s="763" t="s">
        <v>1300</v>
      </c>
      <c r="B14" s="740" t="s">
        <v>1306</v>
      </c>
      <c r="C14" s="740" t="s">
        <v>1300</v>
      </c>
      <c r="D14" s="762" t="s">
        <v>1308</v>
      </c>
      <c r="E14" s="742" t="n">
        <v>1920318</v>
      </c>
      <c r="F14" s="742" t="n">
        <v>3279868</v>
      </c>
      <c r="G14" s="742" t="n">
        <v>1920318</v>
      </c>
      <c r="H14" s="742" t="n">
        <v>3279868</v>
      </c>
      <c r="I14" s="742" t="n">
        <v>0</v>
      </c>
      <c r="J14" s="743" t="n">
        <v>0</v>
      </c>
    </row>
    <row r="15" customFormat="false" ht="16.5" hidden="false" customHeight="false" outlineLevel="0" collapsed="false">
      <c r="A15" s="763" t="s">
        <v>1300</v>
      </c>
      <c r="B15" s="740" t="s">
        <v>1309</v>
      </c>
      <c r="D15" s="762" t="s">
        <v>1310</v>
      </c>
      <c r="E15" s="742" t="n">
        <v>46314</v>
      </c>
      <c r="F15" s="742" t="n">
        <v>10897745</v>
      </c>
      <c r="G15" s="742" t="n">
        <v>46314</v>
      </c>
      <c r="H15" s="742" t="n">
        <v>10897745</v>
      </c>
      <c r="I15" s="742" t="n">
        <v>0</v>
      </c>
      <c r="J15" s="743" t="n">
        <v>0</v>
      </c>
    </row>
    <row r="16" customFormat="false" ht="16.5" hidden="false" customHeight="false" outlineLevel="0" collapsed="false">
      <c r="A16" s="763" t="s">
        <v>1300</v>
      </c>
      <c r="B16" s="740" t="s">
        <v>1309</v>
      </c>
      <c r="C16" s="740" t="s">
        <v>1300</v>
      </c>
      <c r="D16" s="762" t="s">
        <v>1311</v>
      </c>
      <c r="E16" s="742" t="n">
        <v>46314</v>
      </c>
      <c r="F16" s="742" t="n">
        <v>10897745</v>
      </c>
      <c r="G16" s="742" t="n">
        <v>46314</v>
      </c>
      <c r="H16" s="742" t="n">
        <v>10897745</v>
      </c>
      <c r="I16" s="742" t="n">
        <v>0</v>
      </c>
      <c r="J16" s="743" t="n">
        <v>0</v>
      </c>
    </row>
    <row r="17" customFormat="false" ht="16.5" hidden="false" customHeight="false" outlineLevel="0" collapsed="false">
      <c r="A17" s="763" t="s">
        <v>1300</v>
      </c>
      <c r="B17" s="740" t="s">
        <v>1312</v>
      </c>
      <c r="D17" s="762" t="s">
        <v>1313</v>
      </c>
      <c r="E17" s="742" t="n">
        <v>267911</v>
      </c>
      <c r="F17" s="742" t="n">
        <v>3144668</v>
      </c>
      <c r="G17" s="742" t="n">
        <v>267911</v>
      </c>
      <c r="H17" s="742" t="n">
        <v>3144668</v>
      </c>
      <c r="I17" s="742" t="n">
        <v>0</v>
      </c>
      <c r="J17" s="743" t="n">
        <v>0</v>
      </c>
    </row>
    <row r="18" customFormat="false" ht="16.5" hidden="false" customHeight="false" outlineLevel="0" collapsed="false">
      <c r="A18" s="763" t="s">
        <v>1300</v>
      </c>
      <c r="B18" s="740" t="s">
        <v>1312</v>
      </c>
      <c r="C18" s="740" t="s">
        <v>1300</v>
      </c>
      <c r="D18" s="762" t="s">
        <v>1314</v>
      </c>
      <c r="E18" s="742" t="n">
        <v>267911</v>
      </c>
      <c r="F18" s="742" t="n">
        <v>3144668</v>
      </c>
      <c r="G18" s="742" t="n">
        <v>267911</v>
      </c>
      <c r="H18" s="742" t="n">
        <v>3144668</v>
      </c>
      <c r="I18" s="742" t="n">
        <v>0</v>
      </c>
      <c r="J18" s="743" t="n">
        <v>0</v>
      </c>
    </row>
    <row r="19" customFormat="false" ht="16.5" hidden="false" customHeight="false" outlineLevel="0" collapsed="false">
      <c r="A19" s="763" t="s">
        <v>1300</v>
      </c>
      <c r="B19" s="740" t="s">
        <v>1315</v>
      </c>
      <c r="D19" s="762" t="s">
        <v>1316</v>
      </c>
      <c r="E19" s="742" t="n">
        <v>20756</v>
      </c>
      <c r="F19" s="742" t="n">
        <v>257455</v>
      </c>
      <c r="G19" s="742" t="n">
        <v>20756</v>
      </c>
      <c r="H19" s="742" t="n">
        <v>257455</v>
      </c>
      <c r="I19" s="742" t="n">
        <v>0</v>
      </c>
      <c r="J19" s="743" t="n">
        <v>0</v>
      </c>
    </row>
    <row r="20" customFormat="false" ht="16.5" hidden="false" customHeight="false" outlineLevel="0" collapsed="false">
      <c r="A20" s="763" t="s">
        <v>1300</v>
      </c>
      <c r="B20" s="740" t="s">
        <v>1315</v>
      </c>
      <c r="C20" s="740" t="s">
        <v>1300</v>
      </c>
      <c r="D20" s="762" t="s">
        <v>1317</v>
      </c>
      <c r="E20" s="742" t="n">
        <v>20756</v>
      </c>
      <c r="F20" s="742" t="n">
        <v>257455</v>
      </c>
      <c r="G20" s="742" t="n">
        <v>20756</v>
      </c>
      <c r="H20" s="742" t="n">
        <v>257455</v>
      </c>
      <c r="I20" s="742" t="n">
        <v>0</v>
      </c>
      <c r="J20" s="743" t="n">
        <v>0</v>
      </c>
    </row>
    <row r="21" customFormat="false" ht="16.5" hidden="false" customHeight="false" outlineLevel="0" collapsed="false">
      <c r="A21" s="763" t="s">
        <v>1300</v>
      </c>
      <c r="B21" s="740" t="s">
        <v>1318</v>
      </c>
      <c r="D21" s="762" t="s">
        <v>1319</v>
      </c>
      <c r="E21" s="742" t="n">
        <v>17342692</v>
      </c>
      <c r="F21" s="742" t="n">
        <v>234416071</v>
      </c>
      <c r="G21" s="742" t="n">
        <v>17342692</v>
      </c>
      <c r="H21" s="742" t="n">
        <v>234416071</v>
      </c>
      <c r="I21" s="742" t="n">
        <v>0</v>
      </c>
      <c r="J21" s="743" t="n">
        <v>0</v>
      </c>
    </row>
    <row r="22" customFormat="false" ht="16.5" hidden="false" customHeight="false" outlineLevel="0" collapsed="false">
      <c r="A22" s="763" t="s">
        <v>1300</v>
      </c>
      <c r="B22" s="740" t="s">
        <v>1318</v>
      </c>
      <c r="C22" s="740" t="s">
        <v>1300</v>
      </c>
      <c r="D22" s="762" t="s">
        <v>1320</v>
      </c>
      <c r="E22" s="742" t="n">
        <v>17342692</v>
      </c>
      <c r="F22" s="742" t="n">
        <v>234416071</v>
      </c>
      <c r="G22" s="742" t="n">
        <v>17342692</v>
      </c>
      <c r="H22" s="742" t="n">
        <v>234416071</v>
      </c>
      <c r="I22" s="742" t="n">
        <v>0</v>
      </c>
      <c r="J22" s="743" t="n">
        <v>0</v>
      </c>
    </row>
    <row r="23" customFormat="false" ht="16.5" hidden="false" customHeight="false" outlineLevel="0" collapsed="false">
      <c r="A23" s="763" t="s">
        <v>1321</v>
      </c>
      <c r="D23" s="762" t="s">
        <v>1322</v>
      </c>
      <c r="E23" s="742" t="n">
        <v>-2654852</v>
      </c>
      <c r="F23" s="742" t="n">
        <v>1083768</v>
      </c>
      <c r="G23" s="742" t="n">
        <v>-2654852</v>
      </c>
      <c r="H23" s="742" t="n">
        <v>1083768</v>
      </c>
      <c r="I23" s="742" t="n">
        <v>0</v>
      </c>
      <c r="J23" s="743" t="n">
        <v>0</v>
      </c>
    </row>
    <row r="24" customFormat="false" ht="16.5" hidden="false" customHeight="false" outlineLevel="0" collapsed="false">
      <c r="A24" s="763" t="s">
        <v>1321</v>
      </c>
      <c r="B24" s="740" t="s">
        <v>1323</v>
      </c>
      <c r="D24" s="762" t="s">
        <v>1324</v>
      </c>
      <c r="E24" s="742" t="n">
        <v>-2654852</v>
      </c>
      <c r="F24" s="742" t="n">
        <v>1083768</v>
      </c>
      <c r="G24" s="742" t="n">
        <v>-2654852</v>
      </c>
      <c r="H24" s="742" t="n">
        <v>1083768</v>
      </c>
      <c r="I24" s="742" t="n">
        <v>0</v>
      </c>
      <c r="J24" s="743" t="n">
        <v>0</v>
      </c>
    </row>
    <row r="25" customFormat="false" ht="16.5" hidden="false" customHeight="false" outlineLevel="0" collapsed="false">
      <c r="A25" s="763" t="s">
        <v>1321</v>
      </c>
      <c r="B25" s="740" t="s">
        <v>1323</v>
      </c>
      <c r="C25" s="740" t="s">
        <v>1300</v>
      </c>
      <c r="D25" s="762" t="s">
        <v>1325</v>
      </c>
      <c r="E25" s="742" t="n">
        <v>-2654852</v>
      </c>
      <c r="F25" s="742" t="n">
        <v>1083768</v>
      </c>
      <c r="G25" s="742" t="n">
        <v>-2654852</v>
      </c>
      <c r="H25" s="742" t="n">
        <v>1083768</v>
      </c>
      <c r="I25" s="742" t="n">
        <v>0</v>
      </c>
      <c r="J25" s="743" t="n">
        <v>0</v>
      </c>
    </row>
    <row r="26" customFormat="false" ht="16.5" hidden="false" customHeight="false" outlineLevel="0" collapsed="false">
      <c r="A26" s="763" t="s">
        <v>1326</v>
      </c>
      <c r="D26" s="762" t="s">
        <v>1327</v>
      </c>
      <c r="E26" s="742" t="n">
        <v>956586</v>
      </c>
      <c r="F26" s="742" t="n">
        <v>21661785</v>
      </c>
      <c r="G26" s="742" t="n">
        <v>956586</v>
      </c>
      <c r="H26" s="742" t="n">
        <v>21661785</v>
      </c>
      <c r="I26" s="742" t="n">
        <v>0</v>
      </c>
      <c r="J26" s="743" t="n">
        <v>0</v>
      </c>
    </row>
    <row r="27" customFormat="false" ht="16.5" hidden="false" customHeight="false" outlineLevel="0" collapsed="false">
      <c r="A27" s="763" t="s">
        <v>1326</v>
      </c>
      <c r="B27" s="740" t="s">
        <v>1300</v>
      </c>
      <c r="D27" s="762" t="s">
        <v>1328</v>
      </c>
      <c r="E27" s="742" t="n">
        <v>34600</v>
      </c>
      <c r="F27" s="742" t="n">
        <v>170500</v>
      </c>
      <c r="G27" s="742" t="n">
        <v>34600</v>
      </c>
      <c r="H27" s="742" t="n">
        <v>170500</v>
      </c>
      <c r="I27" s="742" t="n">
        <v>0</v>
      </c>
      <c r="J27" s="743" t="n">
        <v>0</v>
      </c>
    </row>
    <row r="28" customFormat="false" ht="16.5" hidden="false" customHeight="false" outlineLevel="0" collapsed="false">
      <c r="A28" s="763" t="s">
        <v>1326</v>
      </c>
      <c r="B28" s="740" t="s">
        <v>1300</v>
      </c>
      <c r="C28" s="740" t="s">
        <v>1302</v>
      </c>
      <c r="D28" s="762" t="s">
        <v>1329</v>
      </c>
      <c r="E28" s="742" t="n">
        <v>34600</v>
      </c>
      <c r="F28" s="742" t="n">
        <v>170500</v>
      </c>
      <c r="G28" s="742" t="n">
        <v>34600</v>
      </c>
      <c r="H28" s="742" t="n">
        <v>170500</v>
      </c>
      <c r="I28" s="742" t="n">
        <v>0</v>
      </c>
      <c r="J28" s="743" t="n">
        <v>0</v>
      </c>
    </row>
    <row r="29" customFormat="false" ht="16.5" hidden="false" customHeight="false" outlineLevel="0" collapsed="false">
      <c r="A29" s="763" t="s">
        <v>1326</v>
      </c>
      <c r="B29" s="740" t="s">
        <v>1323</v>
      </c>
      <c r="D29" s="762" t="s">
        <v>1330</v>
      </c>
      <c r="E29" s="742" t="n">
        <v>921986</v>
      </c>
      <c r="F29" s="742" t="n">
        <v>21491285</v>
      </c>
      <c r="G29" s="742" t="n">
        <v>921986</v>
      </c>
      <c r="H29" s="742" t="n">
        <v>21491285</v>
      </c>
      <c r="I29" s="742" t="n">
        <v>0</v>
      </c>
      <c r="J29" s="743" t="n">
        <v>0</v>
      </c>
    </row>
    <row r="30" customFormat="false" ht="16.5" hidden="false" customHeight="false" outlineLevel="0" collapsed="false">
      <c r="A30" s="763" t="s">
        <v>1326</v>
      </c>
      <c r="B30" s="740" t="s">
        <v>1323</v>
      </c>
      <c r="C30" s="740" t="s">
        <v>1331</v>
      </c>
      <c r="D30" s="762" t="s">
        <v>1332</v>
      </c>
      <c r="E30" s="742" t="n">
        <v>917990</v>
      </c>
      <c r="F30" s="742" t="n">
        <v>15867543</v>
      </c>
      <c r="G30" s="742" t="n">
        <v>917990</v>
      </c>
      <c r="H30" s="742" t="n">
        <v>15867543</v>
      </c>
      <c r="I30" s="742" t="n">
        <v>0</v>
      </c>
      <c r="J30" s="743" t="n">
        <v>0</v>
      </c>
    </row>
    <row r="31" customFormat="false" ht="16.5" hidden="false" customHeight="false" outlineLevel="0" collapsed="false">
      <c r="A31" s="763" t="s">
        <v>1326</v>
      </c>
      <c r="B31" s="740" t="s">
        <v>1323</v>
      </c>
      <c r="C31" s="740" t="s">
        <v>1333</v>
      </c>
      <c r="D31" s="762" t="s">
        <v>1334</v>
      </c>
      <c r="E31" s="742" t="n">
        <v>3996</v>
      </c>
      <c r="F31" s="742" t="n">
        <v>5623742</v>
      </c>
      <c r="G31" s="742" t="n">
        <v>3996</v>
      </c>
      <c r="H31" s="742" t="n">
        <v>5623742</v>
      </c>
      <c r="I31" s="742" t="n">
        <v>0</v>
      </c>
      <c r="J31" s="743" t="n">
        <v>0</v>
      </c>
    </row>
    <row r="32" customFormat="false" ht="16.5" hidden="false" customHeight="false" outlineLevel="0" collapsed="false">
      <c r="A32" s="763" t="s">
        <v>1335</v>
      </c>
      <c r="D32" s="762" t="s">
        <v>1336</v>
      </c>
      <c r="E32" s="742" t="n">
        <v>954410</v>
      </c>
      <c r="F32" s="742" t="n">
        <v>2492107</v>
      </c>
      <c r="G32" s="742" t="n">
        <v>954410</v>
      </c>
      <c r="H32" s="742" t="n">
        <v>2492107</v>
      </c>
      <c r="I32" s="742" t="n">
        <v>0</v>
      </c>
      <c r="J32" s="743" t="n">
        <v>0</v>
      </c>
    </row>
    <row r="33" customFormat="false" ht="16.5" hidden="false" customHeight="false" outlineLevel="0" collapsed="false">
      <c r="A33" s="763" t="s">
        <v>1335</v>
      </c>
      <c r="B33" s="740" t="s">
        <v>1300</v>
      </c>
      <c r="D33" s="762" t="s">
        <v>1337</v>
      </c>
      <c r="E33" s="742" t="n">
        <v>954410</v>
      </c>
      <c r="F33" s="742" t="n">
        <v>2475613</v>
      </c>
      <c r="G33" s="742" t="n">
        <v>954410</v>
      </c>
      <c r="H33" s="742" t="n">
        <v>2475613</v>
      </c>
      <c r="I33" s="742" t="n">
        <v>0</v>
      </c>
      <c r="J33" s="743" t="n">
        <v>0</v>
      </c>
    </row>
    <row r="34" customFormat="false" ht="16.5" hidden="false" customHeight="false" outlineLevel="0" collapsed="false">
      <c r="A34" s="763" t="s">
        <v>1335</v>
      </c>
      <c r="B34" s="740" t="s">
        <v>1300</v>
      </c>
      <c r="C34" s="740" t="s">
        <v>1300</v>
      </c>
      <c r="D34" s="762" t="s">
        <v>1338</v>
      </c>
      <c r="E34" s="742" t="n">
        <v>954410</v>
      </c>
      <c r="F34" s="742" t="n">
        <v>2475613</v>
      </c>
      <c r="G34" s="742" t="n">
        <v>954410</v>
      </c>
      <c r="H34" s="742" t="n">
        <v>2475613</v>
      </c>
      <c r="I34" s="742" t="n">
        <v>0</v>
      </c>
      <c r="J34" s="743" t="n">
        <v>0</v>
      </c>
    </row>
    <row r="35" customFormat="false" ht="16.5" hidden="false" customHeight="false" outlineLevel="0" collapsed="false">
      <c r="A35" s="763" t="s">
        <v>1335</v>
      </c>
      <c r="B35" s="740" t="s">
        <v>1326</v>
      </c>
      <c r="D35" s="762" t="s">
        <v>1339</v>
      </c>
      <c r="E35" s="742" t="n">
        <v>0</v>
      </c>
      <c r="F35" s="742" t="n">
        <v>16494</v>
      </c>
      <c r="G35" s="742" t="n">
        <v>0</v>
      </c>
      <c r="H35" s="742" t="n">
        <v>16494</v>
      </c>
      <c r="I35" s="742" t="n">
        <v>0</v>
      </c>
      <c r="J35" s="743" t="n">
        <v>0</v>
      </c>
    </row>
    <row r="36" customFormat="false" ht="16.5" hidden="false" customHeight="false" outlineLevel="0" collapsed="false">
      <c r="A36" s="763" t="s">
        <v>1335</v>
      </c>
      <c r="B36" s="740" t="s">
        <v>1326</v>
      </c>
      <c r="C36" s="740" t="s">
        <v>1300</v>
      </c>
      <c r="D36" s="762" t="s">
        <v>1340</v>
      </c>
      <c r="E36" s="742" t="n">
        <v>0</v>
      </c>
      <c r="F36" s="742" t="n">
        <v>16494</v>
      </c>
      <c r="G36" s="742" t="n">
        <v>0</v>
      </c>
      <c r="H36" s="742" t="n">
        <v>16494</v>
      </c>
      <c r="I36" s="742" t="n">
        <v>0</v>
      </c>
      <c r="J36" s="743" t="n">
        <v>0</v>
      </c>
    </row>
    <row r="37" customFormat="false" ht="16.5" hidden="false" customHeight="false" outlineLevel="0" collapsed="false">
      <c r="A37" s="763" t="s">
        <v>1341</v>
      </c>
      <c r="D37" s="762" t="s">
        <v>1342</v>
      </c>
      <c r="E37" s="742" t="n">
        <v>48340540</v>
      </c>
      <c r="F37" s="742" t="n">
        <v>160568205</v>
      </c>
      <c r="G37" s="742" t="n">
        <v>32470786</v>
      </c>
      <c r="H37" s="742" t="n">
        <v>92806684</v>
      </c>
      <c r="I37" s="742" t="n">
        <v>15869754</v>
      </c>
      <c r="J37" s="743" t="n">
        <v>67761521</v>
      </c>
    </row>
    <row r="38" customFormat="false" ht="16.5" hidden="false" customHeight="false" outlineLevel="0" collapsed="false">
      <c r="A38" s="763" t="s">
        <v>1341</v>
      </c>
      <c r="B38" s="740" t="s">
        <v>1300</v>
      </c>
      <c r="D38" s="762" t="s">
        <v>1343</v>
      </c>
      <c r="E38" s="742" t="n">
        <v>48340540</v>
      </c>
      <c r="F38" s="742" t="n">
        <v>160568205</v>
      </c>
      <c r="G38" s="742" t="n">
        <v>32470786</v>
      </c>
      <c r="H38" s="742" t="n">
        <v>92806684</v>
      </c>
      <c r="I38" s="742" t="n">
        <v>15869754</v>
      </c>
      <c r="J38" s="743" t="n">
        <v>67761521</v>
      </c>
    </row>
    <row r="39" customFormat="false" ht="16.5" hidden="false" customHeight="false" outlineLevel="0" collapsed="false">
      <c r="A39" s="763" t="s">
        <v>1341</v>
      </c>
      <c r="B39" s="740" t="s">
        <v>1300</v>
      </c>
      <c r="C39" s="740" t="s">
        <v>1300</v>
      </c>
      <c r="D39" s="762" t="s">
        <v>1344</v>
      </c>
      <c r="E39" s="742" t="n">
        <v>0</v>
      </c>
      <c r="F39" s="742" t="n">
        <v>7623991</v>
      </c>
      <c r="G39" s="742" t="n">
        <v>0</v>
      </c>
      <c r="H39" s="742" t="n">
        <v>7623991</v>
      </c>
      <c r="I39" s="742" t="n">
        <v>0</v>
      </c>
      <c r="J39" s="743" t="n">
        <v>0</v>
      </c>
    </row>
    <row r="40" customFormat="false" ht="16.5" hidden="false" customHeight="false" outlineLevel="0" collapsed="false">
      <c r="A40" s="763" t="s">
        <v>1341</v>
      </c>
      <c r="B40" s="740" t="s">
        <v>1300</v>
      </c>
      <c r="C40" s="740" t="s">
        <v>1302</v>
      </c>
      <c r="D40" s="762" t="s">
        <v>1345</v>
      </c>
      <c r="E40" s="742" t="n">
        <v>48340540</v>
      </c>
      <c r="F40" s="742" t="n">
        <v>152944214</v>
      </c>
      <c r="G40" s="742" t="n">
        <v>32470786</v>
      </c>
      <c r="H40" s="742" t="n">
        <v>85182693</v>
      </c>
      <c r="I40" s="742" t="n">
        <v>15869754</v>
      </c>
      <c r="J40" s="743" t="n">
        <v>67761521</v>
      </c>
      <c r="WVS40" s="755"/>
      <c r="WVT40" s="755"/>
      <c r="WVU40" s="755"/>
      <c r="WVV40" s="755"/>
      <c r="WVW40" s="755"/>
      <c r="WVX40" s="755"/>
      <c r="WVY40" s="755"/>
      <c r="WVZ40" s="755"/>
      <c r="WWA40" s="755"/>
      <c r="WWB40" s="755"/>
      <c r="WWC40" s="755"/>
      <c r="WWD40" s="755"/>
      <c r="WWE40" s="755"/>
      <c r="WWF40" s="755"/>
      <c r="WWG40" s="755"/>
      <c r="WWH40" s="755"/>
      <c r="WWI40" s="755"/>
      <c r="WWJ40" s="755"/>
      <c r="WWK40" s="755"/>
      <c r="WWL40" s="755"/>
      <c r="WWM40" s="755"/>
      <c r="WWN40" s="755"/>
      <c r="WWO40" s="755"/>
      <c r="WWP40" s="755"/>
      <c r="WWQ40" s="755"/>
      <c r="WWR40" s="755"/>
      <c r="WWS40" s="755"/>
      <c r="WWT40" s="755"/>
      <c r="WWU40" s="755"/>
      <c r="WWV40" s="755"/>
      <c r="WWW40" s="755"/>
      <c r="WWX40" s="755"/>
      <c r="WWY40" s="755"/>
      <c r="WWZ40" s="755"/>
      <c r="WXA40" s="755"/>
      <c r="WXB40" s="755"/>
      <c r="WXC40" s="755"/>
      <c r="WXD40" s="755"/>
      <c r="WXE40" s="755"/>
      <c r="WXF40" s="755"/>
      <c r="WXG40" s="755"/>
      <c r="WXH40" s="755"/>
      <c r="WXI40" s="755"/>
      <c r="WXJ40" s="755"/>
      <c r="WXK40" s="755"/>
      <c r="WXL40" s="755"/>
      <c r="WXM40" s="755"/>
      <c r="WXN40" s="755"/>
      <c r="WXO40" s="755"/>
      <c r="WXP40" s="755"/>
      <c r="WXQ40" s="755"/>
      <c r="WXR40" s="755"/>
      <c r="WXS40" s="755"/>
      <c r="WXT40" s="755"/>
      <c r="WXU40" s="755"/>
      <c r="WXV40" s="755"/>
      <c r="WXW40" s="755"/>
      <c r="WXX40" s="755"/>
      <c r="WXY40" s="755"/>
      <c r="WXZ40" s="755"/>
      <c r="WYA40" s="755"/>
      <c r="WYB40" s="755"/>
      <c r="WYC40" s="755"/>
      <c r="WYD40" s="755"/>
      <c r="WYE40" s="755"/>
      <c r="WYF40" s="755"/>
      <c r="WYG40" s="755"/>
      <c r="WYH40" s="755"/>
      <c r="WYI40" s="755"/>
      <c r="WYJ40" s="755"/>
      <c r="WYK40" s="755"/>
      <c r="WYL40" s="755"/>
      <c r="WYM40" s="755"/>
      <c r="WYN40" s="755"/>
      <c r="WYO40" s="755"/>
      <c r="WYP40" s="755"/>
      <c r="WYQ40" s="755"/>
      <c r="WYR40" s="755"/>
      <c r="WYS40" s="755"/>
      <c r="WYT40" s="755"/>
      <c r="WYU40" s="755"/>
      <c r="WYV40" s="755"/>
      <c r="WYW40" s="755"/>
      <c r="WYX40" s="755"/>
      <c r="WYY40" s="755"/>
      <c r="WYZ40" s="755"/>
      <c r="WZA40" s="755"/>
      <c r="WZB40" s="755"/>
      <c r="WZC40" s="755"/>
      <c r="WZD40" s="755"/>
      <c r="WZE40" s="755"/>
      <c r="WZF40" s="755"/>
      <c r="WZG40" s="755"/>
      <c r="WZH40" s="755"/>
      <c r="WZI40" s="755"/>
      <c r="WZJ40" s="755"/>
      <c r="WZK40" s="755"/>
      <c r="WZL40" s="755"/>
      <c r="WZM40" s="755"/>
      <c r="WZN40" s="755"/>
      <c r="WZO40" s="755"/>
      <c r="WZP40" s="755"/>
      <c r="WZQ40" s="755"/>
      <c r="WZR40" s="755"/>
      <c r="WZS40" s="755"/>
      <c r="WZT40" s="755"/>
      <c r="WZU40" s="755"/>
      <c r="WZV40" s="755"/>
      <c r="WZW40" s="755"/>
      <c r="WZX40" s="755"/>
      <c r="WZY40" s="755"/>
      <c r="WZZ40" s="755"/>
      <c r="XAA40" s="755"/>
      <c r="XAB40" s="755"/>
      <c r="XAC40" s="755"/>
      <c r="XAD40" s="755"/>
      <c r="XAE40" s="755"/>
      <c r="XAF40" s="755"/>
      <c r="XAG40" s="755"/>
      <c r="XAH40" s="755"/>
      <c r="XAI40" s="755"/>
      <c r="XAJ40" s="755"/>
      <c r="XAK40" s="755"/>
      <c r="XAL40" s="755"/>
      <c r="XAM40" s="755"/>
      <c r="XAN40" s="755"/>
      <c r="XAO40" s="755"/>
      <c r="XAP40" s="755"/>
      <c r="XAQ40" s="755"/>
      <c r="XAR40" s="755"/>
      <c r="XAS40" s="755"/>
      <c r="XAT40" s="755"/>
      <c r="XAU40" s="755"/>
      <c r="XAV40" s="755"/>
      <c r="XAW40" s="755"/>
      <c r="XAX40" s="755"/>
      <c r="XAY40" s="755"/>
      <c r="XAZ40" s="755"/>
      <c r="XBA40" s="755"/>
      <c r="XBB40" s="755"/>
      <c r="XBC40" s="755"/>
      <c r="XBD40" s="755"/>
      <c r="XBE40" s="755"/>
      <c r="XBF40" s="755"/>
      <c r="XBG40" s="755"/>
      <c r="XBH40" s="755"/>
      <c r="XBI40" s="755"/>
      <c r="XBJ40" s="755"/>
      <c r="XBK40" s="755"/>
      <c r="XBL40" s="755"/>
      <c r="XBM40" s="755"/>
      <c r="XBN40" s="755"/>
      <c r="XBO40" s="755"/>
      <c r="XBP40" s="755"/>
      <c r="XBQ40" s="755"/>
      <c r="XBR40" s="755"/>
      <c r="XBS40" s="755"/>
      <c r="XBT40" s="755"/>
      <c r="XBU40" s="755"/>
      <c r="XBV40" s="755"/>
      <c r="XBW40" s="755"/>
      <c r="XBX40" s="755"/>
      <c r="XBY40" s="755"/>
      <c r="XBZ40" s="755"/>
      <c r="XCA40" s="755"/>
      <c r="XCB40" s="755"/>
      <c r="XCC40" s="755"/>
      <c r="XCD40" s="755"/>
      <c r="XCE40" s="755"/>
      <c r="XCF40" s="755"/>
      <c r="XCG40" s="755"/>
      <c r="XCH40" s="755"/>
      <c r="XCI40" s="755"/>
      <c r="XCJ40" s="755"/>
      <c r="XCK40" s="755"/>
      <c r="XCL40" s="755"/>
      <c r="XCM40" s="755"/>
      <c r="XCN40" s="755"/>
      <c r="XCO40" s="755"/>
      <c r="XCP40" s="755"/>
      <c r="XCQ40" s="755"/>
      <c r="XCR40" s="755"/>
      <c r="XCS40" s="755"/>
      <c r="XCT40" s="755"/>
      <c r="XCU40" s="755"/>
      <c r="XCV40" s="755"/>
      <c r="XCW40" s="755"/>
      <c r="XCX40" s="755"/>
      <c r="XCY40" s="755"/>
      <c r="XCZ40" s="755"/>
      <c r="XDA40" s="755"/>
      <c r="XDB40" s="755"/>
      <c r="XDC40" s="755"/>
      <c r="XDD40" s="755"/>
      <c r="XDE40" s="755"/>
      <c r="XDF40" s="755"/>
      <c r="XDG40" s="755"/>
      <c r="XDH40" s="755"/>
      <c r="XDI40" s="755"/>
      <c r="XDJ40" s="755"/>
      <c r="XDK40" s="755"/>
      <c r="XDL40" s="755"/>
      <c r="XDM40" s="755"/>
      <c r="XDN40" s="755"/>
      <c r="XDO40" s="755"/>
      <c r="XDP40" s="755"/>
      <c r="XDQ40" s="755"/>
      <c r="XDR40" s="755"/>
      <c r="XDS40" s="755"/>
      <c r="XDT40" s="755"/>
      <c r="XDU40" s="755"/>
      <c r="XDV40" s="755"/>
      <c r="XDW40" s="755"/>
      <c r="XDX40" s="755"/>
      <c r="XDY40" s="755"/>
      <c r="XDZ40" s="755"/>
      <c r="XEA40" s="755"/>
      <c r="XEB40" s="755"/>
      <c r="XEC40" s="755"/>
      <c r="XED40" s="755"/>
      <c r="XEE40" s="755"/>
      <c r="XEF40" s="755"/>
      <c r="XEG40" s="755"/>
      <c r="XEH40" s="755"/>
      <c r="XEI40" s="755"/>
      <c r="XEJ40" s="755"/>
      <c r="XEK40" s="755"/>
      <c r="XEL40" s="755"/>
      <c r="XEM40" s="755"/>
      <c r="XEN40" s="755"/>
      <c r="XEO40" s="755"/>
      <c r="XEP40" s="755"/>
      <c r="XEQ40" s="755"/>
      <c r="XER40" s="755"/>
      <c r="XES40" s="755"/>
      <c r="XET40" s="755"/>
      <c r="XEU40" s="755"/>
      <c r="XEV40" s="755"/>
      <c r="XEW40" s="755"/>
      <c r="XEX40" s="755"/>
      <c r="XEY40" s="755"/>
      <c r="XEZ40" s="755"/>
      <c r="XFA40" s="755"/>
      <c r="XFB40" s="755"/>
      <c r="XFC40" s="755"/>
      <c r="XFD40" s="755"/>
    </row>
    <row r="41" customFormat="false" ht="16.5" hidden="false" customHeight="false" outlineLevel="0" collapsed="false">
      <c r="A41" s="763" t="s">
        <v>1346</v>
      </c>
      <c r="D41" s="762" t="s">
        <v>1347</v>
      </c>
      <c r="E41" s="742" t="n">
        <v>856429</v>
      </c>
      <c r="F41" s="742" t="n">
        <v>3517040</v>
      </c>
      <c r="G41" s="742" t="n">
        <v>855397</v>
      </c>
      <c r="H41" s="742" t="n">
        <v>3493616</v>
      </c>
      <c r="I41" s="742" t="n">
        <v>1032</v>
      </c>
      <c r="J41" s="743" t="n">
        <v>23424</v>
      </c>
      <c r="WVS41" s="755"/>
      <c r="WVT41" s="755"/>
      <c r="WVU41" s="755"/>
      <c r="WVV41" s="755"/>
      <c r="WVW41" s="755"/>
      <c r="WVX41" s="755"/>
      <c r="WVY41" s="755"/>
      <c r="WVZ41" s="755"/>
      <c r="WWA41" s="755"/>
      <c r="WWB41" s="755"/>
      <c r="WWC41" s="755"/>
      <c r="WWD41" s="755"/>
      <c r="WWE41" s="755"/>
      <c r="WWF41" s="755"/>
      <c r="WWG41" s="755"/>
      <c r="WWH41" s="755"/>
      <c r="WWI41" s="755"/>
      <c r="WWJ41" s="755"/>
      <c r="WWK41" s="755"/>
      <c r="WWL41" s="755"/>
      <c r="WWM41" s="755"/>
      <c r="WWN41" s="755"/>
      <c r="WWO41" s="755"/>
      <c r="WWP41" s="755"/>
      <c r="WWQ41" s="755"/>
      <c r="WWR41" s="755"/>
      <c r="WWS41" s="755"/>
      <c r="WWT41" s="755"/>
      <c r="WWU41" s="755"/>
      <c r="WWV41" s="755"/>
      <c r="WWW41" s="755"/>
      <c r="WWX41" s="755"/>
      <c r="WWY41" s="755"/>
      <c r="WWZ41" s="755"/>
      <c r="WXA41" s="755"/>
      <c r="WXB41" s="755"/>
      <c r="WXC41" s="755"/>
      <c r="WXD41" s="755"/>
      <c r="WXE41" s="755"/>
      <c r="WXF41" s="755"/>
      <c r="WXG41" s="755"/>
      <c r="WXH41" s="755"/>
      <c r="WXI41" s="755"/>
      <c r="WXJ41" s="755"/>
      <c r="WXK41" s="755"/>
      <c r="WXL41" s="755"/>
      <c r="WXM41" s="755"/>
      <c r="WXN41" s="755"/>
      <c r="WXO41" s="755"/>
      <c r="WXP41" s="755"/>
      <c r="WXQ41" s="755"/>
      <c r="WXR41" s="755"/>
      <c r="WXS41" s="755"/>
      <c r="WXT41" s="755"/>
      <c r="WXU41" s="755"/>
      <c r="WXV41" s="755"/>
      <c r="WXW41" s="755"/>
      <c r="WXX41" s="755"/>
      <c r="WXY41" s="755"/>
      <c r="WXZ41" s="755"/>
      <c r="WYA41" s="755"/>
      <c r="WYB41" s="755"/>
      <c r="WYC41" s="755"/>
      <c r="WYD41" s="755"/>
      <c r="WYE41" s="755"/>
      <c r="WYF41" s="755"/>
      <c r="WYG41" s="755"/>
      <c r="WYH41" s="755"/>
      <c r="WYI41" s="755"/>
      <c r="WYJ41" s="755"/>
      <c r="WYK41" s="755"/>
      <c r="WYL41" s="755"/>
      <c r="WYM41" s="755"/>
      <c r="WYN41" s="755"/>
      <c r="WYO41" s="755"/>
      <c r="WYP41" s="755"/>
      <c r="WYQ41" s="755"/>
      <c r="WYR41" s="755"/>
      <c r="WYS41" s="755"/>
      <c r="WYT41" s="755"/>
      <c r="WYU41" s="755"/>
      <c r="WYV41" s="755"/>
      <c r="WYW41" s="755"/>
      <c r="WYX41" s="755"/>
      <c r="WYY41" s="755"/>
      <c r="WYZ41" s="755"/>
      <c r="WZA41" s="755"/>
      <c r="WZB41" s="755"/>
      <c r="WZC41" s="755"/>
      <c r="WZD41" s="755"/>
      <c r="WZE41" s="755"/>
      <c r="WZF41" s="755"/>
      <c r="WZG41" s="755"/>
      <c r="WZH41" s="755"/>
      <c r="WZI41" s="755"/>
      <c r="WZJ41" s="755"/>
      <c r="WZK41" s="755"/>
      <c r="WZL41" s="755"/>
      <c r="WZM41" s="755"/>
      <c r="WZN41" s="755"/>
      <c r="WZO41" s="755"/>
      <c r="WZP41" s="755"/>
      <c r="WZQ41" s="755"/>
      <c r="WZR41" s="755"/>
      <c r="WZS41" s="755"/>
      <c r="WZT41" s="755"/>
      <c r="WZU41" s="755"/>
      <c r="WZV41" s="755"/>
      <c r="WZW41" s="755"/>
      <c r="WZX41" s="755"/>
      <c r="WZY41" s="755"/>
      <c r="WZZ41" s="755"/>
      <c r="XAA41" s="755"/>
      <c r="XAB41" s="755"/>
      <c r="XAC41" s="755"/>
      <c r="XAD41" s="755"/>
      <c r="XAE41" s="755"/>
      <c r="XAF41" s="755"/>
      <c r="XAG41" s="755"/>
      <c r="XAH41" s="755"/>
      <c r="XAI41" s="755"/>
      <c r="XAJ41" s="755"/>
      <c r="XAK41" s="755"/>
      <c r="XAL41" s="755"/>
      <c r="XAM41" s="755"/>
      <c r="XAN41" s="755"/>
      <c r="XAO41" s="755"/>
      <c r="XAP41" s="755"/>
      <c r="XAQ41" s="755"/>
      <c r="XAR41" s="755"/>
      <c r="XAS41" s="755"/>
      <c r="XAT41" s="755"/>
      <c r="XAU41" s="755"/>
      <c r="XAV41" s="755"/>
      <c r="XAW41" s="755"/>
      <c r="XAX41" s="755"/>
      <c r="XAY41" s="755"/>
      <c r="XAZ41" s="755"/>
      <c r="XBA41" s="755"/>
      <c r="XBB41" s="755"/>
      <c r="XBC41" s="755"/>
      <c r="XBD41" s="755"/>
      <c r="XBE41" s="755"/>
      <c r="XBF41" s="755"/>
      <c r="XBG41" s="755"/>
      <c r="XBH41" s="755"/>
      <c r="XBI41" s="755"/>
      <c r="XBJ41" s="755"/>
      <c r="XBK41" s="755"/>
      <c r="XBL41" s="755"/>
      <c r="XBM41" s="755"/>
      <c r="XBN41" s="755"/>
      <c r="XBO41" s="755"/>
      <c r="XBP41" s="755"/>
      <c r="XBQ41" s="755"/>
      <c r="XBR41" s="755"/>
      <c r="XBS41" s="755"/>
      <c r="XBT41" s="755"/>
      <c r="XBU41" s="755"/>
      <c r="XBV41" s="755"/>
      <c r="XBW41" s="755"/>
      <c r="XBX41" s="755"/>
      <c r="XBY41" s="755"/>
      <c r="XBZ41" s="755"/>
      <c r="XCA41" s="755"/>
      <c r="XCB41" s="755"/>
      <c r="XCC41" s="755"/>
      <c r="XCD41" s="755"/>
      <c r="XCE41" s="755"/>
      <c r="XCF41" s="755"/>
      <c r="XCG41" s="755"/>
      <c r="XCH41" s="755"/>
      <c r="XCI41" s="755"/>
      <c r="XCJ41" s="755"/>
      <c r="XCK41" s="755"/>
      <c r="XCL41" s="755"/>
      <c r="XCM41" s="755"/>
      <c r="XCN41" s="755"/>
      <c r="XCO41" s="755"/>
      <c r="XCP41" s="755"/>
      <c r="XCQ41" s="755"/>
      <c r="XCR41" s="755"/>
      <c r="XCS41" s="755"/>
      <c r="XCT41" s="755"/>
      <c r="XCU41" s="755"/>
      <c r="XCV41" s="755"/>
      <c r="XCW41" s="755"/>
      <c r="XCX41" s="755"/>
      <c r="XCY41" s="755"/>
      <c r="XCZ41" s="755"/>
      <c r="XDA41" s="755"/>
      <c r="XDB41" s="755"/>
      <c r="XDC41" s="755"/>
      <c r="XDD41" s="755"/>
      <c r="XDE41" s="755"/>
      <c r="XDF41" s="755"/>
      <c r="XDG41" s="755"/>
      <c r="XDH41" s="755"/>
      <c r="XDI41" s="755"/>
      <c r="XDJ41" s="755"/>
      <c r="XDK41" s="755"/>
      <c r="XDL41" s="755"/>
      <c r="XDM41" s="755"/>
      <c r="XDN41" s="755"/>
      <c r="XDO41" s="755"/>
      <c r="XDP41" s="755"/>
      <c r="XDQ41" s="755"/>
      <c r="XDR41" s="755"/>
      <c r="XDS41" s="755"/>
      <c r="XDT41" s="755"/>
      <c r="XDU41" s="755"/>
      <c r="XDV41" s="755"/>
      <c r="XDW41" s="755"/>
      <c r="XDX41" s="755"/>
      <c r="XDY41" s="755"/>
      <c r="XDZ41" s="755"/>
      <c r="XEA41" s="755"/>
      <c r="XEB41" s="755"/>
      <c r="XEC41" s="755"/>
      <c r="XED41" s="755"/>
      <c r="XEE41" s="755"/>
      <c r="XEF41" s="755"/>
      <c r="XEG41" s="755"/>
      <c r="XEH41" s="755"/>
      <c r="XEI41" s="755"/>
      <c r="XEJ41" s="755"/>
      <c r="XEK41" s="755"/>
      <c r="XEL41" s="755"/>
      <c r="XEM41" s="755"/>
      <c r="XEN41" s="755"/>
      <c r="XEO41" s="755"/>
      <c r="XEP41" s="755"/>
      <c r="XEQ41" s="755"/>
      <c r="XER41" s="755"/>
      <c r="XES41" s="755"/>
      <c r="XET41" s="755"/>
      <c r="XEU41" s="755"/>
      <c r="XEV41" s="755"/>
      <c r="XEW41" s="755"/>
      <c r="XEX41" s="755"/>
      <c r="XEY41" s="755"/>
      <c r="XEZ41" s="755"/>
      <c r="XFA41" s="755"/>
      <c r="XFB41" s="755"/>
      <c r="XFC41" s="755"/>
      <c r="XFD41" s="755"/>
    </row>
    <row r="42" customFormat="false" ht="16.5" hidden="false" customHeight="false" outlineLevel="0" collapsed="false">
      <c r="A42" s="763" t="s">
        <v>1346</v>
      </c>
      <c r="B42" s="740" t="s">
        <v>1302</v>
      </c>
      <c r="D42" s="762" t="s">
        <v>1348</v>
      </c>
      <c r="E42" s="742" t="n">
        <v>856429</v>
      </c>
      <c r="F42" s="742" t="n">
        <v>3517040</v>
      </c>
      <c r="G42" s="742" t="n">
        <v>855397</v>
      </c>
      <c r="H42" s="742" t="n">
        <v>3493616</v>
      </c>
      <c r="I42" s="742" t="n">
        <v>1032</v>
      </c>
      <c r="J42" s="743" t="n">
        <v>23424</v>
      </c>
      <c r="WVS42" s="755"/>
      <c r="WVT42" s="755"/>
      <c r="WVU42" s="755"/>
      <c r="WVV42" s="755"/>
      <c r="WVW42" s="755"/>
      <c r="WVX42" s="755"/>
      <c r="WVY42" s="755"/>
      <c r="WVZ42" s="755"/>
      <c r="WWA42" s="755"/>
      <c r="WWB42" s="755"/>
      <c r="WWC42" s="755"/>
      <c r="WWD42" s="755"/>
      <c r="WWE42" s="755"/>
      <c r="WWF42" s="755"/>
      <c r="WWG42" s="755"/>
      <c r="WWH42" s="755"/>
      <c r="WWI42" s="755"/>
      <c r="WWJ42" s="755"/>
      <c r="WWK42" s="755"/>
      <c r="WWL42" s="755"/>
      <c r="WWM42" s="755"/>
      <c r="WWN42" s="755"/>
      <c r="WWO42" s="755"/>
      <c r="WWP42" s="755"/>
      <c r="WWQ42" s="755"/>
      <c r="WWR42" s="755"/>
      <c r="WWS42" s="755"/>
      <c r="WWT42" s="755"/>
      <c r="WWU42" s="755"/>
      <c r="WWV42" s="755"/>
      <c r="WWW42" s="755"/>
      <c r="WWX42" s="755"/>
      <c r="WWY42" s="755"/>
      <c r="WWZ42" s="755"/>
      <c r="WXA42" s="755"/>
      <c r="WXB42" s="755"/>
      <c r="WXC42" s="755"/>
      <c r="WXD42" s="755"/>
      <c r="WXE42" s="755"/>
      <c r="WXF42" s="755"/>
      <c r="WXG42" s="755"/>
      <c r="WXH42" s="755"/>
      <c r="WXI42" s="755"/>
      <c r="WXJ42" s="755"/>
      <c r="WXK42" s="755"/>
      <c r="WXL42" s="755"/>
      <c r="WXM42" s="755"/>
      <c r="WXN42" s="755"/>
      <c r="WXO42" s="755"/>
      <c r="WXP42" s="755"/>
      <c r="WXQ42" s="755"/>
      <c r="WXR42" s="755"/>
      <c r="WXS42" s="755"/>
      <c r="WXT42" s="755"/>
      <c r="WXU42" s="755"/>
      <c r="WXV42" s="755"/>
      <c r="WXW42" s="755"/>
      <c r="WXX42" s="755"/>
      <c r="WXY42" s="755"/>
      <c r="WXZ42" s="755"/>
      <c r="WYA42" s="755"/>
      <c r="WYB42" s="755"/>
      <c r="WYC42" s="755"/>
      <c r="WYD42" s="755"/>
      <c r="WYE42" s="755"/>
      <c r="WYF42" s="755"/>
      <c r="WYG42" s="755"/>
      <c r="WYH42" s="755"/>
      <c r="WYI42" s="755"/>
      <c r="WYJ42" s="755"/>
      <c r="WYK42" s="755"/>
      <c r="WYL42" s="755"/>
      <c r="WYM42" s="755"/>
      <c r="WYN42" s="755"/>
      <c r="WYO42" s="755"/>
      <c r="WYP42" s="755"/>
      <c r="WYQ42" s="755"/>
      <c r="WYR42" s="755"/>
      <c r="WYS42" s="755"/>
      <c r="WYT42" s="755"/>
      <c r="WYU42" s="755"/>
      <c r="WYV42" s="755"/>
      <c r="WYW42" s="755"/>
      <c r="WYX42" s="755"/>
      <c r="WYY42" s="755"/>
      <c r="WYZ42" s="755"/>
      <c r="WZA42" s="755"/>
      <c r="WZB42" s="755"/>
      <c r="WZC42" s="755"/>
      <c r="WZD42" s="755"/>
      <c r="WZE42" s="755"/>
      <c r="WZF42" s="755"/>
      <c r="WZG42" s="755"/>
      <c r="WZH42" s="755"/>
      <c r="WZI42" s="755"/>
      <c r="WZJ42" s="755"/>
      <c r="WZK42" s="755"/>
      <c r="WZL42" s="755"/>
      <c r="WZM42" s="755"/>
      <c r="WZN42" s="755"/>
      <c r="WZO42" s="755"/>
      <c r="WZP42" s="755"/>
      <c r="WZQ42" s="755"/>
      <c r="WZR42" s="755"/>
      <c r="WZS42" s="755"/>
      <c r="WZT42" s="755"/>
      <c r="WZU42" s="755"/>
      <c r="WZV42" s="755"/>
      <c r="WZW42" s="755"/>
      <c r="WZX42" s="755"/>
      <c r="WZY42" s="755"/>
      <c r="WZZ42" s="755"/>
      <c r="XAA42" s="755"/>
      <c r="XAB42" s="755"/>
      <c r="XAC42" s="755"/>
      <c r="XAD42" s="755"/>
      <c r="XAE42" s="755"/>
      <c r="XAF42" s="755"/>
      <c r="XAG42" s="755"/>
      <c r="XAH42" s="755"/>
      <c r="XAI42" s="755"/>
      <c r="XAJ42" s="755"/>
      <c r="XAK42" s="755"/>
      <c r="XAL42" s="755"/>
      <c r="XAM42" s="755"/>
      <c r="XAN42" s="755"/>
      <c r="XAO42" s="755"/>
      <c r="XAP42" s="755"/>
      <c r="XAQ42" s="755"/>
      <c r="XAR42" s="755"/>
      <c r="XAS42" s="755"/>
      <c r="XAT42" s="755"/>
      <c r="XAU42" s="755"/>
      <c r="XAV42" s="755"/>
      <c r="XAW42" s="755"/>
      <c r="XAX42" s="755"/>
      <c r="XAY42" s="755"/>
      <c r="XAZ42" s="755"/>
      <c r="XBA42" s="755"/>
      <c r="XBB42" s="755"/>
      <c r="XBC42" s="755"/>
      <c r="XBD42" s="755"/>
      <c r="XBE42" s="755"/>
      <c r="XBF42" s="755"/>
      <c r="XBG42" s="755"/>
      <c r="XBH42" s="755"/>
      <c r="XBI42" s="755"/>
      <c r="XBJ42" s="755"/>
      <c r="XBK42" s="755"/>
      <c r="XBL42" s="755"/>
      <c r="XBM42" s="755"/>
      <c r="XBN42" s="755"/>
      <c r="XBO42" s="755"/>
      <c r="XBP42" s="755"/>
      <c r="XBQ42" s="755"/>
      <c r="XBR42" s="755"/>
      <c r="XBS42" s="755"/>
      <c r="XBT42" s="755"/>
      <c r="XBU42" s="755"/>
      <c r="XBV42" s="755"/>
      <c r="XBW42" s="755"/>
      <c r="XBX42" s="755"/>
      <c r="XBY42" s="755"/>
      <c r="XBZ42" s="755"/>
      <c r="XCA42" s="755"/>
      <c r="XCB42" s="755"/>
      <c r="XCC42" s="755"/>
      <c r="XCD42" s="755"/>
      <c r="XCE42" s="755"/>
      <c r="XCF42" s="755"/>
      <c r="XCG42" s="755"/>
      <c r="XCH42" s="755"/>
      <c r="XCI42" s="755"/>
      <c r="XCJ42" s="755"/>
      <c r="XCK42" s="755"/>
      <c r="XCL42" s="755"/>
      <c r="XCM42" s="755"/>
      <c r="XCN42" s="755"/>
      <c r="XCO42" s="755"/>
      <c r="XCP42" s="755"/>
      <c r="XCQ42" s="755"/>
      <c r="XCR42" s="755"/>
      <c r="XCS42" s="755"/>
      <c r="XCT42" s="755"/>
      <c r="XCU42" s="755"/>
      <c r="XCV42" s="755"/>
      <c r="XCW42" s="755"/>
      <c r="XCX42" s="755"/>
      <c r="XCY42" s="755"/>
      <c r="XCZ42" s="755"/>
      <c r="XDA42" s="755"/>
      <c r="XDB42" s="755"/>
      <c r="XDC42" s="755"/>
      <c r="XDD42" s="755"/>
      <c r="XDE42" s="755"/>
      <c r="XDF42" s="755"/>
      <c r="XDG42" s="755"/>
      <c r="XDH42" s="755"/>
      <c r="XDI42" s="755"/>
      <c r="XDJ42" s="755"/>
      <c r="XDK42" s="755"/>
      <c r="XDL42" s="755"/>
      <c r="XDM42" s="755"/>
      <c r="XDN42" s="755"/>
      <c r="XDO42" s="755"/>
      <c r="XDP42" s="755"/>
      <c r="XDQ42" s="755"/>
      <c r="XDR42" s="755"/>
      <c r="XDS42" s="755"/>
      <c r="XDT42" s="755"/>
      <c r="XDU42" s="755"/>
      <c r="XDV42" s="755"/>
      <c r="XDW42" s="755"/>
      <c r="XDX42" s="755"/>
      <c r="XDY42" s="755"/>
      <c r="XDZ42" s="755"/>
      <c r="XEA42" s="755"/>
      <c r="XEB42" s="755"/>
      <c r="XEC42" s="755"/>
      <c r="XED42" s="755"/>
      <c r="XEE42" s="755"/>
      <c r="XEF42" s="755"/>
      <c r="XEG42" s="755"/>
      <c r="XEH42" s="755"/>
      <c r="XEI42" s="755"/>
      <c r="XEJ42" s="755"/>
      <c r="XEK42" s="755"/>
      <c r="XEL42" s="755"/>
      <c r="XEM42" s="755"/>
      <c r="XEN42" s="755"/>
      <c r="XEO42" s="755"/>
      <c r="XEP42" s="755"/>
      <c r="XEQ42" s="755"/>
      <c r="XER42" s="755"/>
      <c r="XES42" s="755"/>
      <c r="XET42" s="755"/>
      <c r="XEU42" s="755"/>
      <c r="XEV42" s="755"/>
      <c r="XEW42" s="755"/>
      <c r="XEX42" s="755"/>
      <c r="XEY42" s="755"/>
      <c r="XEZ42" s="755"/>
      <c r="XFA42" s="755"/>
      <c r="XFB42" s="755"/>
      <c r="XFC42" s="755"/>
      <c r="XFD42" s="755"/>
    </row>
    <row r="43" customFormat="false" ht="16.5" hidden="false" customHeight="false" outlineLevel="0" collapsed="false">
      <c r="A43" s="763" t="s">
        <v>1346</v>
      </c>
      <c r="B43" s="740" t="s">
        <v>1302</v>
      </c>
      <c r="C43" s="740" t="s">
        <v>1300</v>
      </c>
      <c r="D43" s="762" t="s">
        <v>1349</v>
      </c>
      <c r="E43" s="742" t="n">
        <v>43505</v>
      </c>
      <c r="F43" s="742" t="n">
        <v>57772</v>
      </c>
      <c r="G43" s="742" t="n">
        <v>43505</v>
      </c>
      <c r="H43" s="742" t="n">
        <v>57772</v>
      </c>
      <c r="I43" s="742" t="n">
        <v>0</v>
      </c>
      <c r="J43" s="743" t="n">
        <v>0</v>
      </c>
    </row>
    <row r="44" customFormat="false" ht="16.5" hidden="false" customHeight="false" outlineLevel="0" collapsed="false">
      <c r="A44" s="763" t="s">
        <v>1346</v>
      </c>
      <c r="B44" s="740" t="s">
        <v>1302</v>
      </c>
      <c r="C44" s="740" t="s">
        <v>1321</v>
      </c>
      <c r="D44" s="762" t="s">
        <v>1350</v>
      </c>
      <c r="E44" s="742" t="n">
        <v>713774</v>
      </c>
      <c r="F44" s="742" t="n">
        <v>2127435</v>
      </c>
      <c r="G44" s="742" t="n">
        <v>712742</v>
      </c>
      <c r="H44" s="742" t="n">
        <v>2104011</v>
      </c>
      <c r="I44" s="742" t="n">
        <v>1032</v>
      </c>
      <c r="J44" s="743" t="n">
        <v>23424</v>
      </c>
    </row>
    <row r="45" customFormat="false" ht="16.5" hidden="false" customHeight="false" outlineLevel="0" collapsed="false">
      <c r="A45" s="763" t="s">
        <v>1346</v>
      </c>
      <c r="B45" s="740" t="s">
        <v>1302</v>
      </c>
      <c r="C45" s="740" t="s">
        <v>1351</v>
      </c>
      <c r="D45" s="762" t="s">
        <v>1352</v>
      </c>
      <c r="E45" s="742" t="n">
        <v>99150</v>
      </c>
      <c r="F45" s="742" t="n">
        <v>1331833</v>
      </c>
      <c r="G45" s="742" t="n">
        <v>99150</v>
      </c>
      <c r="H45" s="742" t="n">
        <v>1331833</v>
      </c>
      <c r="I45" s="742" t="n">
        <v>0</v>
      </c>
      <c r="J45" s="743" t="n">
        <v>0</v>
      </c>
    </row>
    <row r="46" customFormat="false" ht="16.5" hidden="false" customHeight="false" outlineLevel="0" collapsed="false">
      <c r="D46" s="762" t="s">
        <v>1353</v>
      </c>
      <c r="E46" s="742" t="n">
        <v>0</v>
      </c>
      <c r="F46" s="742" t="n">
        <v>0</v>
      </c>
      <c r="G46" s="742" t="n">
        <v>0</v>
      </c>
      <c r="H46" s="742" t="n">
        <v>0</v>
      </c>
      <c r="I46" s="742" t="n">
        <v>0</v>
      </c>
      <c r="J46" s="743" t="n">
        <v>0</v>
      </c>
    </row>
    <row r="47" customFormat="false" ht="16.5" hidden="false" customHeight="false" outlineLevel="0" collapsed="false">
      <c r="D47" s="762" t="s">
        <v>1354</v>
      </c>
      <c r="E47" s="742" t="n">
        <v>0</v>
      </c>
      <c r="F47" s="742" t="n">
        <v>0</v>
      </c>
      <c r="G47" s="742" t="n">
        <v>0</v>
      </c>
      <c r="H47" s="742" t="n">
        <v>0</v>
      </c>
      <c r="I47" s="742" t="n">
        <v>0</v>
      </c>
      <c r="J47" s="743" t="n">
        <v>0</v>
      </c>
    </row>
    <row r="48" customFormat="false" ht="16.5" hidden="false" customHeight="false" outlineLevel="0" collapsed="false">
      <c r="D48" s="762" t="s">
        <v>1355</v>
      </c>
      <c r="E48" s="742" t="n">
        <v>68077339</v>
      </c>
      <c r="F48" s="742" t="n">
        <v>444233791</v>
      </c>
    </row>
    <row r="53" customFormat="false" ht="19.5" hidden="false" customHeight="false" outlineLevel="0" collapsed="false">
      <c r="A53" s="744" t="s">
        <v>787</v>
      </c>
      <c r="B53" s="744"/>
      <c r="C53" s="744"/>
      <c r="D53" s="744"/>
      <c r="E53" s="745"/>
      <c r="F53" s="746"/>
      <c r="G53" s="746"/>
      <c r="H53" s="746"/>
      <c r="I53" s="764" t="s">
        <v>788</v>
      </c>
      <c r="J53" s="765" t="s">
        <v>1284</v>
      </c>
    </row>
    <row r="54" customFormat="false" ht="19.5" hidden="false" customHeight="false" outlineLevel="0" collapsed="false">
      <c r="A54" s="749" t="s">
        <v>1285</v>
      </c>
      <c r="B54" s="749"/>
      <c r="C54" s="749"/>
      <c r="D54" s="749"/>
      <c r="E54" s="750" t="s">
        <v>1286</v>
      </c>
      <c r="F54" s="751"/>
      <c r="G54" s="751"/>
      <c r="H54" s="751"/>
      <c r="I54" s="764" t="s">
        <v>1356</v>
      </c>
      <c r="J54" s="766" t="s">
        <v>1287</v>
      </c>
    </row>
    <row r="55" customFormat="false" ht="19.5" hidden="false" customHeight="false" outlineLevel="0" collapsed="false">
      <c r="A55" s="753" t="s">
        <v>1288</v>
      </c>
      <c r="B55" s="753"/>
      <c r="C55" s="753"/>
      <c r="D55" s="753"/>
      <c r="E55" s="753"/>
      <c r="F55" s="753"/>
      <c r="G55" s="753"/>
      <c r="H55" s="753"/>
      <c r="I55" s="753"/>
      <c r="J55" s="753"/>
    </row>
    <row r="56" customFormat="false" ht="19.5" hidden="false" customHeight="false" outlineLevel="0" collapsed="false">
      <c r="A56" s="754" t="s">
        <v>1289</v>
      </c>
      <c r="B56" s="754"/>
      <c r="C56" s="754"/>
      <c r="D56" s="754"/>
      <c r="E56" s="754"/>
      <c r="F56" s="754"/>
      <c r="G56" s="754"/>
      <c r="H56" s="754"/>
      <c r="I56" s="754"/>
      <c r="J56" s="754"/>
    </row>
    <row r="57" s="755" customFormat="true" ht="16.5" hidden="false" customHeight="true" outlineLevel="0" collapsed="false">
      <c r="A57" s="756" t="s">
        <v>1290</v>
      </c>
      <c r="B57" s="756"/>
      <c r="C57" s="756"/>
      <c r="D57" s="756"/>
      <c r="E57" s="756"/>
      <c r="F57" s="756"/>
      <c r="G57" s="756"/>
      <c r="H57" s="756"/>
      <c r="I57" s="756"/>
      <c r="J57" s="757" t="s">
        <v>1291</v>
      </c>
      <c r="WVS57" s="125"/>
      <c r="WVT57" s="125"/>
      <c r="WVU57" s="125"/>
      <c r="WVV57" s="125"/>
      <c r="WVW57" s="125"/>
      <c r="WVX57" s="125"/>
      <c r="WVY57" s="125"/>
      <c r="WVZ57" s="125"/>
      <c r="WWA57" s="125"/>
      <c r="WWB57" s="125"/>
      <c r="WWC57" s="125"/>
      <c r="WWD57" s="125"/>
      <c r="WWE57" s="125"/>
      <c r="WWF57" s="125"/>
      <c r="WWG57" s="125"/>
      <c r="WWH57" s="125"/>
      <c r="WWI57" s="125"/>
      <c r="WWJ57" s="125"/>
      <c r="WWK57" s="125"/>
      <c r="WWL57" s="125"/>
      <c r="WWM57" s="125"/>
      <c r="WWN57" s="125"/>
      <c r="WWO57" s="125"/>
      <c r="WWP57" s="125"/>
      <c r="WWQ57" s="125"/>
      <c r="WWR57" s="125"/>
      <c r="WWS57" s="125"/>
      <c r="WWT57" s="125"/>
      <c r="WWU57" s="125"/>
      <c r="WWV57" s="125"/>
      <c r="WWW57" s="125"/>
      <c r="WWX57" s="125"/>
      <c r="WWY57" s="125"/>
      <c r="WWZ57" s="125"/>
      <c r="WXA57" s="125"/>
      <c r="WXB57" s="125"/>
      <c r="WXC57" s="125"/>
      <c r="WXD57" s="125"/>
      <c r="WXE57" s="125"/>
      <c r="WXF57" s="125"/>
      <c r="WXG57" s="125"/>
      <c r="WXH57" s="125"/>
      <c r="WXI57" s="125"/>
      <c r="WXJ57" s="125"/>
      <c r="WXK57" s="125"/>
      <c r="WXL57" s="125"/>
      <c r="WXM57" s="125"/>
      <c r="WXN57" s="125"/>
      <c r="WXO57" s="125"/>
      <c r="WXP57" s="125"/>
      <c r="WXQ57" s="125"/>
      <c r="WXR57" s="125"/>
      <c r="WXS57" s="125"/>
      <c r="WXT57" s="125"/>
      <c r="WXU57" s="125"/>
      <c r="WXV57" s="125"/>
      <c r="WXW57" s="125"/>
      <c r="WXX57" s="125"/>
      <c r="WXY57" s="125"/>
      <c r="WXZ57" s="125"/>
      <c r="WYA57" s="125"/>
      <c r="WYB57" s="125"/>
      <c r="WYC57" s="125"/>
      <c r="WYD57" s="125"/>
      <c r="WYE57" s="125"/>
      <c r="WYF57" s="125"/>
      <c r="WYG57" s="125"/>
      <c r="WYH57" s="125"/>
      <c r="WYI57" s="125"/>
      <c r="WYJ57" s="125"/>
      <c r="WYK57" s="125"/>
      <c r="WYL57" s="125"/>
      <c r="WYM57" s="125"/>
      <c r="WYN57" s="125"/>
      <c r="WYO57" s="125"/>
      <c r="WYP57" s="125"/>
      <c r="WYQ57" s="125"/>
      <c r="WYR57" s="125"/>
      <c r="WYS57" s="125"/>
      <c r="WYT57" s="125"/>
      <c r="WYU57" s="125"/>
      <c r="WYV57" s="125"/>
      <c r="WYW57" s="125"/>
      <c r="WYX57" s="125"/>
      <c r="WYY57" s="125"/>
      <c r="WYZ57" s="125"/>
      <c r="WZA57" s="125"/>
      <c r="WZB57" s="125"/>
      <c r="WZC57" s="125"/>
      <c r="WZD57" s="125"/>
      <c r="WZE57" s="125"/>
      <c r="WZF57" s="125"/>
      <c r="WZG57" s="125"/>
      <c r="WZH57" s="125"/>
      <c r="WZI57" s="125"/>
      <c r="WZJ57" s="125"/>
      <c r="WZK57" s="125"/>
      <c r="WZL57" s="125"/>
      <c r="WZM57" s="125"/>
      <c r="WZN57" s="125"/>
      <c r="WZO57" s="125"/>
      <c r="WZP57" s="125"/>
      <c r="WZQ57" s="125"/>
      <c r="WZR57" s="125"/>
      <c r="WZS57" s="125"/>
      <c r="WZT57" s="125"/>
      <c r="WZU57" s="125"/>
      <c r="WZV57" s="125"/>
      <c r="WZW57" s="125"/>
      <c r="WZX57" s="125"/>
      <c r="WZY57" s="125"/>
      <c r="WZZ57" s="125"/>
      <c r="XAA57" s="125"/>
      <c r="XAB57" s="125"/>
      <c r="XAC57" s="125"/>
      <c r="XAD57" s="125"/>
      <c r="XAE57" s="125"/>
      <c r="XAF57" s="125"/>
      <c r="XAG57" s="125"/>
      <c r="XAH57" s="125"/>
      <c r="XAI57" s="125"/>
      <c r="XAJ57" s="125"/>
      <c r="XAK57" s="125"/>
      <c r="XAL57" s="125"/>
      <c r="XAM57" s="125"/>
      <c r="XAN57" s="125"/>
      <c r="XAO57" s="125"/>
      <c r="XAP57" s="125"/>
      <c r="XAQ57" s="125"/>
      <c r="XAR57" s="125"/>
      <c r="XAS57" s="125"/>
      <c r="XAT57" s="125"/>
      <c r="XAU57" s="125"/>
      <c r="XAV57" s="125"/>
      <c r="XAW57" s="125"/>
      <c r="XAX57" s="125"/>
      <c r="XAY57" s="125"/>
      <c r="XAZ57" s="125"/>
      <c r="XBA57" s="125"/>
      <c r="XBB57" s="125"/>
      <c r="XBC57" s="125"/>
      <c r="XBD57" s="125"/>
      <c r="XBE57" s="125"/>
      <c r="XBF57" s="125"/>
      <c r="XBG57" s="125"/>
      <c r="XBH57" s="125"/>
      <c r="XBI57" s="125"/>
      <c r="XBJ57" s="125"/>
      <c r="XBK57" s="125"/>
      <c r="XBL57" s="125"/>
      <c r="XBM57" s="125"/>
      <c r="XBN57" s="125"/>
      <c r="XBO57" s="125"/>
      <c r="XBP57" s="125"/>
      <c r="XBQ57" s="125"/>
      <c r="XBR57" s="125"/>
      <c r="XBS57" s="125"/>
      <c r="XBT57" s="125"/>
      <c r="XBU57" s="125"/>
      <c r="XBV57" s="125"/>
      <c r="XBW57" s="125"/>
      <c r="XBX57" s="125"/>
      <c r="XBY57" s="125"/>
      <c r="XBZ57" s="125"/>
      <c r="XCA57" s="125"/>
      <c r="XCB57" s="125"/>
      <c r="XCC57" s="125"/>
      <c r="XCD57" s="125"/>
      <c r="XCE57" s="125"/>
      <c r="XCF57" s="125"/>
      <c r="XCG57" s="125"/>
      <c r="XCH57" s="125"/>
      <c r="XCI57" s="125"/>
      <c r="XCJ57" s="125"/>
      <c r="XCK57" s="125"/>
      <c r="XCL57" s="125"/>
      <c r="XCM57" s="125"/>
      <c r="XCN57" s="125"/>
      <c r="XCO57" s="125"/>
      <c r="XCP57" s="125"/>
      <c r="XCQ57" s="125"/>
      <c r="XCR57" s="125"/>
      <c r="XCS57" s="125"/>
      <c r="XCT57" s="125"/>
      <c r="XCU57" s="125"/>
      <c r="XCV57" s="125"/>
      <c r="XCW57" s="125"/>
      <c r="XCX57" s="125"/>
      <c r="XCY57" s="125"/>
      <c r="XCZ57" s="125"/>
      <c r="XDA57" s="125"/>
      <c r="XDB57" s="125"/>
      <c r="XDC57" s="125"/>
      <c r="XDD57" s="125"/>
      <c r="XDE57" s="125"/>
      <c r="XDF57" s="125"/>
      <c r="XDG57" s="125"/>
      <c r="XDH57" s="125"/>
      <c r="XDI57" s="125"/>
      <c r="XDJ57" s="125"/>
      <c r="XDK57" s="125"/>
      <c r="XDL57" s="125"/>
      <c r="XDM57" s="125"/>
      <c r="XDN57" s="125"/>
      <c r="XDO57" s="125"/>
      <c r="XDP57" s="125"/>
      <c r="XDQ57" s="125"/>
      <c r="XDR57" s="125"/>
      <c r="XDS57" s="125"/>
      <c r="XDT57" s="125"/>
      <c r="XDU57" s="125"/>
      <c r="XDV57" s="125"/>
      <c r="XDW57" s="125"/>
      <c r="XDX57" s="125"/>
      <c r="XDY57" s="125"/>
      <c r="XDZ57" s="125"/>
      <c r="XEA57" s="125"/>
      <c r="XEB57" s="125"/>
      <c r="XEC57" s="125"/>
      <c r="XED57" s="125"/>
      <c r="XEE57" s="125"/>
      <c r="XEF57" s="125"/>
      <c r="XEG57" s="125"/>
      <c r="XEH57" s="125"/>
      <c r="XEI57" s="125"/>
      <c r="XEJ57" s="125"/>
      <c r="XEK57" s="125"/>
      <c r="XEL57" s="125"/>
      <c r="XEM57" s="125"/>
      <c r="XEN57" s="125"/>
      <c r="XEO57" s="125"/>
      <c r="XEP57" s="125"/>
      <c r="XEQ57" s="125"/>
      <c r="XER57" s="125"/>
      <c r="XES57" s="125"/>
      <c r="XET57" s="125"/>
      <c r="XEU57" s="125"/>
      <c r="XEV57" s="125"/>
      <c r="XEW57" s="125"/>
      <c r="XEX57" s="125"/>
      <c r="XEY57" s="125"/>
      <c r="XEZ57" s="125"/>
      <c r="XFA57" s="125"/>
      <c r="XFB57" s="125"/>
      <c r="XFC57" s="125"/>
      <c r="XFD57" s="125"/>
    </row>
    <row r="58" s="755" customFormat="true" ht="16.5" hidden="false" customHeight="true" outlineLevel="0" collapsed="false">
      <c r="A58" s="758" t="s">
        <v>1292</v>
      </c>
      <c r="B58" s="759" t="s">
        <v>1293</v>
      </c>
      <c r="C58" s="759" t="s">
        <v>1294</v>
      </c>
      <c r="D58" s="760" t="s">
        <v>1295</v>
      </c>
      <c r="E58" s="761" t="s">
        <v>1296</v>
      </c>
      <c r="F58" s="761" t="s">
        <v>1297</v>
      </c>
      <c r="G58" s="761" t="s">
        <v>1296</v>
      </c>
      <c r="H58" s="761" t="s">
        <v>1297</v>
      </c>
      <c r="I58" s="761" t="s">
        <v>1296</v>
      </c>
      <c r="J58" s="761" t="s">
        <v>1297</v>
      </c>
      <c r="WVS58" s="125"/>
      <c r="WVT58" s="125"/>
      <c r="WVU58" s="125"/>
      <c r="WVV58" s="125"/>
      <c r="WVW58" s="125"/>
      <c r="WVX58" s="125"/>
      <c r="WVY58" s="125"/>
      <c r="WVZ58" s="125"/>
      <c r="WWA58" s="125"/>
      <c r="WWB58" s="125"/>
      <c r="WWC58" s="125"/>
      <c r="WWD58" s="125"/>
      <c r="WWE58" s="125"/>
      <c r="WWF58" s="125"/>
      <c r="WWG58" s="125"/>
      <c r="WWH58" s="125"/>
      <c r="WWI58" s="125"/>
      <c r="WWJ58" s="125"/>
      <c r="WWK58" s="125"/>
      <c r="WWL58" s="125"/>
      <c r="WWM58" s="125"/>
      <c r="WWN58" s="125"/>
      <c r="WWO58" s="125"/>
      <c r="WWP58" s="125"/>
      <c r="WWQ58" s="125"/>
      <c r="WWR58" s="125"/>
      <c r="WWS58" s="125"/>
      <c r="WWT58" s="125"/>
      <c r="WWU58" s="125"/>
      <c r="WWV58" s="125"/>
      <c r="WWW58" s="125"/>
      <c r="WWX58" s="125"/>
      <c r="WWY58" s="125"/>
      <c r="WWZ58" s="125"/>
      <c r="WXA58" s="125"/>
      <c r="WXB58" s="125"/>
      <c r="WXC58" s="125"/>
      <c r="WXD58" s="125"/>
      <c r="WXE58" s="125"/>
      <c r="WXF58" s="125"/>
      <c r="WXG58" s="125"/>
      <c r="WXH58" s="125"/>
      <c r="WXI58" s="125"/>
      <c r="WXJ58" s="125"/>
      <c r="WXK58" s="125"/>
      <c r="WXL58" s="125"/>
      <c r="WXM58" s="125"/>
      <c r="WXN58" s="125"/>
      <c r="WXO58" s="125"/>
      <c r="WXP58" s="125"/>
      <c r="WXQ58" s="125"/>
      <c r="WXR58" s="125"/>
      <c r="WXS58" s="125"/>
      <c r="WXT58" s="125"/>
      <c r="WXU58" s="125"/>
      <c r="WXV58" s="125"/>
      <c r="WXW58" s="125"/>
      <c r="WXX58" s="125"/>
      <c r="WXY58" s="125"/>
      <c r="WXZ58" s="125"/>
      <c r="WYA58" s="125"/>
      <c r="WYB58" s="125"/>
      <c r="WYC58" s="125"/>
      <c r="WYD58" s="125"/>
      <c r="WYE58" s="125"/>
      <c r="WYF58" s="125"/>
      <c r="WYG58" s="125"/>
      <c r="WYH58" s="125"/>
      <c r="WYI58" s="125"/>
      <c r="WYJ58" s="125"/>
      <c r="WYK58" s="125"/>
      <c r="WYL58" s="125"/>
      <c r="WYM58" s="125"/>
      <c r="WYN58" s="125"/>
      <c r="WYO58" s="125"/>
      <c r="WYP58" s="125"/>
      <c r="WYQ58" s="125"/>
      <c r="WYR58" s="125"/>
      <c r="WYS58" s="125"/>
      <c r="WYT58" s="125"/>
      <c r="WYU58" s="125"/>
      <c r="WYV58" s="125"/>
      <c r="WYW58" s="125"/>
      <c r="WYX58" s="125"/>
      <c r="WYY58" s="125"/>
      <c r="WYZ58" s="125"/>
      <c r="WZA58" s="125"/>
      <c r="WZB58" s="125"/>
      <c r="WZC58" s="125"/>
      <c r="WZD58" s="125"/>
      <c r="WZE58" s="125"/>
      <c r="WZF58" s="125"/>
      <c r="WZG58" s="125"/>
      <c r="WZH58" s="125"/>
      <c r="WZI58" s="125"/>
      <c r="WZJ58" s="125"/>
      <c r="WZK58" s="125"/>
      <c r="WZL58" s="125"/>
      <c r="WZM58" s="125"/>
      <c r="WZN58" s="125"/>
      <c r="WZO58" s="125"/>
      <c r="WZP58" s="125"/>
      <c r="WZQ58" s="125"/>
      <c r="WZR58" s="125"/>
      <c r="WZS58" s="125"/>
      <c r="WZT58" s="125"/>
      <c r="WZU58" s="125"/>
      <c r="WZV58" s="125"/>
      <c r="WZW58" s="125"/>
      <c r="WZX58" s="125"/>
      <c r="WZY58" s="125"/>
      <c r="WZZ58" s="125"/>
      <c r="XAA58" s="125"/>
      <c r="XAB58" s="125"/>
      <c r="XAC58" s="125"/>
      <c r="XAD58" s="125"/>
      <c r="XAE58" s="125"/>
      <c r="XAF58" s="125"/>
      <c r="XAG58" s="125"/>
      <c r="XAH58" s="125"/>
      <c r="XAI58" s="125"/>
      <c r="XAJ58" s="125"/>
      <c r="XAK58" s="125"/>
      <c r="XAL58" s="125"/>
      <c r="XAM58" s="125"/>
      <c r="XAN58" s="125"/>
      <c r="XAO58" s="125"/>
      <c r="XAP58" s="125"/>
      <c r="XAQ58" s="125"/>
      <c r="XAR58" s="125"/>
      <c r="XAS58" s="125"/>
      <c r="XAT58" s="125"/>
      <c r="XAU58" s="125"/>
      <c r="XAV58" s="125"/>
      <c r="XAW58" s="125"/>
      <c r="XAX58" s="125"/>
      <c r="XAY58" s="125"/>
      <c r="XAZ58" s="125"/>
      <c r="XBA58" s="125"/>
      <c r="XBB58" s="125"/>
      <c r="XBC58" s="125"/>
      <c r="XBD58" s="125"/>
      <c r="XBE58" s="125"/>
      <c r="XBF58" s="125"/>
      <c r="XBG58" s="125"/>
      <c r="XBH58" s="125"/>
      <c r="XBI58" s="125"/>
      <c r="XBJ58" s="125"/>
      <c r="XBK58" s="125"/>
      <c r="XBL58" s="125"/>
      <c r="XBM58" s="125"/>
      <c r="XBN58" s="125"/>
      <c r="XBO58" s="125"/>
      <c r="XBP58" s="125"/>
      <c r="XBQ58" s="125"/>
      <c r="XBR58" s="125"/>
      <c r="XBS58" s="125"/>
      <c r="XBT58" s="125"/>
      <c r="XBU58" s="125"/>
      <c r="XBV58" s="125"/>
      <c r="XBW58" s="125"/>
      <c r="XBX58" s="125"/>
      <c r="XBY58" s="125"/>
      <c r="XBZ58" s="125"/>
      <c r="XCA58" s="125"/>
      <c r="XCB58" s="125"/>
      <c r="XCC58" s="125"/>
      <c r="XCD58" s="125"/>
      <c r="XCE58" s="125"/>
      <c r="XCF58" s="125"/>
      <c r="XCG58" s="125"/>
      <c r="XCH58" s="125"/>
      <c r="XCI58" s="125"/>
      <c r="XCJ58" s="125"/>
      <c r="XCK58" s="125"/>
      <c r="XCL58" s="125"/>
      <c r="XCM58" s="125"/>
      <c r="XCN58" s="125"/>
      <c r="XCO58" s="125"/>
      <c r="XCP58" s="125"/>
      <c r="XCQ58" s="125"/>
      <c r="XCR58" s="125"/>
      <c r="XCS58" s="125"/>
      <c r="XCT58" s="125"/>
      <c r="XCU58" s="125"/>
      <c r="XCV58" s="125"/>
      <c r="XCW58" s="125"/>
      <c r="XCX58" s="125"/>
      <c r="XCY58" s="125"/>
      <c r="XCZ58" s="125"/>
      <c r="XDA58" s="125"/>
      <c r="XDB58" s="125"/>
      <c r="XDC58" s="125"/>
      <c r="XDD58" s="125"/>
      <c r="XDE58" s="125"/>
      <c r="XDF58" s="125"/>
      <c r="XDG58" s="125"/>
      <c r="XDH58" s="125"/>
      <c r="XDI58" s="125"/>
      <c r="XDJ58" s="125"/>
      <c r="XDK58" s="125"/>
      <c r="XDL58" s="125"/>
      <c r="XDM58" s="125"/>
      <c r="XDN58" s="125"/>
      <c r="XDO58" s="125"/>
      <c r="XDP58" s="125"/>
      <c r="XDQ58" s="125"/>
      <c r="XDR58" s="125"/>
      <c r="XDS58" s="125"/>
      <c r="XDT58" s="125"/>
      <c r="XDU58" s="125"/>
      <c r="XDV58" s="125"/>
      <c r="XDW58" s="125"/>
      <c r="XDX58" s="125"/>
      <c r="XDY58" s="125"/>
      <c r="XDZ58" s="125"/>
      <c r="XEA58" s="125"/>
      <c r="XEB58" s="125"/>
      <c r="XEC58" s="125"/>
      <c r="XED58" s="125"/>
      <c r="XEE58" s="125"/>
      <c r="XEF58" s="125"/>
      <c r="XEG58" s="125"/>
      <c r="XEH58" s="125"/>
      <c r="XEI58" s="125"/>
      <c r="XEJ58" s="125"/>
      <c r="XEK58" s="125"/>
      <c r="XEL58" s="125"/>
      <c r="XEM58" s="125"/>
      <c r="XEN58" s="125"/>
      <c r="XEO58" s="125"/>
      <c r="XEP58" s="125"/>
      <c r="XEQ58" s="125"/>
      <c r="XER58" s="125"/>
      <c r="XES58" s="125"/>
      <c r="XET58" s="125"/>
      <c r="XEU58" s="125"/>
      <c r="XEV58" s="125"/>
      <c r="XEW58" s="125"/>
      <c r="XEX58" s="125"/>
      <c r="XEY58" s="125"/>
      <c r="XEZ58" s="125"/>
      <c r="XFA58" s="125"/>
      <c r="XFB58" s="125"/>
      <c r="XFC58" s="125"/>
      <c r="XFD58" s="125"/>
    </row>
    <row r="59" s="755" customFormat="true" ht="15.75" hidden="false" customHeight="true" outlineLevel="0" collapsed="false">
      <c r="A59" s="740"/>
      <c r="B59" s="759"/>
      <c r="C59" s="759"/>
      <c r="D59" s="762" t="s">
        <v>1298</v>
      </c>
      <c r="E59" s="742" t="n">
        <v>54908115</v>
      </c>
      <c r="F59" s="742" t="n">
        <v>388550607</v>
      </c>
      <c r="G59" s="742" t="n">
        <v>51701714</v>
      </c>
      <c r="H59" s="742" t="n">
        <v>272594461</v>
      </c>
      <c r="I59" s="742" t="n">
        <v>3206401</v>
      </c>
      <c r="J59" s="743" t="n">
        <v>115956146</v>
      </c>
      <c r="WVS59" s="125"/>
      <c r="WVT59" s="125"/>
      <c r="WVU59" s="125"/>
      <c r="WVV59" s="125"/>
      <c r="WVW59" s="125"/>
      <c r="WVX59" s="125"/>
      <c r="WVY59" s="125"/>
      <c r="WVZ59" s="125"/>
      <c r="WWA59" s="125"/>
      <c r="WWB59" s="125"/>
      <c r="WWC59" s="125"/>
      <c r="WWD59" s="125"/>
      <c r="WWE59" s="125"/>
      <c r="WWF59" s="125"/>
      <c r="WWG59" s="125"/>
      <c r="WWH59" s="125"/>
      <c r="WWI59" s="125"/>
      <c r="WWJ59" s="125"/>
      <c r="WWK59" s="125"/>
      <c r="WWL59" s="125"/>
      <c r="WWM59" s="125"/>
      <c r="WWN59" s="125"/>
      <c r="WWO59" s="125"/>
      <c r="WWP59" s="125"/>
      <c r="WWQ59" s="125"/>
      <c r="WWR59" s="125"/>
      <c r="WWS59" s="125"/>
      <c r="WWT59" s="125"/>
      <c r="WWU59" s="125"/>
      <c r="WWV59" s="125"/>
      <c r="WWW59" s="125"/>
      <c r="WWX59" s="125"/>
      <c r="WWY59" s="125"/>
      <c r="WWZ59" s="125"/>
      <c r="WXA59" s="125"/>
      <c r="WXB59" s="125"/>
      <c r="WXC59" s="125"/>
      <c r="WXD59" s="125"/>
      <c r="WXE59" s="125"/>
      <c r="WXF59" s="125"/>
      <c r="WXG59" s="125"/>
      <c r="WXH59" s="125"/>
      <c r="WXI59" s="125"/>
      <c r="WXJ59" s="125"/>
      <c r="WXK59" s="125"/>
      <c r="WXL59" s="125"/>
      <c r="WXM59" s="125"/>
      <c r="WXN59" s="125"/>
      <c r="WXO59" s="125"/>
      <c r="WXP59" s="125"/>
      <c r="WXQ59" s="125"/>
      <c r="WXR59" s="125"/>
      <c r="WXS59" s="125"/>
      <c r="WXT59" s="125"/>
      <c r="WXU59" s="125"/>
      <c r="WXV59" s="125"/>
      <c r="WXW59" s="125"/>
      <c r="WXX59" s="125"/>
      <c r="WXY59" s="125"/>
      <c r="WXZ59" s="125"/>
      <c r="WYA59" s="125"/>
      <c r="WYB59" s="125"/>
      <c r="WYC59" s="125"/>
      <c r="WYD59" s="125"/>
      <c r="WYE59" s="125"/>
      <c r="WYF59" s="125"/>
      <c r="WYG59" s="125"/>
      <c r="WYH59" s="125"/>
      <c r="WYI59" s="125"/>
      <c r="WYJ59" s="125"/>
      <c r="WYK59" s="125"/>
      <c r="WYL59" s="125"/>
      <c r="WYM59" s="125"/>
      <c r="WYN59" s="125"/>
      <c r="WYO59" s="125"/>
      <c r="WYP59" s="125"/>
      <c r="WYQ59" s="125"/>
      <c r="WYR59" s="125"/>
      <c r="WYS59" s="125"/>
      <c r="WYT59" s="125"/>
      <c r="WYU59" s="125"/>
      <c r="WYV59" s="125"/>
      <c r="WYW59" s="125"/>
      <c r="WYX59" s="125"/>
      <c r="WYY59" s="125"/>
      <c r="WYZ59" s="125"/>
      <c r="WZA59" s="125"/>
      <c r="WZB59" s="125"/>
      <c r="WZC59" s="125"/>
      <c r="WZD59" s="125"/>
      <c r="WZE59" s="125"/>
      <c r="WZF59" s="125"/>
      <c r="WZG59" s="125"/>
      <c r="WZH59" s="125"/>
      <c r="WZI59" s="125"/>
      <c r="WZJ59" s="125"/>
      <c r="WZK59" s="125"/>
      <c r="WZL59" s="125"/>
      <c r="WZM59" s="125"/>
      <c r="WZN59" s="125"/>
      <c r="WZO59" s="125"/>
      <c r="WZP59" s="125"/>
      <c r="WZQ59" s="125"/>
      <c r="WZR59" s="125"/>
      <c r="WZS59" s="125"/>
      <c r="WZT59" s="125"/>
      <c r="WZU59" s="125"/>
      <c r="WZV59" s="125"/>
      <c r="WZW59" s="125"/>
      <c r="WZX59" s="125"/>
      <c r="WZY59" s="125"/>
      <c r="WZZ59" s="125"/>
      <c r="XAA59" s="125"/>
      <c r="XAB59" s="125"/>
      <c r="XAC59" s="125"/>
      <c r="XAD59" s="125"/>
      <c r="XAE59" s="125"/>
      <c r="XAF59" s="125"/>
      <c r="XAG59" s="125"/>
      <c r="XAH59" s="125"/>
      <c r="XAI59" s="125"/>
      <c r="XAJ59" s="125"/>
      <c r="XAK59" s="125"/>
      <c r="XAL59" s="125"/>
      <c r="XAM59" s="125"/>
      <c r="XAN59" s="125"/>
      <c r="XAO59" s="125"/>
      <c r="XAP59" s="125"/>
      <c r="XAQ59" s="125"/>
      <c r="XAR59" s="125"/>
      <c r="XAS59" s="125"/>
      <c r="XAT59" s="125"/>
      <c r="XAU59" s="125"/>
      <c r="XAV59" s="125"/>
      <c r="XAW59" s="125"/>
      <c r="XAX59" s="125"/>
      <c r="XAY59" s="125"/>
      <c r="XAZ59" s="125"/>
      <c r="XBA59" s="125"/>
      <c r="XBB59" s="125"/>
      <c r="XBC59" s="125"/>
      <c r="XBD59" s="125"/>
      <c r="XBE59" s="125"/>
      <c r="XBF59" s="125"/>
      <c r="XBG59" s="125"/>
      <c r="XBH59" s="125"/>
      <c r="XBI59" s="125"/>
      <c r="XBJ59" s="125"/>
      <c r="XBK59" s="125"/>
      <c r="XBL59" s="125"/>
      <c r="XBM59" s="125"/>
      <c r="XBN59" s="125"/>
      <c r="XBO59" s="125"/>
      <c r="XBP59" s="125"/>
      <c r="XBQ59" s="125"/>
      <c r="XBR59" s="125"/>
      <c r="XBS59" s="125"/>
      <c r="XBT59" s="125"/>
      <c r="XBU59" s="125"/>
      <c r="XBV59" s="125"/>
      <c r="XBW59" s="125"/>
      <c r="XBX59" s="125"/>
      <c r="XBY59" s="125"/>
      <c r="XBZ59" s="125"/>
      <c r="XCA59" s="125"/>
      <c r="XCB59" s="125"/>
      <c r="XCC59" s="125"/>
      <c r="XCD59" s="125"/>
      <c r="XCE59" s="125"/>
      <c r="XCF59" s="125"/>
      <c r="XCG59" s="125"/>
      <c r="XCH59" s="125"/>
      <c r="XCI59" s="125"/>
      <c r="XCJ59" s="125"/>
      <c r="XCK59" s="125"/>
      <c r="XCL59" s="125"/>
      <c r="XCM59" s="125"/>
      <c r="XCN59" s="125"/>
      <c r="XCO59" s="125"/>
      <c r="XCP59" s="125"/>
      <c r="XCQ59" s="125"/>
      <c r="XCR59" s="125"/>
      <c r="XCS59" s="125"/>
      <c r="XCT59" s="125"/>
      <c r="XCU59" s="125"/>
      <c r="XCV59" s="125"/>
      <c r="XCW59" s="125"/>
      <c r="XCX59" s="125"/>
      <c r="XCY59" s="125"/>
      <c r="XCZ59" s="125"/>
      <c r="XDA59" s="125"/>
      <c r="XDB59" s="125"/>
      <c r="XDC59" s="125"/>
      <c r="XDD59" s="125"/>
      <c r="XDE59" s="125"/>
      <c r="XDF59" s="125"/>
      <c r="XDG59" s="125"/>
      <c r="XDH59" s="125"/>
      <c r="XDI59" s="125"/>
      <c r="XDJ59" s="125"/>
      <c r="XDK59" s="125"/>
      <c r="XDL59" s="125"/>
      <c r="XDM59" s="125"/>
      <c r="XDN59" s="125"/>
      <c r="XDO59" s="125"/>
      <c r="XDP59" s="125"/>
      <c r="XDQ59" s="125"/>
      <c r="XDR59" s="125"/>
      <c r="XDS59" s="125"/>
      <c r="XDT59" s="125"/>
      <c r="XDU59" s="125"/>
      <c r="XDV59" s="125"/>
      <c r="XDW59" s="125"/>
      <c r="XDX59" s="125"/>
      <c r="XDY59" s="125"/>
      <c r="XDZ59" s="125"/>
      <c r="XEA59" s="125"/>
      <c r="XEB59" s="125"/>
      <c r="XEC59" s="125"/>
      <c r="XED59" s="125"/>
      <c r="XEE59" s="125"/>
      <c r="XEF59" s="125"/>
      <c r="XEG59" s="125"/>
      <c r="XEH59" s="125"/>
      <c r="XEI59" s="125"/>
      <c r="XEJ59" s="125"/>
      <c r="XEK59" s="125"/>
      <c r="XEL59" s="125"/>
      <c r="XEM59" s="125"/>
      <c r="XEN59" s="125"/>
      <c r="XEO59" s="125"/>
      <c r="XEP59" s="125"/>
      <c r="XEQ59" s="125"/>
      <c r="XER59" s="125"/>
      <c r="XES59" s="125"/>
      <c r="XET59" s="125"/>
      <c r="XEU59" s="125"/>
      <c r="XEV59" s="125"/>
      <c r="XEW59" s="125"/>
      <c r="XEX59" s="125"/>
      <c r="XEY59" s="125"/>
      <c r="XEZ59" s="125"/>
      <c r="XFA59" s="125"/>
      <c r="XFB59" s="125"/>
      <c r="XFC59" s="125"/>
      <c r="XFD59" s="125"/>
    </row>
    <row r="60" customFormat="false" ht="16.5" hidden="false" customHeight="false" outlineLevel="0" collapsed="false">
      <c r="D60" s="762" t="s">
        <v>1299</v>
      </c>
      <c r="E60" s="742" t="n">
        <v>16240023</v>
      </c>
      <c r="F60" s="742" t="n">
        <v>204606487</v>
      </c>
      <c r="G60" s="742" t="n">
        <v>16240023</v>
      </c>
      <c r="H60" s="742" t="n">
        <v>203933834</v>
      </c>
      <c r="I60" s="742" t="n">
        <v>0</v>
      </c>
      <c r="J60" s="743" t="n">
        <v>672653</v>
      </c>
    </row>
    <row r="61" customFormat="false" ht="15.75" hidden="false" customHeight="true" outlineLevel="0" collapsed="false">
      <c r="A61" s="763" t="s">
        <v>1300</v>
      </c>
      <c r="D61" s="762" t="s">
        <v>1357</v>
      </c>
      <c r="E61" s="742" t="n">
        <v>8845620</v>
      </c>
      <c r="F61" s="742" t="n">
        <v>124054215</v>
      </c>
      <c r="G61" s="742" t="n">
        <v>8845620</v>
      </c>
      <c r="H61" s="742" t="n">
        <v>124021415</v>
      </c>
      <c r="I61" s="742" t="n">
        <v>0</v>
      </c>
      <c r="J61" s="743" t="n">
        <v>32800</v>
      </c>
    </row>
    <row r="62" customFormat="false" ht="16.5" hidden="false" customHeight="false" outlineLevel="0" collapsed="false">
      <c r="A62" s="763" t="s">
        <v>1300</v>
      </c>
      <c r="B62" s="740" t="s">
        <v>1358</v>
      </c>
      <c r="D62" s="762" t="s">
        <v>1359</v>
      </c>
      <c r="E62" s="742" t="n">
        <v>2320544</v>
      </c>
      <c r="F62" s="742" t="n">
        <v>23655596</v>
      </c>
      <c r="G62" s="742" t="n">
        <v>2320544</v>
      </c>
      <c r="H62" s="742" t="n">
        <v>23655596</v>
      </c>
      <c r="I62" s="742" t="n">
        <v>0</v>
      </c>
      <c r="J62" s="743" t="n">
        <v>0</v>
      </c>
    </row>
    <row r="63" customFormat="false" ht="16.5" hidden="false" customHeight="false" outlineLevel="0" collapsed="false">
      <c r="A63" s="763" t="s">
        <v>1300</v>
      </c>
      <c r="B63" s="740" t="s">
        <v>1358</v>
      </c>
      <c r="C63" s="740" t="s">
        <v>1300</v>
      </c>
      <c r="D63" s="762" t="s">
        <v>1360</v>
      </c>
      <c r="E63" s="742" t="n">
        <v>1531477</v>
      </c>
      <c r="F63" s="742" t="n">
        <v>19565372</v>
      </c>
      <c r="G63" s="742" t="n">
        <v>1531477</v>
      </c>
      <c r="H63" s="742" t="n">
        <v>19565372</v>
      </c>
      <c r="I63" s="742" t="n">
        <v>0</v>
      </c>
      <c r="J63" s="743" t="n">
        <v>0</v>
      </c>
    </row>
    <row r="64" customFormat="false" ht="16.5" hidden="false" customHeight="false" outlineLevel="0" collapsed="false">
      <c r="A64" s="763" t="s">
        <v>1300</v>
      </c>
      <c r="B64" s="740" t="s">
        <v>1358</v>
      </c>
      <c r="C64" s="740" t="s">
        <v>1302</v>
      </c>
      <c r="D64" s="762" t="s">
        <v>1361</v>
      </c>
      <c r="E64" s="742" t="n">
        <v>159708</v>
      </c>
      <c r="F64" s="742" t="n">
        <v>1112442</v>
      </c>
      <c r="G64" s="742" t="n">
        <v>159708</v>
      </c>
      <c r="H64" s="742" t="n">
        <v>1112442</v>
      </c>
      <c r="I64" s="742" t="n">
        <v>0</v>
      </c>
      <c r="J64" s="743" t="n">
        <v>0</v>
      </c>
    </row>
    <row r="65" customFormat="false" ht="16.5" hidden="false" customHeight="false" outlineLevel="0" collapsed="false">
      <c r="A65" s="763" t="s">
        <v>1300</v>
      </c>
      <c r="B65" s="740" t="s">
        <v>1358</v>
      </c>
      <c r="C65" s="740" t="s">
        <v>1323</v>
      </c>
      <c r="D65" s="762" t="s">
        <v>1362</v>
      </c>
      <c r="E65" s="742" t="n">
        <v>288373</v>
      </c>
      <c r="F65" s="742" t="n">
        <v>1312915</v>
      </c>
      <c r="G65" s="742" t="n">
        <v>288373</v>
      </c>
      <c r="H65" s="742" t="n">
        <v>1312915</v>
      </c>
      <c r="I65" s="742" t="n">
        <v>0</v>
      </c>
      <c r="J65" s="743" t="n">
        <v>0</v>
      </c>
    </row>
    <row r="66" customFormat="false" ht="16.5" hidden="false" customHeight="false" outlineLevel="0" collapsed="false">
      <c r="A66" s="763" t="s">
        <v>1300</v>
      </c>
      <c r="B66" s="740" t="s">
        <v>1358</v>
      </c>
      <c r="C66" s="740" t="s">
        <v>1321</v>
      </c>
      <c r="D66" s="762" t="s">
        <v>1363</v>
      </c>
      <c r="E66" s="742" t="n">
        <v>0</v>
      </c>
      <c r="F66" s="742" t="n">
        <v>6959</v>
      </c>
      <c r="G66" s="742" t="n">
        <v>0</v>
      </c>
      <c r="H66" s="742" t="n">
        <v>6959</v>
      </c>
      <c r="I66" s="742" t="n">
        <v>0</v>
      </c>
      <c r="J66" s="743" t="n">
        <v>0</v>
      </c>
    </row>
    <row r="67" customFormat="false" ht="16.5" hidden="false" customHeight="false" outlineLevel="0" collapsed="false">
      <c r="A67" s="763" t="s">
        <v>1300</v>
      </c>
      <c r="B67" s="740" t="s">
        <v>1358</v>
      </c>
      <c r="C67" s="740" t="s">
        <v>1326</v>
      </c>
      <c r="D67" s="762" t="s">
        <v>1364</v>
      </c>
      <c r="E67" s="742" t="n">
        <v>340986</v>
      </c>
      <c r="F67" s="742" t="n">
        <v>1657908</v>
      </c>
      <c r="G67" s="742" t="n">
        <v>340986</v>
      </c>
      <c r="H67" s="742" t="n">
        <v>1657908</v>
      </c>
      <c r="I67" s="742" t="n">
        <v>0</v>
      </c>
      <c r="J67" s="743" t="n">
        <v>0</v>
      </c>
    </row>
    <row r="68" customFormat="false" ht="16.5" hidden="false" customHeight="false" outlineLevel="0" collapsed="false">
      <c r="A68" s="763" t="s">
        <v>1300</v>
      </c>
      <c r="B68" s="740" t="s">
        <v>1365</v>
      </c>
      <c r="D68" s="762" t="s">
        <v>1366</v>
      </c>
      <c r="E68" s="742" t="n">
        <v>-489150</v>
      </c>
      <c r="F68" s="742" t="n">
        <v>21011230</v>
      </c>
      <c r="G68" s="742" t="n">
        <v>-489150</v>
      </c>
      <c r="H68" s="742" t="n">
        <v>21011230</v>
      </c>
      <c r="I68" s="742" t="n">
        <v>0</v>
      </c>
      <c r="J68" s="743" t="n">
        <v>0</v>
      </c>
    </row>
    <row r="69" customFormat="false" ht="16.5" hidden="false" customHeight="false" outlineLevel="0" collapsed="false">
      <c r="A69" s="763" t="s">
        <v>1300</v>
      </c>
      <c r="B69" s="740" t="s">
        <v>1365</v>
      </c>
      <c r="C69" s="740" t="s">
        <v>1300</v>
      </c>
      <c r="D69" s="762" t="s">
        <v>1360</v>
      </c>
      <c r="E69" s="742" t="n">
        <v>-300359</v>
      </c>
      <c r="F69" s="742" t="n">
        <v>7342121</v>
      </c>
      <c r="G69" s="742" t="n">
        <v>-300359</v>
      </c>
      <c r="H69" s="742" t="n">
        <v>7342121</v>
      </c>
      <c r="I69" s="742" t="n">
        <v>0</v>
      </c>
      <c r="J69" s="743" t="n">
        <v>0</v>
      </c>
    </row>
    <row r="70" customFormat="false" ht="16.5" hidden="false" customHeight="false" outlineLevel="0" collapsed="false">
      <c r="A70" s="763" t="s">
        <v>1300</v>
      </c>
      <c r="B70" s="740" t="s">
        <v>1365</v>
      </c>
      <c r="C70" s="740" t="s">
        <v>1302</v>
      </c>
      <c r="D70" s="762" t="s">
        <v>1367</v>
      </c>
      <c r="E70" s="742" t="n">
        <v>-188791</v>
      </c>
      <c r="F70" s="742" t="n">
        <v>13669109</v>
      </c>
      <c r="G70" s="742" t="n">
        <v>-188791</v>
      </c>
      <c r="H70" s="742" t="n">
        <v>13669109</v>
      </c>
      <c r="I70" s="742" t="n">
        <v>0</v>
      </c>
      <c r="J70" s="743" t="n">
        <v>0</v>
      </c>
    </row>
    <row r="71" customFormat="false" ht="16.5" hidden="false" customHeight="false" outlineLevel="0" collapsed="false">
      <c r="A71" s="763" t="s">
        <v>1300</v>
      </c>
      <c r="B71" s="740" t="s">
        <v>1368</v>
      </c>
      <c r="D71" s="762" t="s">
        <v>1369</v>
      </c>
      <c r="E71" s="742" t="n">
        <v>6808708</v>
      </c>
      <c r="F71" s="742" t="n">
        <v>73698318</v>
      </c>
      <c r="G71" s="742" t="n">
        <v>6808708</v>
      </c>
      <c r="H71" s="742" t="n">
        <v>73665518</v>
      </c>
      <c r="I71" s="742" t="n">
        <v>0</v>
      </c>
      <c r="J71" s="743" t="n">
        <v>32800</v>
      </c>
    </row>
    <row r="72" customFormat="false" ht="16.5" hidden="false" customHeight="false" outlineLevel="0" collapsed="false">
      <c r="A72" s="763" t="s">
        <v>1300</v>
      </c>
      <c r="B72" s="740" t="s">
        <v>1368</v>
      </c>
      <c r="C72" s="740" t="s">
        <v>1300</v>
      </c>
      <c r="D72" s="762" t="s">
        <v>1360</v>
      </c>
      <c r="E72" s="742" t="n">
        <v>721439</v>
      </c>
      <c r="F72" s="742" t="n">
        <v>25913779</v>
      </c>
      <c r="G72" s="742" t="n">
        <v>721439</v>
      </c>
      <c r="H72" s="742" t="n">
        <v>25913779</v>
      </c>
      <c r="I72" s="742" t="n">
        <v>0</v>
      </c>
      <c r="J72" s="743" t="n">
        <v>0</v>
      </c>
    </row>
    <row r="73" customFormat="false" ht="16.5" hidden="false" customHeight="false" outlineLevel="0" collapsed="false">
      <c r="A73" s="763" t="s">
        <v>1300</v>
      </c>
      <c r="B73" s="740" t="s">
        <v>1368</v>
      </c>
      <c r="C73" s="740" t="s">
        <v>1302</v>
      </c>
      <c r="D73" s="762" t="s">
        <v>1370</v>
      </c>
      <c r="E73" s="742" t="n">
        <v>1752677</v>
      </c>
      <c r="F73" s="742" t="n">
        <v>12910664</v>
      </c>
      <c r="G73" s="742" t="n">
        <v>1752677</v>
      </c>
      <c r="H73" s="742" t="n">
        <v>12910664</v>
      </c>
      <c r="I73" s="742" t="n">
        <v>0</v>
      </c>
      <c r="J73" s="743" t="n">
        <v>0</v>
      </c>
    </row>
    <row r="74" customFormat="false" ht="16.5" hidden="false" customHeight="false" outlineLevel="0" collapsed="false">
      <c r="A74" s="763" t="s">
        <v>1300</v>
      </c>
      <c r="B74" s="740" t="s">
        <v>1368</v>
      </c>
      <c r="C74" s="740" t="s">
        <v>1323</v>
      </c>
      <c r="D74" s="762" t="s">
        <v>1371</v>
      </c>
      <c r="E74" s="742" t="n">
        <v>25347</v>
      </c>
      <c r="F74" s="742" t="n">
        <v>150762</v>
      </c>
      <c r="G74" s="742" t="n">
        <v>25347</v>
      </c>
      <c r="H74" s="742" t="n">
        <v>150762</v>
      </c>
      <c r="I74" s="742" t="n">
        <v>0</v>
      </c>
      <c r="J74" s="743" t="n">
        <v>0</v>
      </c>
    </row>
    <row r="75" customFormat="false" ht="16.5" hidden="false" customHeight="false" outlineLevel="0" collapsed="false">
      <c r="A75" s="763" t="s">
        <v>1300</v>
      </c>
      <c r="B75" s="740" t="s">
        <v>1368</v>
      </c>
      <c r="C75" s="740" t="s">
        <v>1321</v>
      </c>
      <c r="D75" s="762" t="s">
        <v>1372</v>
      </c>
      <c r="E75" s="742" t="n">
        <v>0</v>
      </c>
      <c r="F75" s="742" t="n">
        <v>23941</v>
      </c>
      <c r="G75" s="742" t="n">
        <v>0</v>
      </c>
      <c r="H75" s="742" t="n">
        <v>23941</v>
      </c>
      <c r="I75" s="742" t="n">
        <v>0</v>
      </c>
      <c r="J75" s="743" t="n">
        <v>0</v>
      </c>
    </row>
    <row r="76" customFormat="false" ht="16.5" hidden="false" customHeight="false" outlineLevel="0" collapsed="false">
      <c r="A76" s="763" t="s">
        <v>1300</v>
      </c>
      <c r="B76" s="740" t="s">
        <v>1368</v>
      </c>
      <c r="C76" s="740" t="s">
        <v>1326</v>
      </c>
      <c r="D76" s="762" t="s">
        <v>1373</v>
      </c>
      <c r="E76" s="742" t="n">
        <v>2971997</v>
      </c>
      <c r="F76" s="742" t="n">
        <v>24216186</v>
      </c>
      <c r="G76" s="742" t="n">
        <v>2971997</v>
      </c>
      <c r="H76" s="742" t="n">
        <v>24183386</v>
      </c>
      <c r="I76" s="742" t="n">
        <v>0</v>
      </c>
      <c r="J76" s="743" t="n">
        <v>32800</v>
      </c>
    </row>
    <row r="77" customFormat="false" ht="16.5" hidden="false" customHeight="false" outlineLevel="0" collapsed="false">
      <c r="A77" s="763" t="s">
        <v>1300</v>
      </c>
      <c r="B77" s="740" t="s">
        <v>1368</v>
      </c>
      <c r="C77" s="740" t="s">
        <v>1335</v>
      </c>
      <c r="D77" s="762" t="s">
        <v>1374</v>
      </c>
      <c r="E77" s="742" t="n">
        <v>657224</v>
      </c>
      <c r="F77" s="742" t="n">
        <v>6611720</v>
      </c>
      <c r="G77" s="742" t="n">
        <v>657224</v>
      </c>
      <c r="H77" s="742" t="n">
        <v>6611720</v>
      </c>
      <c r="I77" s="742" t="n">
        <v>0</v>
      </c>
      <c r="J77" s="743" t="n">
        <v>0</v>
      </c>
    </row>
    <row r="78" customFormat="false" ht="16.5" hidden="false" customHeight="false" outlineLevel="0" collapsed="false">
      <c r="A78" s="763" t="s">
        <v>1300</v>
      </c>
      <c r="B78" s="740" t="s">
        <v>1368</v>
      </c>
      <c r="C78" s="740" t="s">
        <v>1333</v>
      </c>
      <c r="D78" s="762" t="s">
        <v>1375</v>
      </c>
      <c r="E78" s="742" t="n">
        <v>680024</v>
      </c>
      <c r="F78" s="742" t="n">
        <v>3871266</v>
      </c>
      <c r="G78" s="742" t="n">
        <v>680024</v>
      </c>
      <c r="H78" s="742" t="n">
        <v>3871266</v>
      </c>
      <c r="I78" s="742" t="n">
        <v>0</v>
      </c>
      <c r="J78" s="743" t="n">
        <v>0</v>
      </c>
    </row>
    <row r="79" customFormat="false" ht="16.5" hidden="false" customHeight="false" outlineLevel="0" collapsed="false">
      <c r="A79" s="763" t="s">
        <v>1300</v>
      </c>
      <c r="B79" s="740" t="s">
        <v>1376</v>
      </c>
      <c r="D79" s="762" t="s">
        <v>1377</v>
      </c>
      <c r="E79" s="742" t="n">
        <v>205518</v>
      </c>
      <c r="F79" s="742" t="n">
        <v>5689071</v>
      </c>
      <c r="G79" s="742" t="n">
        <v>205518</v>
      </c>
      <c r="H79" s="742" t="n">
        <v>5689071</v>
      </c>
      <c r="I79" s="742" t="n">
        <v>0</v>
      </c>
      <c r="J79" s="743" t="n">
        <v>0</v>
      </c>
    </row>
    <row r="80" customFormat="false" ht="16.5" hidden="false" customHeight="false" outlineLevel="0" collapsed="false">
      <c r="A80" s="763" t="s">
        <v>1300</v>
      </c>
      <c r="B80" s="740" t="s">
        <v>1376</v>
      </c>
      <c r="C80" s="740" t="s">
        <v>1302</v>
      </c>
      <c r="D80" s="762" t="s">
        <v>1378</v>
      </c>
      <c r="E80" s="742" t="n">
        <v>205518</v>
      </c>
      <c r="F80" s="742" t="n">
        <v>5689071</v>
      </c>
      <c r="G80" s="742" t="n">
        <v>205518</v>
      </c>
      <c r="H80" s="742" t="n">
        <v>5689071</v>
      </c>
      <c r="I80" s="742" t="n">
        <v>0</v>
      </c>
      <c r="J80" s="743" t="n">
        <v>0</v>
      </c>
    </row>
    <row r="81" customFormat="false" ht="16.5" hidden="false" customHeight="false" outlineLevel="0" collapsed="false">
      <c r="A81" s="763" t="s">
        <v>1302</v>
      </c>
      <c r="D81" s="762" t="s">
        <v>1379</v>
      </c>
      <c r="E81" s="742" t="n">
        <v>797531</v>
      </c>
      <c r="F81" s="742" t="n">
        <v>4942928</v>
      </c>
      <c r="G81" s="742" t="n">
        <v>797531</v>
      </c>
      <c r="H81" s="742" t="n">
        <v>4942928</v>
      </c>
      <c r="I81" s="742" t="n">
        <v>0</v>
      </c>
      <c r="J81" s="743" t="n">
        <v>0</v>
      </c>
    </row>
    <row r="82" customFormat="false" ht="16.5" hidden="false" customHeight="false" outlineLevel="0" collapsed="false">
      <c r="A82" s="763" t="s">
        <v>1302</v>
      </c>
      <c r="B82" s="740" t="s">
        <v>1380</v>
      </c>
      <c r="D82" s="762" t="s">
        <v>1381</v>
      </c>
      <c r="E82" s="742" t="n">
        <v>36000</v>
      </c>
      <c r="F82" s="742" t="n">
        <v>424162</v>
      </c>
      <c r="G82" s="742" t="n">
        <v>36000</v>
      </c>
      <c r="H82" s="742" t="n">
        <v>424162</v>
      </c>
      <c r="I82" s="742" t="n">
        <v>0</v>
      </c>
      <c r="J82" s="743" t="n">
        <v>0</v>
      </c>
    </row>
    <row r="83" customFormat="false" ht="16.5" hidden="false" customHeight="false" outlineLevel="0" collapsed="false">
      <c r="A83" s="763" t="s">
        <v>1302</v>
      </c>
      <c r="B83" s="740" t="s">
        <v>1380</v>
      </c>
      <c r="C83" s="740" t="s">
        <v>1302</v>
      </c>
      <c r="D83" s="762" t="s">
        <v>1382</v>
      </c>
      <c r="E83" s="742" t="n">
        <v>36000</v>
      </c>
      <c r="F83" s="742" t="n">
        <v>424162</v>
      </c>
      <c r="G83" s="742" t="n">
        <v>36000</v>
      </c>
      <c r="H83" s="742" t="n">
        <v>424162</v>
      </c>
      <c r="I83" s="742" t="n">
        <v>0</v>
      </c>
      <c r="J83" s="743" t="n">
        <v>0</v>
      </c>
    </row>
    <row r="84" customFormat="false" ht="16.5" hidden="false" customHeight="false" outlineLevel="0" collapsed="false">
      <c r="A84" s="763" t="s">
        <v>1302</v>
      </c>
      <c r="B84" s="740" t="s">
        <v>1383</v>
      </c>
      <c r="D84" s="762" t="s">
        <v>1384</v>
      </c>
      <c r="E84" s="742" t="n">
        <v>761531</v>
      </c>
      <c r="F84" s="742" t="n">
        <v>4518766</v>
      </c>
      <c r="G84" s="742" t="n">
        <v>761531</v>
      </c>
      <c r="H84" s="742" t="n">
        <v>4518766</v>
      </c>
      <c r="I84" s="742" t="n">
        <v>0</v>
      </c>
      <c r="J84" s="743" t="n">
        <v>0</v>
      </c>
    </row>
    <row r="85" customFormat="false" ht="16.5" hidden="false" customHeight="false" outlineLevel="0" collapsed="false">
      <c r="A85" s="763" t="s">
        <v>1302</v>
      </c>
      <c r="B85" s="740" t="s">
        <v>1383</v>
      </c>
      <c r="C85" s="740" t="s">
        <v>1302</v>
      </c>
      <c r="D85" s="762" t="s">
        <v>1385</v>
      </c>
      <c r="E85" s="742" t="n">
        <v>441045</v>
      </c>
      <c r="F85" s="742" t="n">
        <v>2753886</v>
      </c>
      <c r="G85" s="742" t="n">
        <v>441045</v>
      </c>
      <c r="H85" s="742" t="n">
        <v>2753886</v>
      </c>
      <c r="I85" s="742" t="n">
        <v>0</v>
      </c>
      <c r="J85" s="743" t="n">
        <v>0</v>
      </c>
    </row>
    <row r="86" customFormat="false" ht="16.5" hidden="false" customHeight="false" outlineLevel="0" collapsed="false">
      <c r="A86" s="763" t="s">
        <v>1302</v>
      </c>
      <c r="B86" s="740" t="s">
        <v>1383</v>
      </c>
      <c r="C86" s="740" t="s">
        <v>1323</v>
      </c>
      <c r="D86" s="762" t="s">
        <v>1375</v>
      </c>
      <c r="E86" s="742" t="n">
        <v>320486</v>
      </c>
      <c r="F86" s="742" t="n">
        <v>1764880</v>
      </c>
      <c r="G86" s="742" t="n">
        <v>320486</v>
      </c>
      <c r="H86" s="742" t="n">
        <v>1764880</v>
      </c>
      <c r="I86" s="742" t="n">
        <v>0</v>
      </c>
      <c r="J86" s="743" t="n">
        <v>0</v>
      </c>
    </row>
    <row r="87" customFormat="false" ht="16.5" hidden="false" customHeight="false" outlineLevel="0" collapsed="false">
      <c r="A87" s="763" t="s">
        <v>1323</v>
      </c>
      <c r="D87" s="762" t="s">
        <v>1386</v>
      </c>
      <c r="E87" s="742" t="n">
        <v>4441705</v>
      </c>
      <c r="F87" s="742" t="n">
        <v>31908152</v>
      </c>
      <c r="G87" s="742" t="n">
        <v>4441705</v>
      </c>
      <c r="H87" s="742" t="n">
        <v>31268299</v>
      </c>
      <c r="I87" s="742" t="n">
        <v>0</v>
      </c>
      <c r="J87" s="743" t="n">
        <v>639853</v>
      </c>
    </row>
    <row r="88" customFormat="false" ht="16.5" hidden="false" customHeight="false" outlineLevel="0" collapsed="false">
      <c r="A88" s="763" t="s">
        <v>1323</v>
      </c>
      <c r="B88" s="740" t="s">
        <v>1387</v>
      </c>
      <c r="D88" s="762" t="s">
        <v>1388</v>
      </c>
      <c r="E88" s="742" t="n">
        <v>1418625</v>
      </c>
      <c r="F88" s="742" t="n">
        <v>10695351</v>
      </c>
      <c r="G88" s="742" t="n">
        <v>1418625</v>
      </c>
      <c r="H88" s="742" t="n">
        <v>10695351</v>
      </c>
      <c r="I88" s="742" t="n">
        <v>0</v>
      </c>
      <c r="J88" s="743" t="n">
        <v>0</v>
      </c>
    </row>
    <row r="89" customFormat="false" ht="16.5" hidden="false" customHeight="false" outlineLevel="0" collapsed="false">
      <c r="A89" s="763" t="s">
        <v>1323</v>
      </c>
      <c r="B89" s="740" t="s">
        <v>1387</v>
      </c>
      <c r="C89" s="740" t="s">
        <v>1302</v>
      </c>
      <c r="D89" s="762" t="s">
        <v>1389</v>
      </c>
      <c r="E89" s="742" t="n">
        <v>1418625</v>
      </c>
      <c r="F89" s="742" t="n">
        <v>10695351</v>
      </c>
      <c r="G89" s="742" t="n">
        <v>1418625</v>
      </c>
      <c r="H89" s="742" t="n">
        <v>10695351</v>
      </c>
      <c r="I89" s="742" t="n">
        <v>0</v>
      </c>
      <c r="J89" s="743" t="n">
        <v>0</v>
      </c>
    </row>
    <row r="90" customFormat="false" ht="16.5" hidden="false" customHeight="false" outlineLevel="0" collapsed="false">
      <c r="A90" s="763" t="s">
        <v>1323</v>
      </c>
      <c r="B90" s="740" t="s">
        <v>1390</v>
      </c>
      <c r="D90" s="762" t="s">
        <v>1391</v>
      </c>
      <c r="E90" s="742" t="n">
        <v>361138</v>
      </c>
      <c r="F90" s="742" t="n">
        <v>1828235</v>
      </c>
      <c r="G90" s="742" t="n">
        <v>361138</v>
      </c>
      <c r="H90" s="742" t="n">
        <v>1188382</v>
      </c>
      <c r="I90" s="742" t="n">
        <v>0</v>
      </c>
      <c r="J90" s="743" t="n">
        <v>639853</v>
      </c>
    </row>
    <row r="91" customFormat="false" ht="16.5" hidden="false" customHeight="false" outlineLevel="0" collapsed="false">
      <c r="A91" s="763" t="s">
        <v>1323</v>
      </c>
      <c r="B91" s="740" t="s">
        <v>1390</v>
      </c>
      <c r="C91" s="740" t="s">
        <v>1302</v>
      </c>
      <c r="D91" s="762" t="s">
        <v>1392</v>
      </c>
      <c r="E91" s="742" t="n">
        <v>361138</v>
      </c>
      <c r="F91" s="742" t="n">
        <v>1828235</v>
      </c>
      <c r="G91" s="742" t="n">
        <v>361138</v>
      </c>
      <c r="H91" s="742" t="n">
        <v>1188382</v>
      </c>
      <c r="I91" s="742" t="n">
        <v>0</v>
      </c>
      <c r="J91" s="743" t="n">
        <v>639853</v>
      </c>
    </row>
    <row r="92" customFormat="false" ht="16.5" hidden="false" customHeight="false" outlineLevel="0" collapsed="false">
      <c r="A92" s="763" t="s">
        <v>1323</v>
      </c>
      <c r="B92" s="740" t="s">
        <v>1393</v>
      </c>
      <c r="D92" s="762" t="s">
        <v>1394</v>
      </c>
      <c r="E92" s="742" t="n">
        <v>2661942</v>
      </c>
      <c r="F92" s="742" t="n">
        <v>19384566</v>
      </c>
      <c r="G92" s="742" t="n">
        <v>2661942</v>
      </c>
      <c r="H92" s="742" t="n">
        <v>19384566</v>
      </c>
      <c r="I92" s="742" t="n">
        <v>0</v>
      </c>
      <c r="J92" s="743" t="n">
        <v>0</v>
      </c>
    </row>
    <row r="93" customFormat="false" ht="16.5" hidden="false" customHeight="false" outlineLevel="0" collapsed="false">
      <c r="A93" s="763" t="s">
        <v>1323</v>
      </c>
      <c r="B93" s="740" t="s">
        <v>1393</v>
      </c>
      <c r="C93" s="740" t="s">
        <v>1300</v>
      </c>
      <c r="D93" s="762" t="s">
        <v>1360</v>
      </c>
      <c r="E93" s="742" t="n">
        <v>196412</v>
      </c>
      <c r="F93" s="742" t="n">
        <v>6305388</v>
      </c>
      <c r="G93" s="742" t="n">
        <v>196412</v>
      </c>
      <c r="H93" s="742" t="n">
        <v>6305388</v>
      </c>
      <c r="I93" s="742" t="n">
        <v>0</v>
      </c>
      <c r="J93" s="743" t="n">
        <v>0</v>
      </c>
    </row>
    <row r="94" customFormat="false" ht="16.5" hidden="false" customHeight="false" outlineLevel="0" collapsed="false">
      <c r="A94" s="763" t="s">
        <v>1323</v>
      </c>
      <c r="B94" s="740" t="s">
        <v>1393</v>
      </c>
      <c r="C94" s="740" t="s">
        <v>1302</v>
      </c>
      <c r="D94" s="762" t="s">
        <v>1395</v>
      </c>
      <c r="E94" s="742" t="n">
        <v>111589</v>
      </c>
      <c r="F94" s="742" t="n">
        <v>3240735</v>
      </c>
      <c r="G94" s="742" t="n">
        <v>111589</v>
      </c>
      <c r="H94" s="742" t="n">
        <v>3240735</v>
      </c>
      <c r="I94" s="742" t="n">
        <v>0</v>
      </c>
      <c r="J94" s="743" t="n">
        <v>0</v>
      </c>
    </row>
    <row r="95" customFormat="false" ht="16.5" hidden="false" customHeight="false" outlineLevel="0" collapsed="false">
      <c r="A95" s="763" t="s">
        <v>1323</v>
      </c>
      <c r="B95" s="740" t="s">
        <v>1393</v>
      </c>
      <c r="C95" s="740" t="s">
        <v>1326</v>
      </c>
      <c r="D95" s="762" t="s">
        <v>1396</v>
      </c>
      <c r="E95" s="742" t="n">
        <v>2353941</v>
      </c>
      <c r="F95" s="742" t="n">
        <v>9838443</v>
      </c>
      <c r="G95" s="742" t="n">
        <v>2353941</v>
      </c>
      <c r="H95" s="742" t="n">
        <v>9838443</v>
      </c>
      <c r="I95" s="742" t="n">
        <v>0</v>
      </c>
      <c r="J95" s="743" t="n">
        <v>0</v>
      </c>
    </row>
    <row r="96" customFormat="false" ht="16.5" hidden="false" customHeight="false" outlineLevel="0" collapsed="false">
      <c r="A96" s="763" t="s">
        <v>1321</v>
      </c>
      <c r="D96" s="762" t="s">
        <v>1397</v>
      </c>
      <c r="E96" s="742" t="n">
        <v>238013</v>
      </c>
      <c r="F96" s="742" t="n">
        <v>3772087</v>
      </c>
      <c r="G96" s="742" t="n">
        <v>238013</v>
      </c>
      <c r="H96" s="742" t="n">
        <v>3772087</v>
      </c>
      <c r="I96" s="742" t="n">
        <v>0</v>
      </c>
      <c r="J96" s="743" t="n">
        <v>0</v>
      </c>
    </row>
    <row r="97" customFormat="false" ht="16.5" hidden="false" customHeight="false" outlineLevel="0" collapsed="false">
      <c r="A97" s="763" t="s">
        <v>1321</v>
      </c>
      <c r="B97" s="740" t="s">
        <v>1398</v>
      </c>
      <c r="D97" s="762" t="s">
        <v>1399</v>
      </c>
      <c r="E97" s="742" t="n">
        <v>68444</v>
      </c>
      <c r="F97" s="742" t="n">
        <v>339183</v>
      </c>
      <c r="G97" s="742" t="n">
        <v>68444</v>
      </c>
      <c r="H97" s="742" t="n">
        <v>339183</v>
      </c>
      <c r="I97" s="742" t="n">
        <v>0</v>
      </c>
      <c r="J97" s="743" t="n">
        <v>0</v>
      </c>
    </row>
    <row r="98" customFormat="false" ht="16.5" hidden="false" customHeight="false" outlineLevel="0" collapsed="false">
      <c r="A98" s="763" t="s">
        <v>1321</v>
      </c>
      <c r="B98" s="740" t="s">
        <v>1398</v>
      </c>
      <c r="C98" s="740" t="s">
        <v>1302</v>
      </c>
      <c r="D98" s="762" t="s">
        <v>1400</v>
      </c>
      <c r="E98" s="742" t="n">
        <v>68444</v>
      </c>
      <c r="F98" s="742" t="n">
        <v>339183</v>
      </c>
      <c r="G98" s="742" t="n">
        <v>68444</v>
      </c>
      <c r="H98" s="742" t="n">
        <v>339183</v>
      </c>
      <c r="I98" s="742" t="n">
        <v>0</v>
      </c>
      <c r="J98" s="743" t="n">
        <v>0</v>
      </c>
    </row>
    <row r="99" customFormat="false" ht="16.5" hidden="false" customHeight="false" outlineLevel="0" collapsed="false">
      <c r="A99" s="763" t="s">
        <v>1321</v>
      </c>
      <c r="B99" s="740" t="s">
        <v>1401</v>
      </c>
      <c r="D99" s="762" t="s">
        <v>1402</v>
      </c>
      <c r="E99" s="742" t="n">
        <v>4000</v>
      </c>
      <c r="F99" s="742" t="n">
        <v>11834</v>
      </c>
      <c r="G99" s="742" t="n">
        <v>4000</v>
      </c>
      <c r="H99" s="742" t="n">
        <v>11834</v>
      </c>
      <c r="I99" s="742" t="n">
        <v>0</v>
      </c>
      <c r="J99" s="743" t="n">
        <v>0</v>
      </c>
    </row>
    <row r="100" customFormat="false" ht="16.5" hidden="false" customHeight="false" outlineLevel="0" collapsed="false">
      <c r="A100" s="763" t="s">
        <v>1321</v>
      </c>
      <c r="B100" s="740" t="s">
        <v>1401</v>
      </c>
      <c r="C100" s="740" t="s">
        <v>1302</v>
      </c>
      <c r="D100" s="762" t="s">
        <v>1403</v>
      </c>
      <c r="E100" s="742" t="n">
        <v>4000</v>
      </c>
      <c r="F100" s="742" t="n">
        <v>11834</v>
      </c>
      <c r="G100" s="742" t="n">
        <v>4000</v>
      </c>
      <c r="H100" s="742" t="n">
        <v>11834</v>
      </c>
      <c r="I100" s="742" t="n">
        <v>0</v>
      </c>
      <c r="J100" s="743" t="n">
        <v>0</v>
      </c>
    </row>
    <row r="101" customFormat="false" ht="16.5" hidden="false" customHeight="false" outlineLevel="0" collapsed="false">
      <c r="A101" s="763" t="s">
        <v>1321</v>
      </c>
      <c r="B101" s="740" t="s">
        <v>1404</v>
      </c>
      <c r="D101" s="762" t="s">
        <v>1405</v>
      </c>
      <c r="E101" s="742" t="n">
        <v>165569</v>
      </c>
      <c r="F101" s="742" t="n">
        <v>3421070</v>
      </c>
      <c r="G101" s="742" t="n">
        <v>165569</v>
      </c>
      <c r="H101" s="742" t="n">
        <v>3421070</v>
      </c>
      <c r="I101" s="742" t="n">
        <v>0</v>
      </c>
      <c r="J101" s="743" t="n">
        <v>0</v>
      </c>
    </row>
    <row r="102" customFormat="false" ht="16.5" hidden="false" customHeight="false" outlineLevel="0" collapsed="false">
      <c r="A102" s="763" t="s">
        <v>1321</v>
      </c>
      <c r="B102" s="740" t="s">
        <v>1404</v>
      </c>
      <c r="C102" s="740" t="s">
        <v>1302</v>
      </c>
      <c r="D102" s="762" t="s">
        <v>1406</v>
      </c>
      <c r="E102" s="742" t="n">
        <v>165569</v>
      </c>
      <c r="F102" s="742" t="n">
        <v>3421070</v>
      </c>
      <c r="G102" s="742" t="n">
        <v>165569</v>
      </c>
      <c r="H102" s="742" t="n">
        <v>3421070</v>
      </c>
      <c r="I102" s="742" t="n">
        <v>0</v>
      </c>
      <c r="J102" s="743" t="n">
        <v>0</v>
      </c>
    </row>
    <row r="103" customFormat="false" ht="16.5" hidden="false" customHeight="false" outlineLevel="0" collapsed="false">
      <c r="A103" s="763" t="s">
        <v>1326</v>
      </c>
      <c r="D103" s="762" t="s">
        <v>1407</v>
      </c>
      <c r="E103" s="742" t="n">
        <v>1869865</v>
      </c>
      <c r="F103" s="742" t="n">
        <v>29624328</v>
      </c>
      <c r="G103" s="742" t="n">
        <v>1869865</v>
      </c>
      <c r="H103" s="742" t="n">
        <v>29624328</v>
      </c>
      <c r="I103" s="742" t="n">
        <v>0</v>
      </c>
      <c r="J103" s="743" t="n">
        <v>0</v>
      </c>
    </row>
    <row r="104" customFormat="false" ht="16.5" hidden="false" customHeight="false" outlineLevel="0" collapsed="false">
      <c r="A104" s="763" t="s">
        <v>1326</v>
      </c>
      <c r="B104" s="740" t="s">
        <v>1408</v>
      </c>
      <c r="D104" s="762" t="s">
        <v>1409</v>
      </c>
      <c r="E104" s="742" t="n">
        <v>1866468</v>
      </c>
      <c r="F104" s="742" t="n">
        <v>29592430</v>
      </c>
      <c r="G104" s="742" t="n">
        <v>1866468</v>
      </c>
      <c r="H104" s="742" t="n">
        <v>29592430</v>
      </c>
      <c r="I104" s="742" t="n">
        <v>0</v>
      </c>
      <c r="J104" s="743" t="n">
        <v>0</v>
      </c>
    </row>
    <row r="105" customFormat="false" ht="16.5" hidden="false" customHeight="false" outlineLevel="0" collapsed="false">
      <c r="A105" s="763" t="s">
        <v>1326</v>
      </c>
      <c r="B105" s="740" t="s">
        <v>1408</v>
      </c>
      <c r="C105" s="740" t="s">
        <v>1300</v>
      </c>
      <c r="D105" s="762" t="s">
        <v>1360</v>
      </c>
      <c r="E105" s="742" t="n">
        <v>366847</v>
      </c>
      <c r="F105" s="742" t="n">
        <v>21440814</v>
      </c>
      <c r="G105" s="742" t="n">
        <v>366847</v>
      </c>
      <c r="H105" s="742" t="n">
        <v>21440814</v>
      </c>
      <c r="I105" s="742" t="n">
        <v>0</v>
      </c>
      <c r="J105" s="743" t="n">
        <v>0</v>
      </c>
    </row>
    <row r="106" customFormat="false" ht="16.5" hidden="false" customHeight="false" outlineLevel="0" collapsed="false">
      <c r="A106" s="763" t="s">
        <v>1326</v>
      </c>
      <c r="B106" s="740" t="s">
        <v>1408</v>
      </c>
      <c r="C106" s="740" t="s">
        <v>1323</v>
      </c>
      <c r="D106" s="762" t="s">
        <v>1410</v>
      </c>
      <c r="E106" s="742" t="n">
        <v>1499621</v>
      </c>
      <c r="F106" s="742" t="n">
        <v>8151616</v>
      </c>
      <c r="G106" s="742" t="n">
        <v>1499621</v>
      </c>
      <c r="H106" s="742" t="n">
        <v>8151616</v>
      </c>
      <c r="I106" s="742" t="n">
        <v>0</v>
      </c>
      <c r="J106" s="743" t="n">
        <v>0</v>
      </c>
    </row>
    <row r="107" customFormat="false" ht="16.5" hidden="false" customHeight="false" outlineLevel="0" collapsed="false">
      <c r="A107" s="763" t="s">
        <v>1326</v>
      </c>
      <c r="B107" s="740" t="s">
        <v>1411</v>
      </c>
      <c r="D107" s="762" t="s">
        <v>1412</v>
      </c>
      <c r="E107" s="742" t="n">
        <v>3397</v>
      </c>
      <c r="F107" s="742" t="n">
        <v>31898</v>
      </c>
      <c r="G107" s="742" t="n">
        <v>3397</v>
      </c>
      <c r="H107" s="742" t="n">
        <v>31898</v>
      </c>
      <c r="I107" s="742" t="n">
        <v>0</v>
      </c>
      <c r="J107" s="743" t="n">
        <v>0</v>
      </c>
    </row>
    <row r="108" customFormat="false" ht="16.5" hidden="false" customHeight="false" outlineLevel="0" collapsed="false">
      <c r="A108" s="763" t="s">
        <v>1326</v>
      </c>
      <c r="B108" s="740" t="s">
        <v>1411</v>
      </c>
      <c r="C108" s="740" t="s">
        <v>1302</v>
      </c>
      <c r="D108" s="762" t="s">
        <v>1413</v>
      </c>
      <c r="E108" s="742" t="n">
        <v>3397</v>
      </c>
      <c r="F108" s="742" t="n">
        <v>31898</v>
      </c>
      <c r="G108" s="742" t="n">
        <v>3397</v>
      </c>
      <c r="H108" s="742" t="n">
        <v>31898</v>
      </c>
      <c r="I108" s="742" t="n">
        <v>0</v>
      </c>
      <c r="J108" s="743" t="n">
        <v>0</v>
      </c>
    </row>
    <row r="109" customFormat="false" ht="16.5" hidden="false" customHeight="false" outlineLevel="0" collapsed="false">
      <c r="A109" s="763" t="s">
        <v>1331</v>
      </c>
      <c r="D109" s="762" t="s">
        <v>1414</v>
      </c>
      <c r="E109" s="742" t="n">
        <v>47289</v>
      </c>
      <c r="F109" s="742" t="n">
        <v>9345127</v>
      </c>
      <c r="G109" s="742" t="n">
        <v>47289</v>
      </c>
      <c r="H109" s="742" t="n">
        <v>9345127</v>
      </c>
      <c r="I109" s="742" t="n">
        <v>0</v>
      </c>
      <c r="J109" s="743" t="n">
        <v>0</v>
      </c>
    </row>
    <row r="110" customFormat="false" ht="16.5" hidden="false" customHeight="false" outlineLevel="0" collapsed="false">
      <c r="A110" s="763" t="s">
        <v>1331</v>
      </c>
      <c r="B110" s="740" t="s">
        <v>1415</v>
      </c>
      <c r="D110" s="762" t="s">
        <v>1416</v>
      </c>
      <c r="E110" s="742" t="n">
        <v>47289</v>
      </c>
      <c r="F110" s="742" t="n">
        <v>9345127</v>
      </c>
      <c r="G110" s="742" t="n">
        <v>47289</v>
      </c>
      <c r="H110" s="742" t="n">
        <v>9345127</v>
      </c>
      <c r="I110" s="742" t="n">
        <v>0</v>
      </c>
      <c r="J110" s="743" t="n">
        <v>0</v>
      </c>
    </row>
    <row r="111" customFormat="false" ht="16.5" hidden="false" customHeight="false" outlineLevel="0" collapsed="false">
      <c r="A111" s="763" t="s">
        <v>1331</v>
      </c>
      <c r="B111" s="740" t="s">
        <v>1415</v>
      </c>
      <c r="C111" s="740" t="s">
        <v>1300</v>
      </c>
      <c r="D111" s="762" t="s">
        <v>1417</v>
      </c>
      <c r="E111" s="742" t="n">
        <v>47289</v>
      </c>
      <c r="F111" s="742" t="n">
        <v>9345127</v>
      </c>
      <c r="G111" s="742" t="n">
        <v>47289</v>
      </c>
      <c r="H111" s="742" t="n">
        <v>9345127</v>
      </c>
      <c r="I111" s="742" t="n">
        <v>0</v>
      </c>
      <c r="J111" s="743" t="n">
        <v>0</v>
      </c>
    </row>
    <row r="112" customFormat="false" ht="16.5" hidden="false" customHeight="false" outlineLevel="0" collapsed="false">
      <c r="A112" s="763" t="s">
        <v>1333</v>
      </c>
      <c r="D112" s="762" t="s">
        <v>1418</v>
      </c>
      <c r="E112" s="742" t="n">
        <v>0</v>
      </c>
      <c r="F112" s="742" t="n">
        <v>959650</v>
      </c>
      <c r="G112" s="742" t="n">
        <v>0</v>
      </c>
      <c r="H112" s="742" t="n">
        <v>959650</v>
      </c>
      <c r="I112" s="742" t="n">
        <v>0</v>
      </c>
      <c r="J112" s="743" t="n">
        <v>0</v>
      </c>
    </row>
    <row r="113" customFormat="false" ht="16.5" hidden="false" customHeight="false" outlineLevel="0" collapsed="false">
      <c r="A113" s="763" t="s">
        <v>1333</v>
      </c>
      <c r="B113" s="740" t="s">
        <v>1419</v>
      </c>
      <c r="D113" s="762" t="s">
        <v>1420</v>
      </c>
      <c r="E113" s="742" t="n">
        <v>0</v>
      </c>
      <c r="F113" s="742" t="n">
        <v>959650</v>
      </c>
      <c r="G113" s="742" t="n">
        <v>0</v>
      </c>
      <c r="H113" s="742" t="n">
        <v>959650</v>
      </c>
      <c r="I113" s="742" t="n">
        <v>0</v>
      </c>
      <c r="J113" s="743" t="n">
        <v>0</v>
      </c>
    </row>
    <row r="114" customFormat="false" ht="16.5" hidden="false" customHeight="false" outlineLevel="0" collapsed="false">
      <c r="A114" s="763" t="s">
        <v>1333</v>
      </c>
      <c r="B114" s="740" t="s">
        <v>1419</v>
      </c>
      <c r="C114" s="740" t="s">
        <v>1302</v>
      </c>
      <c r="D114" s="762" t="s">
        <v>1421</v>
      </c>
      <c r="E114" s="742" t="n">
        <v>0</v>
      </c>
      <c r="F114" s="742" t="n">
        <v>959650</v>
      </c>
      <c r="G114" s="742" t="n">
        <v>0</v>
      </c>
      <c r="H114" s="742" t="n">
        <v>959650</v>
      </c>
      <c r="I114" s="742" t="n">
        <v>0</v>
      </c>
      <c r="J114" s="743" t="n">
        <v>0</v>
      </c>
    </row>
    <row r="115" customFormat="false" ht="16.5" hidden="false" customHeight="false" outlineLevel="0" collapsed="false">
      <c r="D115" s="762" t="s">
        <v>1353</v>
      </c>
      <c r="E115" s="742" t="n">
        <v>38668092</v>
      </c>
      <c r="F115" s="742" t="n">
        <v>183944120</v>
      </c>
      <c r="G115" s="742" t="n">
        <v>35461691</v>
      </c>
      <c r="H115" s="742" t="n">
        <v>68660627</v>
      </c>
      <c r="I115" s="742" t="n">
        <v>3206401</v>
      </c>
      <c r="J115" s="743" t="n">
        <v>115283493</v>
      </c>
    </row>
    <row r="116" customFormat="false" ht="16.5" hidden="false" customHeight="false" outlineLevel="0" collapsed="false">
      <c r="A116" s="763" t="s">
        <v>1300</v>
      </c>
      <c r="D116" s="762" t="s">
        <v>1357</v>
      </c>
      <c r="E116" s="742" t="n">
        <v>556295</v>
      </c>
      <c r="F116" s="742" t="n">
        <v>2711356</v>
      </c>
      <c r="G116" s="742" t="n">
        <v>556295</v>
      </c>
      <c r="H116" s="742" t="n">
        <v>2187852</v>
      </c>
      <c r="I116" s="742" t="n">
        <v>0</v>
      </c>
      <c r="J116" s="743" t="n">
        <v>523504</v>
      </c>
    </row>
    <row r="117" customFormat="false" ht="16.5" hidden="false" customHeight="false" outlineLevel="0" collapsed="false">
      <c r="A117" s="763" t="s">
        <v>1300</v>
      </c>
      <c r="B117" s="740" t="s">
        <v>1358</v>
      </c>
      <c r="D117" s="762" t="s">
        <v>1359</v>
      </c>
      <c r="E117" s="742" t="n">
        <v>20980</v>
      </c>
      <c r="F117" s="742" t="n">
        <v>305817</v>
      </c>
      <c r="G117" s="742" t="n">
        <v>20980</v>
      </c>
      <c r="H117" s="742" t="n">
        <v>305817</v>
      </c>
      <c r="I117" s="742" t="n">
        <v>0</v>
      </c>
      <c r="J117" s="743" t="n">
        <v>0</v>
      </c>
    </row>
    <row r="118" customFormat="false" ht="16.5" hidden="false" customHeight="false" outlineLevel="0" collapsed="false">
      <c r="A118" s="763" t="s">
        <v>1300</v>
      </c>
      <c r="B118" s="740" t="s">
        <v>1358</v>
      </c>
      <c r="C118" s="740" t="s">
        <v>1422</v>
      </c>
      <c r="D118" s="762" t="s">
        <v>1423</v>
      </c>
      <c r="E118" s="742" t="n">
        <v>20980</v>
      </c>
      <c r="F118" s="742" t="n">
        <v>305817</v>
      </c>
      <c r="G118" s="742" t="n">
        <v>20980</v>
      </c>
      <c r="H118" s="742" t="n">
        <v>305817</v>
      </c>
      <c r="I118" s="742" t="n">
        <v>0</v>
      </c>
      <c r="J118" s="743" t="n">
        <v>0</v>
      </c>
    </row>
    <row r="119" customFormat="false" ht="16.5" hidden="false" customHeight="false" outlineLevel="0" collapsed="false">
      <c r="A119" s="763" t="s">
        <v>1300</v>
      </c>
      <c r="B119" s="740" t="s">
        <v>1365</v>
      </c>
      <c r="D119" s="762" t="s">
        <v>1366</v>
      </c>
      <c r="E119" s="742" t="n">
        <v>-192</v>
      </c>
      <c r="F119" s="742" t="n">
        <v>409808</v>
      </c>
      <c r="G119" s="742" t="n">
        <v>-192</v>
      </c>
      <c r="H119" s="742" t="n">
        <v>409808</v>
      </c>
      <c r="I119" s="742" t="n">
        <v>0</v>
      </c>
      <c r="J119" s="743" t="n">
        <v>0</v>
      </c>
    </row>
    <row r="120" customFormat="false" ht="16.5" hidden="false" customHeight="false" outlineLevel="0" collapsed="false">
      <c r="A120" s="763" t="s">
        <v>1300</v>
      </c>
      <c r="B120" s="740" t="s">
        <v>1365</v>
      </c>
      <c r="C120" s="740" t="s">
        <v>1422</v>
      </c>
      <c r="D120" s="762" t="s">
        <v>1423</v>
      </c>
      <c r="E120" s="742" t="n">
        <v>-192</v>
      </c>
      <c r="F120" s="742" t="n">
        <v>409808</v>
      </c>
      <c r="G120" s="742" t="n">
        <v>-192</v>
      </c>
      <c r="H120" s="742" t="n">
        <v>409808</v>
      </c>
      <c r="I120" s="742" t="n">
        <v>0</v>
      </c>
      <c r="J120" s="743" t="n">
        <v>0</v>
      </c>
    </row>
    <row r="121" customFormat="false" ht="16.5" hidden="false" customHeight="false" outlineLevel="0" collapsed="false">
      <c r="A121" s="763" t="s">
        <v>1300</v>
      </c>
      <c r="B121" s="740" t="s">
        <v>1368</v>
      </c>
      <c r="D121" s="762" t="s">
        <v>1369</v>
      </c>
      <c r="E121" s="742" t="n">
        <v>535507</v>
      </c>
      <c r="F121" s="742" t="n">
        <v>1995731</v>
      </c>
      <c r="G121" s="742" t="n">
        <v>535507</v>
      </c>
      <c r="H121" s="742" t="n">
        <v>1472227</v>
      </c>
      <c r="I121" s="742" t="n">
        <v>0</v>
      </c>
      <c r="J121" s="743" t="n">
        <v>523504</v>
      </c>
    </row>
    <row r="122" customFormat="false" ht="16.5" hidden="false" customHeight="false" outlineLevel="0" collapsed="false">
      <c r="A122" s="763" t="s">
        <v>1300</v>
      </c>
      <c r="B122" s="740" t="s">
        <v>1368</v>
      </c>
      <c r="C122" s="740" t="s">
        <v>1422</v>
      </c>
      <c r="D122" s="762" t="s">
        <v>1423</v>
      </c>
      <c r="E122" s="742" t="n">
        <v>535507</v>
      </c>
      <c r="F122" s="742" t="n">
        <v>1995731</v>
      </c>
      <c r="G122" s="742" t="n">
        <v>535507</v>
      </c>
      <c r="H122" s="742" t="n">
        <v>1472227</v>
      </c>
      <c r="I122" s="742" t="n">
        <v>0</v>
      </c>
      <c r="J122" s="743" t="n">
        <v>523504</v>
      </c>
    </row>
    <row r="123" customFormat="false" ht="16.5" hidden="false" customHeight="false" outlineLevel="0" collapsed="false">
      <c r="A123" s="763" t="s">
        <v>1323</v>
      </c>
      <c r="D123" s="762" t="s">
        <v>1386</v>
      </c>
      <c r="E123" s="742" t="n">
        <v>32141660</v>
      </c>
      <c r="F123" s="742" t="n">
        <v>169501492</v>
      </c>
      <c r="G123" s="742" t="n">
        <v>28935259</v>
      </c>
      <c r="H123" s="742" t="n">
        <v>54741503</v>
      </c>
      <c r="I123" s="742" t="n">
        <v>3206401</v>
      </c>
      <c r="J123" s="743" t="n">
        <v>114759989</v>
      </c>
    </row>
    <row r="124" customFormat="false" ht="16.5" hidden="false" customHeight="false" outlineLevel="0" collapsed="false">
      <c r="A124" s="763" t="s">
        <v>1323</v>
      </c>
      <c r="B124" s="740" t="s">
        <v>1390</v>
      </c>
      <c r="D124" s="762" t="s">
        <v>1391</v>
      </c>
      <c r="E124" s="742" t="n">
        <v>2944575</v>
      </c>
      <c r="F124" s="742" t="n">
        <v>9460479</v>
      </c>
      <c r="G124" s="742" t="n">
        <v>1647558</v>
      </c>
      <c r="H124" s="742" t="n">
        <v>3265503</v>
      </c>
      <c r="I124" s="742" t="n">
        <v>1297017</v>
      </c>
      <c r="J124" s="743" t="n">
        <v>6194976</v>
      </c>
    </row>
    <row r="125" customFormat="false" ht="16.5" hidden="false" customHeight="false" outlineLevel="0" collapsed="false">
      <c r="A125" s="763" t="s">
        <v>1323</v>
      </c>
      <c r="B125" s="740" t="s">
        <v>1390</v>
      </c>
      <c r="C125" s="740" t="s">
        <v>1323</v>
      </c>
      <c r="D125" s="762" t="s">
        <v>1424</v>
      </c>
      <c r="E125" s="742" t="n">
        <v>2944575</v>
      </c>
      <c r="F125" s="742" t="n">
        <v>9460479</v>
      </c>
      <c r="G125" s="742" t="n">
        <v>1647558</v>
      </c>
      <c r="H125" s="742" t="n">
        <v>3265503</v>
      </c>
      <c r="I125" s="742" t="n">
        <v>1297017</v>
      </c>
      <c r="J125" s="743" t="n">
        <v>6194976</v>
      </c>
    </row>
    <row r="126" customFormat="false" ht="16.5" hidden="false" customHeight="false" outlineLevel="0" collapsed="false">
      <c r="A126" s="763" t="s">
        <v>1323</v>
      </c>
      <c r="B126" s="740" t="s">
        <v>1393</v>
      </c>
      <c r="D126" s="762" t="s">
        <v>1394</v>
      </c>
      <c r="E126" s="742" t="n">
        <v>29197085</v>
      </c>
      <c r="F126" s="742" t="n">
        <v>160041013</v>
      </c>
      <c r="G126" s="742" t="n">
        <v>27287701</v>
      </c>
      <c r="H126" s="742" t="n">
        <v>51476000</v>
      </c>
      <c r="I126" s="742" t="n">
        <v>1909384</v>
      </c>
      <c r="J126" s="743" t="n">
        <v>108565013</v>
      </c>
    </row>
    <row r="127" customFormat="false" ht="16.5" hidden="false" customHeight="false" outlineLevel="0" collapsed="false">
      <c r="A127" s="763" t="s">
        <v>1323</v>
      </c>
      <c r="B127" s="740" t="s">
        <v>1393</v>
      </c>
      <c r="C127" s="740" t="s">
        <v>1335</v>
      </c>
      <c r="D127" s="762" t="s">
        <v>1425</v>
      </c>
      <c r="E127" s="742" t="n">
        <v>29197085</v>
      </c>
      <c r="F127" s="742" t="n">
        <v>160041013</v>
      </c>
      <c r="G127" s="742" t="n">
        <v>27287701</v>
      </c>
      <c r="H127" s="742" t="n">
        <v>51476000</v>
      </c>
      <c r="I127" s="742" t="n">
        <v>1909384</v>
      </c>
      <c r="J127" s="743" t="n">
        <v>108565013</v>
      </c>
    </row>
    <row r="128" customFormat="false" ht="16.5" hidden="false" customHeight="false" outlineLevel="0" collapsed="false">
      <c r="A128" s="763" t="s">
        <v>1326</v>
      </c>
      <c r="D128" s="762" t="s">
        <v>1407</v>
      </c>
      <c r="E128" s="742" t="n">
        <v>5530000</v>
      </c>
      <c r="F128" s="742" t="n">
        <v>9093408</v>
      </c>
      <c r="G128" s="742" t="n">
        <v>5530000</v>
      </c>
      <c r="H128" s="742" t="n">
        <v>9093408</v>
      </c>
      <c r="I128" s="742" t="n">
        <v>0</v>
      </c>
      <c r="J128" s="743" t="n">
        <v>0</v>
      </c>
    </row>
    <row r="129" customFormat="false" ht="16.5" hidden="false" customHeight="false" outlineLevel="0" collapsed="false">
      <c r="A129" s="763" t="s">
        <v>1326</v>
      </c>
      <c r="B129" s="740" t="s">
        <v>1408</v>
      </c>
      <c r="D129" s="762" t="s">
        <v>1409</v>
      </c>
      <c r="E129" s="742" t="n">
        <v>5530000</v>
      </c>
      <c r="F129" s="742" t="n">
        <v>9093408</v>
      </c>
      <c r="G129" s="742" t="n">
        <v>5530000</v>
      </c>
      <c r="H129" s="742" t="n">
        <v>9093408</v>
      </c>
      <c r="I129" s="742" t="n">
        <v>0</v>
      </c>
      <c r="J129" s="743" t="n">
        <v>0</v>
      </c>
    </row>
    <row r="130" customFormat="false" ht="16.5" hidden="false" customHeight="false" outlineLevel="0" collapsed="false">
      <c r="A130" s="763" t="s">
        <v>1326</v>
      </c>
      <c r="B130" s="740" t="s">
        <v>1408</v>
      </c>
      <c r="C130" s="740" t="s">
        <v>1422</v>
      </c>
      <c r="D130" s="762" t="s">
        <v>1423</v>
      </c>
      <c r="E130" s="742" t="n">
        <v>5530000</v>
      </c>
      <c r="F130" s="742" t="n">
        <v>9093408</v>
      </c>
      <c r="G130" s="742" t="n">
        <v>5530000</v>
      </c>
      <c r="H130" s="742" t="n">
        <v>9093408</v>
      </c>
      <c r="I130" s="742" t="n">
        <v>0</v>
      </c>
      <c r="J130" s="743" t="n">
        <v>0</v>
      </c>
    </row>
    <row r="131" customFormat="false" ht="16.5" hidden="false" customHeight="false" outlineLevel="0" collapsed="false">
      <c r="A131" s="763" t="s">
        <v>1333</v>
      </c>
      <c r="D131" s="762" t="s">
        <v>1418</v>
      </c>
      <c r="E131" s="742" t="n">
        <v>440137</v>
      </c>
      <c r="F131" s="742" t="n">
        <v>2637864</v>
      </c>
      <c r="G131" s="742" t="n">
        <v>440137</v>
      </c>
      <c r="H131" s="742" t="n">
        <v>2637864</v>
      </c>
      <c r="I131" s="742" t="n">
        <v>0</v>
      </c>
      <c r="J131" s="743" t="n">
        <v>0</v>
      </c>
    </row>
    <row r="132" customFormat="false" ht="16.5" hidden="false" customHeight="false" outlineLevel="0" collapsed="false">
      <c r="A132" s="763" t="s">
        <v>1333</v>
      </c>
      <c r="B132" s="740" t="s">
        <v>1419</v>
      </c>
      <c r="D132" s="762" t="s">
        <v>1420</v>
      </c>
      <c r="E132" s="742" t="n">
        <v>440137</v>
      </c>
      <c r="F132" s="742" t="n">
        <v>2637864</v>
      </c>
      <c r="G132" s="742" t="n">
        <v>440137</v>
      </c>
      <c r="H132" s="742" t="n">
        <v>2637864</v>
      </c>
      <c r="I132" s="742" t="n">
        <v>0</v>
      </c>
      <c r="J132" s="743" t="n">
        <v>0</v>
      </c>
    </row>
    <row r="133" customFormat="false" ht="16.5" hidden="false" customHeight="false" outlineLevel="0" collapsed="false">
      <c r="A133" s="763" t="s">
        <v>1333</v>
      </c>
      <c r="B133" s="740" t="s">
        <v>1419</v>
      </c>
      <c r="C133" s="740" t="s">
        <v>1323</v>
      </c>
      <c r="D133" s="762" t="s">
        <v>1426</v>
      </c>
      <c r="E133" s="742" t="n">
        <v>440137</v>
      </c>
      <c r="F133" s="742" t="n">
        <v>2637864</v>
      </c>
      <c r="G133" s="742" t="n">
        <v>440137</v>
      </c>
      <c r="H133" s="742" t="n">
        <v>2637864</v>
      </c>
      <c r="I133" s="742" t="n">
        <v>0</v>
      </c>
      <c r="J133" s="743" t="n">
        <v>0</v>
      </c>
    </row>
    <row r="134" customFormat="false" ht="16.5" hidden="false" customHeight="false" outlineLevel="0" collapsed="false">
      <c r="D134" s="762" t="s">
        <v>1427</v>
      </c>
      <c r="E134" s="742" t="n">
        <v>-598190</v>
      </c>
      <c r="F134" s="742" t="n">
        <v>147221</v>
      </c>
      <c r="G134" s="742" t="n">
        <v>-598190</v>
      </c>
      <c r="H134" s="742" t="n">
        <v>147221</v>
      </c>
      <c r="I134" s="742" t="n">
        <v>0</v>
      </c>
      <c r="J134" s="743" t="n">
        <v>0</v>
      </c>
    </row>
    <row r="135" customFormat="false" ht="16.5" hidden="false" customHeight="false" outlineLevel="0" collapsed="false">
      <c r="D135" s="762" t="s">
        <v>1428</v>
      </c>
      <c r="E135" s="742" t="n">
        <v>-598400</v>
      </c>
      <c r="F135" s="742" t="n">
        <v>0</v>
      </c>
      <c r="G135" s="742" t="n">
        <v>-598400</v>
      </c>
      <c r="H135" s="742" t="n">
        <v>0</v>
      </c>
      <c r="I135" s="742" t="n">
        <v>0</v>
      </c>
      <c r="J135" s="743" t="n">
        <v>0</v>
      </c>
    </row>
    <row r="136" customFormat="false" ht="16.5" hidden="false" customHeight="false" outlineLevel="0" collapsed="false">
      <c r="D136" s="762" t="s">
        <v>1429</v>
      </c>
      <c r="E136" s="742" t="n">
        <v>0</v>
      </c>
      <c r="F136" s="742" t="n">
        <v>0</v>
      </c>
      <c r="G136" s="742" t="n">
        <v>0</v>
      </c>
      <c r="H136" s="742" t="n">
        <v>0</v>
      </c>
      <c r="I136" s="742" t="n">
        <v>0</v>
      </c>
      <c r="J136" s="743" t="n">
        <v>0</v>
      </c>
    </row>
    <row r="137" customFormat="false" ht="16.5" hidden="false" customHeight="false" outlineLevel="0" collapsed="false">
      <c r="D137" s="762" t="s">
        <v>1430</v>
      </c>
      <c r="E137" s="742" t="n">
        <v>210</v>
      </c>
      <c r="F137" s="742" t="n">
        <v>147221</v>
      </c>
      <c r="G137" s="742" t="n">
        <v>210</v>
      </c>
      <c r="H137" s="742" t="n">
        <v>147221</v>
      </c>
      <c r="I137" s="742" t="n">
        <v>0</v>
      </c>
      <c r="J137" s="743" t="n">
        <v>0</v>
      </c>
    </row>
    <row r="138" customFormat="false" ht="16.5" hidden="false" customHeight="false" outlineLevel="0" collapsed="false">
      <c r="D138" s="762" t="s">
        <v>1431</v>
      </c>
      <c r="E138" s="742" t="n">
        <v>54309925</v>
      </c>
      <c r="F138" s="742" t="n">
        <v>388697828</v>
      </c>
    </row>
    <row r="140" customFormat="false" ht="16.5" hidden="false" customHeight="false" outlineLevel="0" collapsed="false">
      <c r="D140" s="762" t="s">
        <v>1432</v>
      </c>
      <c r="E140" s="742" t="n">
        <v>257548235</v>
      </c>
    </row>
    <row r="141" customFormat="false" ht="16.5" hidden="false" customHeight="false" outlineLevel="0" collapsed="false">
      <c r="D141" s="762" t="s">
        <v>1433</v>
      </c>
      <c r="E141" s="742" t="n">
        <v>271315649</v>
      </c>
    </row>
    <row r="142" customFormat="false" ht="16.5" hidden="false" customHeight="false" outlineLevel="0" collapsed="false">
      <c r="D142" s="762" t="s">
        <v>1434</v>
      </c>
      <c r="E142" s="742" t="n">
        <v>2423</v>
      </c>
    </row>
    <row r="143" customFormat="false" ht="16.5" hidden="false" customHeight="false" outlineLevel="0" collapsed="false">
      <c r="D143" s="762" t="s">
        <v>1435</v>
      </c>
      <c r="E143" s="742" t="n">
        <v>271318072</v>
      </c>
    </row>
  </sheetData>
  <mergeCells count="10">
    <mergeCell ref="A1:D1"/>
    <mergeCell ref="A2:D2"/>
    <mergeCell ref="A3:J3"/>
    <mergeCell ref="A4:J4"/>
    <mergeCell ref="A5:I5"/>
    <mergeCell ref="A53:D53"/>
    <mergeCell ref="A54:D54"/>
    <mergeCell ref="A55:J55"/>
    <mergeCell ref="A56:J56"/>
    <mergeCell ref="A57:I57"/>
  </mergeCells>
  <hyperlinks>
    <hyperlink ref="K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740" width="4.37"/>
    <col collapsed="false" customWidth="true" hidden="false" outlineLevel="0" max="3" min="2" style="740" width="5.75"/>
    <col collapsed="false" customWidth="true" hidden="false" outlineLevel="0" max="4" min="4" style="741" width="29.25"/>
    <col collapsed="false" customWidth="true" hidden="false" outlineLevel="0" max="5" min="5" style="742" width="14.37"/>
    <col collapsed="false" customWidth="true" hidden="false" outlineLevel="0" max="6" min="6" style="742" width="13.12"/>
    <col collapsed="false" customWidth="true" hidden="false" outlineLevel="0" max="7" min="7" style="742" width="12.63"/>
    <col collapsed="false" customWidth="true" hidden="false" outlineLevel="0" max="8" min="8" style="742" width="11.88"/>
    <col collapsed="false" customWidth="true" hidden="false" outlineLevel="0" max="9" min="9" style="742" width="12.87"/>
    <col collapsed="false" customWidth="true" hidden="false" outlineLevel="0" max="10" min="10" style="743" width="16.63"/>
    <col collapsed="false" customWidth="false" hidden="false" outlineLevel="0" max="256" min="11" style="125" width="8"/>
    <col collapsed="false" customWidth="true" hidden="false" outlineLevel="0" max="257" min="257" style="125" width="4.37"/>
    <col collapsed="false" customWidth="true" hidden="false" outlineLevel="0" max="259" min="258" style="125" width="5.75"/>
    <col collapsed="false" customWidth="true" hidden="false" outlineLevel="0" max="260" min="260" style="125" width="29.25"/>
    <col collapsed="false" customWidth="true" hidden="false" outlineLevel="0" max="261" min="261" style="125" width="14.37"/>
    <col collapsed="false" customWidth="true" hidden="false" outlineLevel="0" max="262" min="262" style="125" width="13.12"/>
    <col collapsed="false" customWidth="true" hidden="false" outlineLevel="0" max="263" min="263" style="125" width="12.63"/>
    <col collapsed="false" customWidth="true" hidden="false" outlineLevel="0" max="264" min="264" style="125" width="11.88"/>
    <col collapsed="false" customWidth="true" hidden="false" outlineLevel="0" max="265" min="265" style="125" width="12.87"/>
    <col collapsed="false" customWidth="true" hidden="false" outlineLevel="0" max="266" min="266" style="125" width="16.63"/>
    <col collapsed="false" customWidth="false" hidden="false" outlineLevel="0" max="512" min="267" style="125" width="8"/>
    <col collapsed="false" customWidth="true" hidden="false" outlineLevel="0" max="513" min="513" style="125" width="4.37"/>
    <col collapsed="false" customWidth="true" hidden="false" outlineLevel="0" max="515" min="514" style="125" width="5.75"/>
    <col collapsed="false" customWidth="true" hidden="false" outlineLevel="0" max="516" min="516" style="125" width="29.25"/>
    <col collapsed="false" customWidth="true" hidden="false" outlineLevel="0" max="517" min="517" style="125" width="14.37"/>
    <col collapsed="false" customWidth="true" hidden="false" outlineLevel="0" max="518" min="518" style="125" width="13.12"/>
    <col collapsed="false" customWidth="true" hidden="false" outlineLevel="0" max="519" min="519" style="125" width="12.63"/>
    <col collapsed="false" customWidth="true" hidden="false" outlineLevel="0" max="520" min="520" style="125" width="11.88"/>
    <col collapsed="false" customWidth="true" hidden="false" outlineLevel="0" max="521" min="521" style="125" width="12.87"/>
    <col collapsed="false" customWidth="true" hidden="false" outlineLevel="0" max="522" min="522" style="125" width="16.63"/>
    <col collapsed="false" customWidth="false" hidden="false" outlineLevel="0" max="768" min="523" style="125" width="8"/>
    <col collapsed="false" customWidth="true" hidden="false" outlineLevel="0" max="769" min="769" style="125" width="4.37"/>
    <col collapsed="false" customWidth="true" hidden="false" outlineLevel="0" max="771" min="770" style="125" width="5.75"/>
    <col collapsed="false" customWidth="true" hidden="false" outlineLevel="0" max="772" min="772" style="125" width="29.25"/>
    <col collapsed="false" customWidth="true" hidden="false" outlineLevel="0" max="773" min="773" style="125" width="14.37"/>
    <col collapsed="false" customWidth="true" hidden="false" outlineLevel="0" max="774" min="774" style="125" width="13.12"/>
    <col collapsed="false" customWidth="true" hidden="false" outlineLevel="0" max="775" min="775" style="125" width="12.63"/>
    <col collapsed="false" customWidth="true" hidden="false" outlineLevel="0" max="776" min="776" style="125" width="11.88"/>
    <col collapsed="false" customWidth="true" hidden="false" outlineLevel="0" max="777" min="777" style="125" width="12.87"/>
    <col collapsed="false" customWidth="true" hidden="false" outlineLevel="0" max="778" min="778" style="125" width="16.63"/>
    <col collapsed="false" customWidth="false" hidden="false" outlineLevel="0" max="1024" min="779" style="125" width="8"/>
    <col collapsed="false" customWidth="true" hidden="false" outlineLevel="0" max="1025" min="1025" style="125" width="4.37"/>
    <col collapsed="false" customWidth="true" hidden="false" outlineLevel="0" max="1027" min="1026" style="125" width="5.75"/>
    <col collapsed="false" customWidth="true" hidden="false" outlineLevel="0" max="1028" min="1028" style="125" width="29.25"/>
    <col collapsed="false" customWidth="true" hidden="false" outlineLevel="0" max="1029" min="1029" style="125" width="14.37"/>
    <col collapsed="false" customWidth="true" hidden="false" outlineLevel="0" max="1030" min="1030" style="125" width="13.12"/>
    <col collapsed="false" customWidth="true" hidden="false" outlineLevel="0" max="1031" min="1031" style="125" width="12.63"/>
    <col collapsed="false" customWidth="true" hidden="false" outlineLevel="0" max="1032" min="1032" style="125" width="11.88"/>
    <col collapsed="false" customWidth="true" hidden="false" outlineLevel="0" max="1033" min="1033" style="125" width="12.87"/>
    <col collapsed="false" customWidth="true" hidden="false" outlineLevel="0" max="1034" min="1034" style="125" width="16.63"/>
    <col collapsed="false" customWidth="false" hidden="false" outlineLevel="0" max="1280" min="1035" style="125" width="8"/>
    <col collapsed="false" customWidth="true" hidden="false" outlineLevel="0" max="1281" min="1281" style="125" width="4.37"/>
    <col collapsed="false" customWidth="true" hidden="false" outlineLevel="0" max="1283" min="1282" style="125" width="5.75"/>
    <col collapsed="false" customWidth="true" hidden="false" outlineLevel="0" max="1284" min="1284" style="125" width="29.25"/>
    <col collapsed="false" customWidth="true" hidden="false" outlineLevel="0" max="1285" min="1285" style="125" width="14.37"/>
    <col collapsed="false" customWidth="true" hidden="false" outlineLevel="0" max="1286" min="1286" style="125" width="13.12"/>
    <col collapsed="false" customWidth="true" hidden="false" outlineLevel="0" max="1287" min="1287" style="125" width="12.63"/>
    <col collapsed="false" customWidth="true" hidden="false" outlineLevel="0" max="1288" min="1288" style="125" width="11.88"/>
    <col collapsed="false" customWidth="true" hidden="false" outlineLevel="0" max="1289" min="1289" style="125" width="12.87"/>
    <col collapsed="false" customWidth="true" hidden="false" outlineLevel="0" max="1290" min="1290" style="125" width="16.63"/>
    <col collapsed="false" customWidth="false" hidden="false" outlineLevel="0" max="1536" min="1291" style="125" width="8"/>
    <col collapsed="false" customWidth="true" hidden="false" outlineLevel="0" max="1537" min="1537" style="125" width="4.37"/>
    <col collapsed="false" customWidth="true" hidden="false" outlineLevel="0" max="1539" min="1538" style="125" width="5.75"/>
    <col collapsed="false" customWidth="true" hidden="false" outlineLevel="0" max="1540" min="1540" style="125" width="29.25"/>
    <col collapsed="false" customWidth="true" hidden="false" outlineLevel="0" max="1541" min="1541" style="125" width="14.37"/>
    <col collapsed="false" customWidth="true" hidden="false" outlineLevel="0" max="1542" min="1542" style="125" width="13.12"/>
    <col collapsed="false" customWidth="true" hidden="false" outlineLevel="0" max="1543" min="1543" style="125" width="12.63"/>
    <col collapsed="false" customWidth="true" hidden="false" outlineLevel="0" max="1544" min="1544" style="125" width="11.88"/>
    <col collapsed="false" customWidth="true" hidden="false" outlineLevel="0" max="1545" min="1545" style="125" width="12.87"/>
    <col collapsed="false" customWidth="true" hidden="false" outlineLevel="0" max="1546" min="1546" style="125" width="16.63"/>
    <col collapsed="false" customWidth="false" hidden="false" outlineLevel="0" max="1792" min="1547" style="125" width="8"/>
    <col collapsed="false" customWidth="true" hidden="false" outlineLevel="0" max="1793" min="1793" style="125" width="4.37"/>
    <col collapsed="false" customWidth="true" hidden="false" outlineLevel="0" max="1795" min="1794" style="125" width="5.75"/>
    <col collapsed="false" customWidth="true" hidden="false" outlineLevel="0" max="1796" min="1796" style="125" width="29.25"/>
    <col collapsed="false" customWidth="true" hidden="false" outlineLevel="0" max="1797" min="1797" style="125" width="14.37"/>
    <col collapsed="false" customWidth="true" hidden="false" outlineLevel="0" max="1798" min="1798" style="125" width="13.12"/>
    <col collapsed="false" customWidth="true" hidden="false" outlineLevel="0" max="1799" min="1799" style="125" width="12.63"/>
    <col collapsed="false" customWidth="true" hidden="false" outlineLevel="0" max="1800" min="1800" style="125" width="11.88"/>
    <col collapsed="false" customWidth="true" hidden="false" outlineLevel="0" max="1801" min="1801" style="125" width="12.87"/>
    <col collapsed="false" customWidth="true" hidden="false" outlineLevel="0" max="1802" min="1802" style="125" width="16.63"/>
    <col collapsed="false" customWidth="false" hidden="false" outlineLevel="0" max="2048" min="1803" style="125" width="8"/>
    <col collapsed="false" customWidth="true" hidden="false" outlineLevel="0" max="2049" min="2049" style="125" width="4.37"/>
    <col collapsed="false" customWidth="true" hidden="false" outlineLevel="0" max="2051" min="2050" style="125" width="5.75"/>
    <col collapsed="false" customWidth="true" hidden="false" outlineLevel="0" max="2052" min="2052" style="125" width="29.25"/>
    <col collapsed="false" customWidth="true" hidden="false" outlineLevel="0" max="2053" min="2053" style="125" width="14.37"/>
    <col collapsed="false" customWidth="true" hidden="false" outlineLevel="0" max="2054" min="2054" style="125" width="13.12"/>
    <col collapsed="false" customWidth="true" hidden="false" outlineLevel="0" max="2055" min="2055" style="125" width="12.63"/>
    <col collapsed="false" customWidth="true" hidden="false" outlineLevel="0" max="2056" min="2056" style="125" width="11.88"/>
    <col collapsed="false" customWidth="true" hidden="false" outlineLevel="0" max="2057" min="2057" style="125" width="12.87"/>
    <col collapsed="false" customWidth="true" hidden="false" outlineLevel="0" max="2058" min="2058" style="125" width="16.63"/>
    <col collapsed="false" customWidth="false" hidden="false" outlineLevel="0" max="2304" min="2059" style="125" width="8"/>
    <col collapsed="false" customWidth="true" hidden="false" outlineLevel="0" max="2305" min="2305" style="125" width="4.37"/>
    <col collapsed="false" customWidth="true" hidden="false" outlineLevel="0" max="2307" min="2306" style="125" width="5.75"/>
    <col collapsed="false" customWidth="true" hidden="false" outlineLevel="0" max="2308" min="2308" style="125" width="29.25"/>
    <col collapsed="false" customWidth="true" hidden="false" outlineLevel="0" max="2309" min="2309" style="125" width="14.37"/>
    <col collapsed="false" customWidth="true" hidden="false" outlineLevel="0" max="2310" min="2310" style="125" width="13.12"/>
    <col collapsed="false" customWidth="true" hidden="false" outlineLevel="0" max="2311" min="2311" style="125" width="12.63"/>
    <col collapsed="false" customWidth="true" hidden="false" outlineLevel="0" max="2312" min="2312" style="125" width="11.88"/>
    <col collapsed="false" customWidth="true" hidden="false" outlineLevel="0" max="2313" min="2313" style="125" width="12.87"/>
    <col collapsed="false" customWidth="true" hidden="false" outlineLevel="0" max="2314" min="2314" style="125" width="16.63"/>
    <col collapsed="false" customWidth="false" hidden="false" outlineLevel="0" max="2560" min="2315" style="125" width="8"/>
    <col collapsed="false" customWidth="true" hidden="false" outlineLevel="0" max="2561" min="2561" style="125" width="4.37"/>
    <col collapsed="false" customWidth="true" hidden="false" outlineLevel="0" max="2563" min="2562" style="125" width="5.75"/>
    <col collapsed="false" customWidth="true" hidden="false" outlineLevel="0" max="2564" min="2564" style="125" width="29.25"/>
    <col collapsed="false" customWidth="true" hidden="false" outlineLevel="0" max="2565" min="2565" style="125" width="14.37"/>
    <col collapsed="false" customWidth="true" hidden="false" outlineLevel="0" max="2566" min="2566" style="125" width="13.12"/>
    <col collapsed="false" customWidth="true" hidden="false" outlineLevel="0" max="2567" min="2567" style="125" width="12.63"/>
    <col collapsed="false" customWidth="true" hidden="false" outlineLevel="0" max="2568" min="2568" style="125" width="11.88"/>
    <col collapsed="false" customWidth="true" hidden="false" outlineLevel="0" max="2569" min="2569" style="125" width="12.87"/>
    <col collapsed="false" customWidth="true" hidden="false" outlineLevel="0" max="2570" min="2570" style="125" width="16.63"/>
    <col collapsed="false" customWidth="false" hidden="false" outlineLevel="0" max="2816" min="2571" style="125" width="8"/>
    <col collapsed="false" customWidth="true" hidden="false" outlineLevel="0" max="2817" min="2817" style="125" width="4.37"/>
    <col collapsed="false" customWidth="true" hidden="false" outlineLevel="0" max="2819" min="2818" style="125" width="5.75"/>
    <col collapsed="false" customWidth="true" hidden="false" outlineLevel="0" max="2820" min="2820" style="125" width="29.25"/>
    <col collapsed="false" customWidth="true" hidden="false" outlineLevel="0" max="2821" min="2821" style="125" width="14.37"/>
    <col collapsed="false" customWidth="true" hidden="false" outlineLevel="0" max="2822" min="2822" style="125" width="13.12"/>
    <col collapsed="false" customWidth="true" hidden="false" outlineLevel="0" max="2823" min="2823" style="125" width="12.63"/>
    <col collapsed="false" customWidth="true" hidden="false" outlineLevel="0" max="2824" min="2824" style="125" width="11.88"/>
    <col collapsed="false" customWidth="true" hidden="false" outlineLevel="0" max="2825" min="2825" style="125" width="12.87"/>
    <col collapsed="false" customWidth="true" hidden="false" outlineLevel="0" max="2826" min="2826" style="125" width="16.63"/>
    <col collapsed="false" customWidth="false" hidden="false" outlineLevel="0" max="3072" min="2827" style="125" width="8"/>
    <col collapsed="false" customWidth="true" hidden="false" outlineLevel="0" max="3073" min="3073" style="125" width="4.37"/>
    <col collapsed="false" customWidth="true" hidden="false" outlineLevel="0" max="3075" min="3074" style="125" width="5.75"/>
    <col collapsed="false" customWidth="true" hidden="false" outlineLevel="0" max="3076" min="3076" style="125" width="29.25"/>
    <col collapsed="false" customWidth="true" hidden="false" outlineLevel="0" max="3077" min="3077" style="125" width="14.37"/>
    <col collapsed="false" customWidth="true" hidden="false" outlineLevel="0" max="3078" min="3078" style="125" width="13.12"/>
    <col collapsed="false" customWidth="true" hidden="false" outlineLevel="0" max="3079" min="3079" style="125" width="12.63"/>
    <col collapsed="false" customWidth="true" hidden="false" outlineLevel="0" max="3080" min="3080" style="125" width="11.88"/>
    <col collapsed="false" customWidth="true" hidden="false" outlineLevel="0" max="3081" min="3081" style="125" width="12.87"/>
    <col collapsed="false" customWidth="true" hidden="false" outlineLevel="0" max="3082" min="3082" style="125" width="16.63"/>
    <col collapsed="false" customWidth="false" hidden="false" outlineLevel="0" max="3328" min="3083" style="125" width="8"/>
    <col collapsed="false" customWidth="true" hidden="false" outlineLevel="0" max="3329" min="3329" style="125" width="4.37"/>
    <col collapsed="false" customWidth="true" hidden="false" outlineLevel="0" max="3331" min="3330" style="125" width="5.75"/>
    <col collapsed="false" customWidth="true" hidden="false" outlineLevel="0" max="3332" min="3332" style="125" width="29.25"/>
    <col collapsed="false" customWidth="true" hidden="false" outlineLevel="0" max="3333" min="3333" style="125" width="14.37"/>
    <col collapsed="false" customWidth="true" hidden="false" outlineLevel="0" max="3334" min="3334" style="125" width="13.12"/>
    <col collapsed="false" customWidth="true" hidden="false" outlineLevel="0" max="3335" min="3335" style="125" width="12.63"/>
    <col collapsed="false" customWidth="true" hidden="false" outlineLevel="0" max="3336" min="3336" style="125" width="11.88"/>
    <col collapsed="false" customWidth="true" hidden="false" outlineLevel="0" max="3337" min="3337" style="125" width="12.87"/>
    <col collapsed="false" customWidth="true" hidden="false" outlineLevel="0" max="3338" min="3338" style="125" width="16.63"/>
    <col collapsed="false" customWidth="false" hidden="false" outlineLevel="0" max="3584" min="3339" style="125" width="8"/>
    <col collapsed="false" customWidth="true" hidden="false" outlineLevel="0" max="3585" min="3585" style="125" width="4.37"/>
    <col collapsed="false" customWidth="true" hidden="false" outlineLevel="0" max="3587" min="3586" style="125" width="5.75"/>
    <col collapsed="false" customWidth="true" hidden="false" outlineLevel="0" max="3588" min="3588" style="125" width="29.25"/>
    <col collapsed="false" customWidth="true" hidden="false" outlineLevel="0" max="3589" min="3589" style="125" width="14.37"/>
    <col collapsed="false" customWidth="true" hidden="false" outlineLevel="0" max="3590" min="3590" style="125" width="13.12"/>
    <col collapsed="false" customWidth="true" hidden="false" outlineLevel="0" max="3591" min="3591" style="125" width="12.63"/>
    <col collapsed="false" customWidth="true" hidden="false" outlineLevel="0" max="3592" min="3592" style="125" width="11.88"/>
    <col collapsed="false" customWidth="true" hidden="false" outlineLevel="0" max="3593" min="3593" style="125" width="12.87"/>
    <col collapsed="false" customWidth="true" hidden="false" outlineLevel="0" max="3594" min="3594" style="125" width="16.63"/>
    <col collapsed="false" customWidth="false" hidden="false" outlineLevel="0" max="3840" min="3595" style="125" width="8"/>
    <col collapsed="false" customWidth="true" hidden="false" outlineLevel="0" max="3841" min="3841" style="125" width="4.37"/>
    <col collapsed="false" customWidth="true" hidden="false" outlineLevel="0" max="3843" min="3842" style="125" width="5.75"/>
    <col collapsed="false" customWidth="true" hidden="false" outlineLevel="0" max="3844" min="3844" style="125" width="29.25"/>
    <col collapsed="false" customWidth="true" hidden="false" outlineLevel="0" max="3845" min="3845" style="125" width="14.37"/>
    <col collapsed="false" customWidth="true" hidden="false" outlineLevel="0" max="3846" min="3846" style="125" width="13.12"/>
    <col collapsed="false" customWidth="true" hidden="false" outlineLevel="0" max="3847" min="3847" style="125" width="12.63"/>
    <col collapsed="false" customWidth="true" hidden="false" outlineLevel="0" max="3848" min="3848" style="125" width="11.88"/>
    <col collapsed="false" customWidth="true" hidden="false" outlineLevel="0" max="3849" min="3849" style="125" width="12.87"/>
    <col collapsed="false" customWidth="true" hidden="false" outlineLevel="0" max="3850" min="3850" style="125" width="16.63"/>
    <col collapsed="false" customWidth="false" hidden="false" outlineLevel="0" max="4096" min="3851" style="125" width="8"/>
    <col collapsed="false" customWidth="true" hidden="false" outlineLevel="0" max="4097" min="4097" style="125" width="4.37"/>
    <col collapsed="false" customWidth="true" hidden="false" outlineLevel="0" max="4099" min="4098" style="125" width="5.75"/>
    <col collapsed="false" customWidth="true" hidden="false" outlineLevel="0" max="4100" min="4100" style="125" width="29.25"/>
    <col collapsed="false" customWidth="true" hidden="false" outlineLevel="0" max="4101" min="4101" style="125" width="14.37"/>
    <col collapsed="false" customWidth="true" hidden="false" outlineLevel="0" max="4102" min="4102" style="125" width="13.12"/>
    <col collapsed="false" customWidth="true" hidden="false" outlineLevel="0" max="4103" min="4103" style="125" width="12.63"/>
    <col collapsed="false" customWidth="true" hidden="false" outlineLevel="0" max="4104" min="4104" style="125" width="11.88"/>
    <col collapsed="false" customWidth="true" hidden="false" outlineLevel="0" max="4105" min="4105" style="125" width="12.87"/>
    <col collapsed="false" customWidth="true" hidden="false" outlineLevel="0" max="4106" min="4106" style="125" width="16.63"/>
    <col collapsed="false" customWidth="false" hidden="false" outlineLevel="0" max="4352" min="4107" style="125" width="8"/>
    <col collapsed="false" customWidth="true" hidden="false" outlineLevel="0" max="4353" min="4353" style="125" width="4.37"/>
    <col collapsed="false" customWidth="true" hidden="false" outlineLevel="0" max="4355" min="4354" style="125" width="5.75"/>
    <col collapsed="false" customWidth="true" hidden="false" outlineLevel="0" max="4356" min="4356" style="125" width="29.25"/>
    <col collapsed="false" customWidth="true" hidden="false" outlineLevel="0" max="4357" min="4357" style="125" width="14.37"/>
    <col collapsed="false" customWidth="true" hidden="false" outlineLevel="0" max="4358" min="4358" style="125" width="13.12"/>
    <col collapsed="false" customWidth="true" hidden="false" outlineLevel="0" max="4359" min="4359" style="125" width="12.63"/>
    <col collapsed="false" customWidth="true" hidden="false" outlineLevel="0" max="4360" min="4360" style="125" width="11.88"/>
    <col collapsed="false" customWidth="true" hidden="false" outlineLevel="0" max="4361" min="4361" style="125" width="12.87"/>
    <col collapsed="false" customWidth="true" hidden="false" outlineLevel="0" max="4362" min="4362" style="125" width="16.63"/>
    <col collapsed="false" customWidth="false" hidden="false" outlineLevel="0" max="4608" min="4363" style="125" width="8"/>
    <col collapsed="false" customWidth="true" hidden="false" outlineLevel="0" max="4609" min="4609" style="125" width="4.37"/>
    <col collapsed="false" customWidth="true" hidden="false" outlineLevel="0" max="4611" min="4610" style="125" width="5.75"/>
    <col collapsed="false" customWidth="true" hidden="false" outlineLevel="0" max="4612" min="4612" style="125" width="29.25"/>
    <col collapsed="false" customWidth="true" hidden="false" outlineLevel="0" max="4613" min="4613" style="125" width="14.37"/>
    <col collapsed="false" customWidth="true" hidden="false" outlineLevel="0" max="4614" min="4614" style="125" width="13.12"/>
    <col collapsed="false" customWidth="true" hidden="false" outlineLevel="0" max="4615" min="4615" style="125" width="12.63"/>
    <col collapsed="false" customWidth="true" hidden="false" outlineLevel="0" max="4616" min="4616" style="125" width="11.88"/>
    <col collapsed="false" customWidth="true" hidden="false" outlineLevel="0" max="4617" min="4617" style="125" width="12.87"/>
    <col collapsed="false" customWidth="true" hidden="false" outlineLevel="0" max="4618" min="4618" style="125" width="16.63"/>
    <col collapsed="false" customWidth="false" hidden="false" outlineLevel="0" max="4864" min="4619" style="125" width="8"/>
    <col collapsed="false" customWidth="true" hidden="false" outlineLevel="0" max="4865" min="4865" style="125" width="4.37"/>
    <col collapsed="false" customWidth="true" hidden="false" outlineLevel="0" max="4867" min="4866" style="125" width="5.75"/>
    <col collapsed="false" customWidth="true" hidden="false" outlineLevel="0" max="4868" min="4868" style="125" width="29.25"/>
    <col collapsed="false" customWidth="true" hidden="false" outlineLevel="0" max="4869" min="4869" style="125" width="14.37"/>
    <col collapsed="false" customWidth="true" hidden="false" outlineLevel="0" max="4870" min="4870" style="125" width="13.12"/>
    <col collapsed="false" customWidth="true" hidden="false" outlineLevel="0" max="4871" min="4871" style="125" width="12.63"/>
    <col collapsed="false" customWidth="true" hidden="false" outlineLevel="0" max="4872" min="4872" style="125" width="11.88"/>
    <col collapsed="false" customWidth="true" hidden="false" outlineLevel="0" max="4873" min="4873" style="125" width="12.87"/>
    <col collapsed="false" customWidth="true" hidden="false" outlineLevel="0" max="4874" min="4874" style="125" width="16.63"/>
    <col collapsed="false" customWidth="false" hidden="false" outlineLevel="0" max="5120" min="4875" style="125" width="8"/>
    <col collapsed="false" customWidth="true" hidden="false" outlineLevel="0" max="5121" min="5121" style="125" width="4.37"/>
    <col collapsed="false" customWidth="true" hidden="false" outlineLevel="0" max="5123" min="5122" style="125" width="5.75"/>
    <col collapsed="false" customWidth="true" hidden="false" outlineLevel="0" max="5124" min="5124" style="125" width="29.25"/>
    <col collapsed="false" customWidth="true" hidden="false" outlineLevel="0" max="5125" min="5125" style="125" width="14.37"/>
    <col collapsed="false" customWidth="true" hidden="false" outlineLevel="0" max="5126" min="5126" style="125" width="13.12"/>
    <col collapsed="false" customWidth="true" hidden="false" outlineLevel="0" max="5127" min="5127" style="125" width="12.63"/>
    <col collapsed="false" customWidth="true" hidden="false" outlineLevel="0" max="5128" min="5128" style="125" width="11.88"/>
    <col collapsed="false" customWidth="true" hidden="false" outlineLevel="0" max="5129" min="5129" style="125" width="12.87"/>
    <col collapsed="false" customWidth="true" hidden="false" outlineLevel="0" max="5130" min="5130" style="125" width="16.63"/>
    <col collapsed="false" customWidth="false" hidden="false" outlineLevel="0" max="5376" min="5131" style="125" width="8"/>
    <col collapsed="false" customWidth="true" hidden="false" outlineLevel="0" max="5377" min="5377" style="125" width="4.37"/>
    <col collapsed="false" customWidth="true" hidden="false" outlineLevel="0" max="5379" min="5378" style="125" width="5.75"/>
    <col collapsed="false" customWidth="true" hidden="false" outlineLevel="0" max="5380" min="5380" style="125" width="29.25"/>
    <col collapsed="false" customWidth="true" hidden="false" outlineLevel="0" max="5381" min="5381" style="125" width="14.37"/>
    <col collapsed="false" customWidth="true" hidden="false" outlineLevel="0" max="5382" min="5382" style="125" width="13.12"/>
    <col collapsed="false" customWidth="true" hidden="false" outlineLevel="0" max="5383" min="5383" style="125" width="12.63"/>
    <col collapsed="false" customWidth="true" hidden="false" outlineLevel="0" max="5384" min="5384" style="125" width="11.88"/>
    <col collapsed="false" customWidth="true" hidden="false" outlineLevel="0" max="5385" min="5385" style="125" width="12.87"/>
    <col collapsed="false" customWidth="true" hidden="false" outlineLevel="0" max="5386" min="5386" style="125" width="16.63"/>
    <col collapsed="false" customWidth="false" hidden="false" outlineLevel="0" max="5632" min="5387" style="125" width="8"/>
    <col collapsed="false" customWidth="true" hidden="false" outlineLevel="0" max="5633" min="5633" style="125" width="4.37"/>
    <col collapsed="false" customWidth="true" hidden="false" outlineLevel="0" max="5635" min="5634" style="125" width="5.75"/>
    <col collapsed="false" customWidth="true" hidden="false" outlineLevel="0" max="5636" min="5636" style="125" width="29.25"/>
    <col collapsed="false" customWidth="true" hidden="false" outlineLevel="0" max="5637" min="5637" style="125" width="14.37"/>
    <col collapsed="false" customWidth="true" hidden="false" outlineLevel="0" max="5638" min="5638" style="125" width="13.12"/>
    <col collapsed="false" customWidth="true" hidden="false" outlineLevel="0" max="5639" min="5639" style="125" width="12.63"/>
    <col collapsed="false" customWidth="true" hidden="false" outlineLevel="0" max="5640" min="5640" style="125" width="11.88"/>
    <col collapsed="false" customWidth="true" hidden="false" outlineLevel="0" max="5641" min="5641" style="125" width="12.87"/>
    <col collapsed="false" customWidth="true" hidden="false" outlineLevel="0" max="5642" min="5642" style="125" width="16.63"/>
    <col collapsed="false" customWidth="false" hidden="false" outlineLevel="0" max="5888" min="5643" style="125" width="8"/>
    <col collapsed="false" customWidth="true" hidden="false" outlineLevel="0" max="5889" min="5889" style="125" width="4.37"/>
    <col collapsed="false" customWidth="true" hidden="false" outlineLevel="0" max="5891" min="5890" style="125" width="5.75"/>
    <col collapsed="false" customWidth="true" hidden="false" outlineLevel="0" max="5892" min="5892" style="125" width="29.25"/>
    <col collapsed="false" customWidth="true" hidden="false" outlineLevel="0" max="5893" min="5893" style="125" width="14.37"/>
    <col collapsed="false" customWidth="true" hidden="false" outlineLevel="0" max="5894" min="5894" style="125" width="13.12"/>
    <col collapsed="false" customWidth="true" hidden="false" outlineLevel="0" max="5895" min="5895" style="125" width="12.63"/>
    <col collapsed="false" customWidth="true" hidden="false" outlineLevel="0" max="5896" min="5896" style="125" width="11.88"/>
    <col collapsed="false" customWidth="true" hidden="false" outlineLevel="0" max="5897" min="5897" style="125" width="12.87"/>
    <col collapsed="false" customWidth="true" hidden="false" outlineLevel="0" max="5898" min="5898" style="125" width="16.63"/>
    <col collapsed="false" customWidth="false" hidden="false" outlineLevel="0" max="6144" min="5899" style="125" width="8"/>
    <col collapsed="false" customWidth="true" hidden="false" outlineLevel="0" max="6145" min="6145" style="125" width="4.37"/>
    <col collapsed="false" customWidth="true" hidden="false" outlineLevel="0" max="6147" min="6146" style="125" width="5.75"/>
    <col collapsed="false" customWidth="true" hidden="false" outlineLevel="0" max="6148" min="6148" style="125" width="29.25"/>
    <col collapsed="false" customWidth="true" hidden="false" outlineLevel="0" max="6149" min="6149" style="125" width="14.37"/>
    <col collapsed="false" customWidth="true" hidden="false" outlineLevel="0" max="6150" min="6150" style="125" width="13.12"/>
    <col collapsed="false" customWidth="true" hidden="false" outlineLevel="0" max="6151" min="6151" style="125" width="12.63"/>
    <col collapsed="false" customWidth="true" hidden="false" outlineLevel="0" max="6152" min="6152" style="125" width="11.88"/>
    <col collapsed="false" customWidth="true" hidden="false" outlineLevel="0" max="6153" min="6153" style="125" width="12.87"/>
    <col collapsed="false" customWidth="true" hidden="false" outlineLevel="0" max="6154" min="6154" style="125" width="16.63"/>
    <col collapsed="false" customWidth="false" hidden="false" outlineLevel="0" max="6400" min="6155" style="125" width="8"/>
    <col collapsed="false" customWidth="true" hidden="false" outlineLevel="0" max="6401" min="6401" style="125" width="4.37"/>
    <col collapsed="false" customWidth="true" hidden="false" outlineLevel="0" max="6403" min="6402" style="125" width="5.75"/>
    <col collapsed="false" customWidth="true" hidden="false" outlineLevel="0" max="6404" min="6404" style="125" width="29.25"/>
    <col collapsed="false" customWidth="true" hidden="false" outlineLevel="0" max="6405" min="6405" style="125" width="14.37"/>
    <col collapsed="false" customWidth="true" hidden="false" outlineLevel="0" max="6406" min="6406" style="125" width="13.12"/>
    <col collapsed="false" customWidth="true" hidden="false" outlineLevel="0" max="6407" min="6407" style="125" width="12.63"/>
    <col collapsed="false" customWidth="true" hidden="false" outlineLevel="0" max="6408" min="6408" style="125" width="11.88"/>
    <col collapsed="false" customWidth="true" hidden="false" outlineLevel="0" max="6409" min="6409" style="125" width="12.87"/>
    <col collapsed="false" customWidth="true" hidden="false" outlineLevel="0" max="6410" min="6410" style="125" width="16.63"/>
    <col collapsed="false" customWidth="false" hidden="false" outlineLevel="0" max="6656" min="6411" style="125" width="8"/>
    <col collapsed="false" customWidth="true" hidden="false" outlineLevel="0" max="6657" min="6657" style="125" width="4.37"/>
    <col collapsed="false" customWidth="true" hidden="false" outlineLevel="0" max="6659" min="6658" style="125" width="5.75"/>
    <col collapsed="false" customWidth="true" hidden="false" outlineLevel="0" max="6660" min="6660" style="125" width="29.25"/>
    <col collapsed="false" customWidth="true" hidden="false" outlineLevel="0" max="6661" min="6661" style="125" width="14.37"/>
    <col collapsed="false" customWidth="true" hidden="false" outlineLevel="0" max="6662" min="6662" style="125" width="13.12"/>
    <col collapsed="false" customWidth="true" hidden="false" outlineLevel="0" max="6663" min="6663" style="125" width="12.63"/>
    <col collapsed="false" customWidth="true" hidden="false" outlineLevel="0" max="6664" min="6664" style="125" width="11.88"/>
    <col collapsed="false" customWidth="true" hidden="false" outlineLevel="0" max="6665" min="6665" style="125" width="12.87"/>
    <col collapsed="false" customWidth="true" hidden="false" outlineLevel="0" max="6666" min="6666" style="125" width="16.63"/>
    <col collapsed="false" customWidth="false" hidden="false" outlineLevel="0" max="6912" min="6667" style="125" width="8"/>
    <col collapsed="false" customWidth="true" hidden="false" outlineLevel="0" max="6913" min="6913" style="125" width="4.37"/>
    <col collapsed="false" customWidth="true" hidden="false" outlineLevel="0" max="6915" min="6914" style="125" width="5.75"/>
    <col collapsed="false" customWidth="true" hidden="false" outlineLevel="0" max="6916" min="6916" style="125" width="29.25"/>
    <col collapsed="false" customWidth="true" hidden="false" outlineLevel="0" max="6917" min="6917" style="125" width="14.37"/>
    <col collapsed="false" customWidth="true" hidden="false" outlineLevel="0" max="6918" min="6918" style="125" width="13.12"/>
    <col collapsed="false" customWidth="true" hidden="false" outlineLevel="0" max="6919" min="6919" style="125" width="12.63"/>
    <col collapsed="false" customWidth="true" hidden="false" outlineLevel="0" max="6920" min="6920" style="125" width="11.88"/>
    <col collapsed="false" customWidth="true" hidden="false" outlineLevel="0" max="6921" min="6921" style="125" width="12.87"/>
    <col collapsed="false" customWidth="true" hidden="false" outlineLevel="0" max="6922" min="6922" style="125" width="16.63"/>
    <col collapsed="false" customWidth="false" hidden="false" outlineLevel="0" max="7168" min="6923" style="125" width="8"/>
    <col collapsed="false" customWidth="true" hidden="false" outlineLevel="0" max="7169" min="7169" style="125" width="4.37"/>
    <col collapsed="false" customWidth="true" hidden="false" outlineLevel="0" max="7171" min="7170" style="125" width="5.75"/>
    <col collapsed="false" customWidth="true" hidden="false" outlineLevel="0" max="7172" min="7172" style="125" width="29.25"/>
    <col collapsed="false" customWidth="true" hidden="false" outlineLevel="0" max="7173" min="7173" style="125" width="14.37"/>
    <col collapsed="false" customWidth="true" hidden="false" outlineLevel="0" max="7174" min="7174" style="125" width="13.12"/>
    <col collapsed="false" customWidth="true" hidden="false" outlineLevel="0" max="7175" min="7175" style="125" width="12.63"/>
    <col collapsed="false" customWidth="true" hidden="false" outlineLevel="0" max="7176" min="7176" style="125" width="11.88"/>
    <col collapsed="false" customWidth="true" hidden="false" outlineLevel="0" max="7177" min="7177" style="125" width="12.87"/>
    <col collapsed="false" customWidth="true" hidden="false" outlineLevel="0" max="7178" min="7178" style="125" width="16.63"/>
    <col collapsed="false" customWidth="false" hidden="false" outlineLevel="0" max="7424" min="7179" style="125" width="8"/>
    <col collapsed="false" customWidth="true" hidden="false" outlineLevel="0" max="7425" min="7425" style="125" width="4.37"/>
    <col collapsed="false" customWidth="true" hidden="false" outlineLevel="0" max="7427" min="7426" style="125" width="5.75"/>
    <col collapsed="false" customWidth="true" hidden="false" outlineLevel="0" max="7428" min="7428" style="125" width="29.25"/>
    <col collapsed="false" customWidth="true" hidden="false" outlineLevel="0" max="7429" min="7429" style="125" width="14.37"/>
    <col collapsed="false" customWidth="true" hidden="false" outlineLevel="0" max="7430" min="7430" style="125" width="13.12"/>
    <col collapsed="false" customWidth="true" hidden="false" outlineLevel="0" max="7431" min="7431" style="125" width="12.63"/>
    <col collapsed="false" customWidth="true" hidden="false" outlineLevel="0" max="7432" min="7432" style="125" width="11.88"/>
    <col collapsed="false" customWidth="true" hidden="false" outlineLevel="0" max="7433" min="7433" style="125" width="12.87"/>
    <col collapsed="false" customWidth="true" hidden="false" outlineLevel="0" max="7434" min="7434" style="125" width="16.63"/>
    <col collapsed="false" customWidth="false" hidden="false" outlineLevel="0" max="7680" min="7435" style="125" width="8"/>
    <col collapsed="false" customWidth="true" hidden="false" outlineLevel="0" max="7681" min="7681" style="125" width="4.37"/>
    <col collapsed="false" customWidth="true" hidden="false" outlineLevel="0" max="7683" min="7682" style="125" width="5.75"/>
    <col collapsed="false" customWidth="true" hidden="false" outlineLevel="0" max="7684" min="7684" style="125" width="29.25"/>
    <col collapsed="false" customWidth="true" hidden="false" outlineLevel="0" max="7685" min="7685" style="125" width="14.37"/>
    <col collapsed="false" customWidth="true" hidden="false" outlineLevel="0" max="7686" min="7686" style="125" width="13.12"/>
    <col collapsed="false" customWidth="true" hidden="false" outlineLevel="0" max="7687" min="7687" style="125" width="12.63"/>
    <col collapsed="false" customWidth="true" hidden="false" outlineLevel="0" max="7688" min="7688" style="125" width="11.88"/>
    <col collapsed="false" customWidth="true" hidden="false" outlineLevel="0" max="7689" min="7689" style="125" width="12.87"/>
    <col collapsed="false" customWidth="true" hidden="false" outlineLevel="0" max="7690" min="7690" style="125" width="16.63"/>
    <col collapsed="false" customWidth="false" hidden="false" outlineLevel="0" max="7936" min="7691" style="125" width="8"/>
    <col collapsed="false" customWidth="true" hidden="false" outlineLevel="0" max="7937" min="7937" style="125" width="4.37"/>
    <col collapsed="false" customWidth="true" hidden="false" outlineLevel="0" max="7939" min="7938" style="125" width="5.75"/>
    <col collapsed="false" customWidth="true" hidden="false" outlineLevel="0" max="7940" min="7940" style="125" width="29.25"/>
    <col collapsed="false" customWidth="true" hidden="false" outlineLevel="0" max="7941" min="7941" style="125" width="14.37"/>
    <col collapsed="false" customWidth="true" hidden="false" outlineLevel="0" max="7942" min="7942" style="125" width="13.12"/>
    <col collapsed="false" customWidth="true" hidden="false" outlineLevel="0" max="7943" min="7943" style="125" width="12.63"/>
    <col collapsed="false" customWidth="true" hidden="false" outlineLevel="0" max="7944" min="7944" style="125" width="11.88"/>
    <col collapsed="false" customWidth="true" hidden="false" outlineLevel="0" max="7945" min="7945" style="125" width="12.87"/>
    <col collapsed="false" customWidth="true" hidden="false" outlineLevel="0" max="7946" min="7946" style="125" width="16.63"/>
    <col collapsed="false" customWidth="false" hidden="false" outlineLevel="0" max="8192" min="7947" style="125" width="8"/>
    <col collapsed="false" customWidth="true" hidden="false" outlineLevel="0" max="8193" min="8193" style="125" width="4.37"/>
    <col collapsed="false" customWidth="true" hidden="false" outlineLevel="0" max="8195" min="8194" style="125" width="5.75"/>
    <col collapsed="false" customWidth="true" hidden="false" outlineLevel="0" max="8196" min="8196" style="125" width="29.25"/>
    <col collapsed="false" customWidth="true" hidden="false" outlineLevel="0" max="8197" min="8197" style="125" width="14.37"/>
    <col collapsed="false" customWidth="true" hidden="false" outlineLevel="0" max="8198" min="8198" style="125" width="13.12"/>
    <col collapsed="false" customWidth="true" hidden="false" outlineLevel="0" max="8199" min="8199" style="125" width="12.63"/>
    <col collapsed="false" customWidth="true" hidden="false" outlineLevel="0" max="8200" min="8200" style="125" width="11.88"/>
    <col collapsed="false" customWidth="true" hidden="false" outlineLevel="0" max="8201" min="8201" style="125" width="12.87"/>
    <col collapsed="false" customWidth="true" hidden="false" outlineLevel="0" max="8202" min="8202" style="125" width="16.63"/>
    <col collapsed="false" customWidth="false" hidden="false" outlineLevel="0" max="8448" min="8203" style="125" width="8"/>
    <col collapsed="false" customWidth="true" hidden="false" outlineLevel="0" max="8449" min="8449" style="125" width="4.37"/>
    <col collapsed="false" customWidth="true" hidden="false" outlineLevel="0" max="8451" min="8450" style="125" width="5.75"/>
    <col collapsed="false" customWidth="true" hidden="false" outlineLevel="0" max="8452" min="8452" style="125" width="29.25"/>
    <col collapsed="false" customWidth="true" hidden="false" outlineLevel="0" max="8453" min="8453" style="125" width="14.37"/>
    <col collapsed="false" customWidth="true" hidden="false" outlineLevel="0" max="8454" min="8454" style="125" width="13.12"/>
    <col collapsed="false" customWidth="true" hidden="false" outlineLevel="0" max="8455" min="8455" style="125" width="12.63"/>
    <col collapsed="false" customWidth="true" hidden="false" outlineLevel="0" max="8456" min="8456" style="125" width="11.88"/>
    <col collapsed="false" customWidth="true" hidden="false" outlineLevel="0" max="8457" min="8457" style="125" width="12.87"/>
    <col collapsed="false" customWidth="true" hidden="false" outlineLevel="0" max="8458" min="8458" style="125" width="16.63"/>
    <col collapsed="false" customWidth="false" hidden="false" outlineLevel="0" max="8704" min="8459" style="125" width="8"/>
    <col collapsed="false" customWidth="true" hidden="false" outlineLevel="0" max="8705" min="8705" style="125" width="4.37"/>
    <col collapsed="false" customWidth="true" hidden="false" outlineLevel="0" max="8707" min="8706" style="125" width="5.75"/>
    <col collapsed="false" customWidth="true" hidden="false" outlineLevel="0" max="8708" min="8708" style="125" width="29.25"/>
    <col collapsed="false" customWidth="true" hidden="false" outlineLevel="0" max="8709" min="8709" style="125" width="14.37"/>
    <col collapsed="false" customWidth="true" hidden="false" outlineLevel="0" max="8710" min="8710" style="125" width="13.12"/>
    <col collapsed="false" customWidth="true" hidden="false" outlineLevel="0" max="8711" min="8711" style="125" width="12.63"/>
    <col collapsed="false" customWidth="true" hidden="false" outlineLevel="0" max="8712" min="8712" style="125" width="11.88"/>
    <col collapsed="false" customWidth="true" hidden="false" outlineLevel="0" max="8713" min="8713" style="125" width="12.87"/>
    <col collapsed="false" customWidth="true" hidden="false" outlineLevel="0" max="8714" min="8714" style="125" width="16.63"/>
    <col collapsed="false" customWidth="false" hidden="false" outlineLevel="0" max="8960" min="8715" style="125" width="8"/>
    <col collapsed="false" customWidth="true" hidden="false" outlineLevel="0" max="8961" min="8961" style="125" width="4.37"/>
    <col collapsed="false" customWidth="true" hidden="false" outlineLevel="0" max="8963" min="8962" style="125" width="5.75"/>
    <col collapsed="false" customWidth="true" hidden="false" outlineLevel="0" max="8964" min="8964" style="125" width="29.25"/>
    <col collapsed="false" customWidth="true" hidden="false" outlineLevel="0" max="8965" min="8965" style="125" width="14.37"/>
    <col collapsed="false" customWidth="true" hidden="false" outlineLevel="0" max="8966" min="8966" style="125" width="13.12"/>
    <col collapsed="false" customWidth="true" hidden="false" outlineLevel="0" max="8967" min="8967" style="125" width="12.63"/>
    <col collapsed="false" customWidth="true" hidden="false" outlineLevel="0" max="8968" min="8968" style="125" width="11.88"/>
    <col collapsed="false" customWidth="true" hidden="false" outlineLevel="0" max="8969" min="8969" style="125" width="12.87"/>
    <col collapsed="false" customWidth="true" hidden="false" outlineLevel="0" max="8970" min="8970" style="125" width="16.63"/>
    <col collapsed="false" customWidth="false" hidden="false" outlineLevel="0" max="9216" min="8971" style="125" width="8"/>
    <col collapsed="false" customWidth="true" hidden="false" outlineLevel="0" max="9217" min="9217" style="125" width="4.37"/>
    <col collapsed="false" customWidth="true" hidden="false" outlineLevel="0" max="9219" min="9218" style="125" width="5.75"/>
    <col collapsed="false" customWidth="true" hidden="false" outlineLevel="0" max="9220" min="9220" style="125" width="29.25"/>
    <col collapsed="false" customWidth="true" hidden="false" outlineLevel="0" max="9221" min="9221" style="125" width="14.37"/>
    <col collapsed="false" customWidth="true" hidden="false" outlineLevel="0" max="9222" min="9222" style="125" width="13.12"/>
    <col collapsed="false" customWidth="true" hidden="false" outlineLevel="0" max="9223" min="9223" style="125" width="12.63"/>
    <col collapsed="false" customWidth="true" hidden="false" outlineLevel="0" max="9224" min="9224" style="125" width="11.88"/>
    <col collapsed="false" customWidth="true" hidden="false" outlineLevel="0" max="9225" min="9225" style="125" width="12.87"/>
    <col collapsed="false" customWidth="true" hidden="false" outlineLevel="0" max="9226" min="9226" style="125" width="16.63"/>
    <col collapsed="false" customWidth="false" hidden="false" outlineLevel="0" max="9472" min="9227" style="125" width="8"/>
    <col collapsed="false" customWidth="true" hidden="false" outlineLevel="0" max="9473" min="9473" style="125" width="4.37"/>
    <col collapsed="false" customWidth="true" hidden="false" outlineLevel="0" max="9475" min="9474" style="125" width="5.75"/>
    <col collapsed="false" customWidth="true" hidden="false" outlineLevel="0" max="9476" min="9476" style="125" width="29.25"/>
    <col collapsed="false" customWidth="true" hidden="false" outlineLevel="0" max="9477" min="9477" style="125" width="14.37"/>
    <col collapsed="false" customWidth="true" hidden="false" outlineLevel="0" max="9478" min="9478" style="125" width="13.12"/>
    <col collapsed="false" customWidth="true" hidden="false" outlineLevel="0" max="9479" min="9479" style="125" width="12.63"/>
    <col collapsed="false" customWidth="true" hidden="false" outlineLevel="0" max="9480" min="9480" style="125" width="11.88"/>
    <col collapsed="false" customWidth="true" hidden="false" outlineLevel="0" max="9481" min="9481" style="125" width="12.87"/>
    <col collapsed="false" customWidth="true" hidden="false" outlineLevel="0" max="9482" min="9482" style="125" width="16.63"/>
    <col collapsed="false" customWidth="false" hidden="false" outlineLevel="0" max="9728" min="9483" style="125" width="8"/>
    <col collapsed="false" customWidth="true" hidden="false" outlineLevel="0" max="9729" min="9729" style="125" width="4.37"/>
    <col collapsed="false" customWidth="true" hidden="false" outlineLevel="0" max="9731" min="9730" style="125" width="5.75"/>
    <col collapsed="false" customWidth="true" hidden="false" outlineLevel="0" max="9732" min="9732" style="125" width="29.25"/>
    <col collapsed="false" customWidth="true" hidden="false" outlineLevel="0" max="9733" min="9733" style="125" width="14.37"/>
    <col collapsed="false" customWidth="true" hidden="false" outlineLevel="0" max="9734" min="9734" style="125" width="13.12"/>
    <col collapsed="false" customWidth="true" hidden="false" outlineLevel="0" max="9735" min="9735" style="125" width="12.63"/>
    <col collapsed="false" customWidth="true" hidden="false" outlineLevel="0" max="9736" min="9736" style="125" width="11.88"/>
    <col collapsed="false" customWidth="true" hidden="false" outlineLevel="0" max="9737" min="9737" style="125" width="12.87"/>
    <col collapsed="false" customWidth="true" hidden="false" outlineLevel="0" max="9738" min="9738" style="125" width="16.63"/>
    <col collapsed="false" customWidth="false" hidden="false" outlineLevel="0" max="9984" min="9739" style="125" width="8"/>
    <col collapsed="false" customWidth="true" hidden="false" outlineLevel="0" max="9985" min="9985" style="125" width="4.37"/>
    <col collapsed="false" customWidth="true" hidden="false" outlineLevel="0" max="9987" min="9986" style="125" width="5.75"/>
    <col collapsed="false" customWidth="true" hidden="false" outlineLevel="0" max="9988" min="9988" style="125" width="29.25"/>
    <col collapsed="false" customWidth="true" hidden="false" outlineLevel="0" max="9989" min="9989" style="125" width="14.37"/>
    <col collapsed="false" customWidth="true" hidden="false" outlineLevel="0" max="9990" min="9990" style="125" width="13.12"/>
    <col collapsed="false" customWidth="true" hidden="false" outlineLevel="0" max="9991" min="9991" style="125" width="12.63"/>
    <col collapsed="false" customWidth="true" hidden="false" outlineLevel="0" max="9992" min="9992" style="125" width="11.88"/>
    <col collapsed="false" customWidth="true" hidden="false" outlineLevel="0" max="9993" min="9993" style="125" width="12.87"/>
    <col collapsed="false" customWidth="true" hidden="false" outlineLevel="0" max="9994" min="9994" style="125" width="16.63"/>
    <col collapsed="false" customWidth="false" hidden="false" outlineLevel="0" max="10240" min="9995" style="125" width="8"/>
    <col collapsed="false" customWidth="true" hidden="false" outlineLevel="0" max="10241" min="10241" style="125" width="4.37"/>
    <col collapsed="false" customWidth="true" hidden="false" outlineLevel="0" max="10243" min="10242" style="125" width="5.75"/>
    <col collapsed="false" customWidth="true" hidden="false" outlineLevel="0" max="10244" min="10244" style="125" width="29.25"/>
    <col collapsed="false" customWidth="true" hidden="false" outlineLevel="0" max="10245" min="10245" style="125" width="14.37"/>
    <col collapsed="false" customWidth="true" hidden="false" outlineLevel="0" max="10246" min="10246" style="125" width="13.12"/>
    <col collapsed="false" customWidth="true" hidden="false" outlineLevel="0" max="10247" min="10247" style="125" width="12.63"/>
    <col collapsed="false" customWidth="true" hidden="false" outlineLevel="0" max="10248" min="10248" style="125" width="11.88"/>
    <col collapsed="false" customWidth="true" hidden="false" outlineLevel="0" max="10249" min="10249" style="125" width="12.87"/>
    <col collapsed="false" customWidth="true" hidden="false" outlineLevel="0" max="10250" min="10250" style="125" width="16.63"/>
    <col collapsed="false" customWidth="false" hidden="false" outlineLevel="0" max="10496" min="10251" style="125" width="8"/>
    <col collapsed="false" customWidth="true" hidden="false" outlineLevel="0" max="10497" min="10497" style="125" width="4.37"/>
    <col collapsed="false" customWidth="true" hidden="false" outlineLevel="0" max="10499" min="10498" style="125" width="5.75"/>
    <col collapsed="false" customWidth="true" hidden="false" outlineLevel="0" max="10500" min="10500" style="125" width="29.25"/>
    <col collapsed="false" customWidth="true" hidden="false" outlineLevel="0" max="10501" min="10501" style="125" width="14.37"/>
    <col collapsed="false" customWidth="true" hidden="false" outlineLevel="0" max="10502" min="10502" style="125" width="13.12"/>
    <col collapsed="false" customWidth="true" hidden="false" outlineLevel="0" max="10503" min="10503" style="125" width="12.63"/>
    <col collapsed="false" customWidth="true" hidden="false" outlineLevel="0" max="10504" min="10504" style="125" width="11.88"/>
    <col collapsed="false" customWidth="true" hidden="false" outlineLevel="0" max="10505" min="10505" style="125" width="12.87"/>
    <col collapsed="false" customWidth="true" hidden="false" outlineLevel="0" max="10506" min="10506" style="125" width="16.63"/>
    <col collapsed="false" customWidth="false" hidden="false" outlineLevel="0" max="10752" min="10507" style="125" width="8"/>
    <col collapsed="false" customWidth="true" hidden="false" outlineLevel="0" max="10753" min="10753" style="125" width="4.37"/>
    <col collapsed="false" customWidth="true" hidden="false" outlineLevel="0" max="10755" min="10754" style="125" width="5.75"/>
    <col collapsed="false" customWidth="true" hidden="false" outlineLevel="0" max="10756" min="10756" style="125" width="29.25"/>
    <col collapsed="false" customWidth="true" hidden="false" outlineLevel="0" max="10757" min="10757" style="125" width="14.37"/>
    <col collapsed="false" customWidth="true" hidden="false" outlineLevel="0" max="10758" min="10758" style="125" width="13.12"/>
    <col collapsed="false" customWidth="true" hidden="false" outlineLevel="0" max="10759" min="10759" style="125" width="12.63"/>
    <col collapsed="false" customWidth="true" hidden="false" outlineLevel="0" max="10760" min="10760" style="125" width="11.88"/>
    <col collapsed="false" customWidth="true" hidden="false" outlineLevel="0" max="10761" min="10761" style="125" width="12.87"/>
    <col collapsed="false" customWidth="true" hidden="false" outlineLevel="0" max="10762" min="10762" style="125" width="16.63"/>
    <col collapsed="false" customWidth="false" hidden="false" outlineLevel="0" max="11008" min="10763" style="125" width="8"/>
    <col collapsed="false" customWidth="true" hidden="false" outlineLevel="0" max="11009" min="11009" style="125" width="4.37"/>
    <col collapsed="false" customWidth="true" hidden="false" outlineLevel="0" max="11011" min="11010" style="125" width="5.75"/>
    <col collapsed="false" customWidth="true" hidden="false" outlineLevel="0" max="11012" min="11012" style="125" width="29.25"/>
    <col collapsed="false" customWidth="true" hidden="false" outlineLevel="0" max="11013" min="11013" style="125" width="14.37"/>
    <col collapsed="false" customWidth="true" hidden="false" outlineLevel="0" max="11014" min="11014" style="125" width="13.12"/>
    <col collapsed="false" customWidth="true" hidden="false" outlineLevel="0" max="11015" min="11015" style="125" width="12.63"/>
    <col collapsed="false" customWidth="true" hidden="false" outlineLevel="0" max="11016" min="11016" style="125" width="11.88"/>
    <col collapsed="false" customWidth="true" hidden="false" outlineLevel="0" max="11017" min="11017" style="125" width="12.87"/>
    <col collapsed="false" customWidth="true" hidden="false" outlineLevel="0" max="11018" min="11018" style="125" width="16.63"/>
    <col collapsed="false" customWidth="false" hidden="false" outlineLevel="0" max="11264" min="11019" style="125" width="8"/>
    <col collapsed="false" customWidth="true" hidden="false" outlineLevel="0" max="11265" min="11265" style="125" width="4.37"/>
    <col collapsed="false" customWidth="true" hidden="false" outlineLevel="0" max="11267" min="11266" style="125" width="5.75"/>
    <col collapsed="false" customWidth="true" hidden="false" outlineLevel="0" max="11268" min="11268" style="125" width="29.25"/>
    <col collapsed="false" customWidth="true" hidden="false" outlineLevel="0" max="11269" min="11269" style="125" width="14.37"/>
    <col collapsed="false" customWidth="true" hidden="false" outlineLevel="0" max="11270" min="11270" style="125" width="13.12"/>
    <col collapsed="false" customWidth="true" hidden="false" outlineLevel="0" max="11271" min="11271" style="125" width="12.63"/>
    <col collapsed="false" customWidth="true" hidden="false" outlineLevel="0" max="11272" min="11272" style="125" width="11.88"/>
    <col collapsed="false" customWidth="true" hidden="false" outlineLevel="0" max="11273" min="11273" style="125" width="12.87"/>
    <col collapsed="false" customWidth="true" hidden="false" outlineLevel="0" max="11274" min="11274" style="125" width="16.63"/>
    <col collapsed="false" customWidth="false" hidden="false" outlineLevel="0" max="11520" min="11275" style="125" width="8"/>
    <col collapsed="false" customWidth="true" hidden="false" outlineLevel="0" max="11521" min="11521" style="125" width="4.37"/>
    <col collapsed="false" customWidth="true" hidden="false" outlineLevel="0" max="11523" min="11522" style="125" width="5.75"/>
    <col collapsed="false" customWidth="true" hidden="false" outlineLevel="0" max="11524" min="11524" style="125" width="29.25"/>
    <col collapsed="false" customWidth="true" hidden="false" outlineLevel="0" max="11525" min="11525" style="125" width="14.37"/>
    <col collapsed="false" customWidth="true" hidden="false" outlineLevel="0" max="11526" min="11526" style="125" width="13.12"/>
    <col collapsed="false" customWidth="true" hidden="false" outlineLevel="0" max="11527" min="11527" style="125" width="12.63"/>
    <col collapsed="false" customWidth="true" hidden="false" outlineLevel="0" max="11528" min="11528" style="125" width="11.88"/>
    <col collapsed="false" customWidth="true" hidden="false" outlineLevel="0" max="11529" min="11529" style="125" width="12.87"/>
    <col collapsed="false" customWidth="true" hidden="false" outlineLevel="0" max="11530" min="11530" style="125" width="16.63"/>
    <col collapsed="false" customWidth="false" hidden="false" outlineLevel="0" max="11776" min="11531" style="125" width="8"/>
    <col collapsed="false" customWidth="true" hidden="false" outlineLevel="0" max="11777" min="11777" style="125" width="4.37"/>
    <col collapsed="false" customWidth="true" hidden="false" outlineLevel="0" max="11779" min="11778" style="125" width="5.75"/>
    <col collapsed="false" customWidth="true" hidden="false" outlineLevel="0" max="11780" min="11780" style="125" width="29.25"/>
    <col collapsed="false" customWidth="true" hidden="false" outlineLevel="0" max="11781" min="11781" style="125" width="14.37"/>
    <col collapsed="false" customWidth="true" hidden="false" outlineLevel="0" max="11782" min="11782" style="125" width="13.12"/>
    <col collapsed="false" customWidth="true" hidden="false" outlineLevel="0" max="11783" min="11783" style="125" width="12.63"/>
    <col collapsed="false" customWidth="true" hidden="false" outlineLevel="0" max="11784" min="11784" style="125" width="11.88"/>
    <col collapsed="false" customWidth="true" hidden="false" outlineLevel="0" max="11785" min="11785" style="125" width="12.87"/>
    <col collapsed="false" customWidth="true" hidden="false" outlineLevel="0" max="11786" min="11786" style="125" width="16.63"/>
    <col collapsed="false" customWidth="false" hidden="false" outlineLevel="0" max="12032" min="11787" style="125" width="8"/>
    <col collapsed="false" customWidth="true" hidden="false" outlineLevel="0" max="12033" min="12033" style="125" width="4.37"/>
    <col collapsed="false" customWidth="true" hidden="false" outlineLevel="0" max="12035" min="12034" style="125" width="5.75"/>
    <col collapsed="false" customWidth="true" hidden="false" outlineLevel="0" max="12036" min="12036" style="125" width="29.25"/>
    <col collapsed="false" customWidth="true" hidden="false" outlineLevel="0" max="12037" min="12037" style="125" width="14.37"/>
    <col collapsed="false" customWidth="true" hidden="false" outlineLevel="0" max="12038" min="12038" style="125" width="13.12"/>
    <col collapsed="false" customWidth="true" hidden="false" outlineLevel="0" max="12039" min="12039" style="125" width="12.63"/>
    <col collapsed="false" customWidth="true" hidden="false" outlineLevel="0" max="12040" min="12040" style="125" width="11.88"/>
    <col collapsed="false" customWidth="true" hidden="false" outlineLevel="0" max="12041" min="12041" style="125" width="12.87"/>
    <col collapsed="false" customWidth="true" hidden="false" outlineLevel="0" max="12042" min="12042" style="125" width="16.63"/>
    <col collapsed="false" customWidth="false" hidden="false" outlineLevel="0" max="12288" min="12043" style="125" width="8"/>
    <col collapsed="false" customWidth="true" hidden="false" outlineLevel="0" max="12289" min="12289" style="125" width="4.37"/>
    <col collapsed="false" customWidth="true" hidden="false" outlineLevel="0" max="12291" min="12290" style="125" width="5.75"/>
    <col collapsed="false" customWidth="true" hidden="false" outlineLevel="0" max="12292" min="12292" style="125" width="29.25"/>
    <col collapsed="false" customWidth="true" hidden="false" outlineLevel="0" max="12293" min="12293" style="125" width="14.37"/>
    <col collapsed="false" customWidth="true" hidden="false" outlineLevel="0" max="12294" min="12294" style="125" width="13.12"/>
    <col collapsed="false" customWidth="true" hidden="false" outlineLevel="0" max="12295" min="12295" style="125" width="12.63"/>
    <col collapsed="false" customWidth="true" hidden="false" outlineLevel="0" max="12296" min="12296" style="125" width="11.88"/>
    <col collapsed="false" customWidth="true" hidden="false" outlineLevel="0" max="12297" min="12297" style="125" width="12.87"/>
    <col collapsed="false" customWidth="true" hidden="false" outlineLevel="0" max="12298" min="12298" style="125" width="16.63"/>
    <col collapsed="false" customWidth="false" hidden="false" outlineLevel="0" max="12544" min="12299" style="125" width="8"/>
    <col collapsed="false" customWidth="true" hidden="false" outlineLevel="0" max="12545" min="12545" style="125" width="4.37"/>
    <col collapsed="false" customWidth="true" hidden="false" outlineLevel="0" max="12547" min="12546" style="125" width="5.75"/>
    <col collapsed="false" customWidth="true" hidden="false" outlineLevel="0" max="12548" min="12548" style="125" width="29.25"/>
    <col collapsed="false" customWidth="true" hidden="false" outlineLevel="0" max="12549" min="12549" style="125" width="14.37"/>
    <col collapsed="false" customWidth="true" hidden="false" outlineLevel="0" max="12550" min="12550" style="125" width="13.12"/>
    <col collapsed="false" customWidth="true" hidden="false" outlineLevel="0" max="12551" min="12551" style="125" width="12.63"/>
    <col collapsed="false" customWidth="true" hidden="false" outlineLevel="0" max="12552" min="12552" style="125" width="11.88"/>
    <col collapsed="false" customWidth="true" hidden="false" outlineLevel="0" max="12553" min="12553" style="125" width="12.87"/>
    <col collapsed="false" customWidth="true" hidden="false" outlineLevel="0" max="12554" min="12554" style="125" width="16.63"/>
    <col collapsed="false" customWidth="false" hidden="false" outlineLevel="0" max="12800" min="12555" style="125" width="8"/>
    <col collapsed="false" customWidth="true" hidden="false" outlineLevel="0" max="12801" min="12801" style="125" width="4.37"/>
    <col collapsed="false" customWidth="true" hidden="false" outlineLevel="0" max="12803" min="12802" style="125" width="5.75"/>
    <col collapsed="false" customWidth="true" hidden="false" outlineLevel="0" max="12804" min="12804" style="125" width="29.25"/>
    <col collapsed="false" customWidth="true" hidden="false" outlineLevel="0" max="12805" min="12805" style="125" width="14.37"/>
    <col collapsed="false" customWidth="true" hidden="false" outlineLevel="0" max="12806" min="12806" style="125" width="13.12"/>
    <col collapsed="false" customWidth="true" hidden="false" outlineLevel="0" max="12807" min="12807" style="125" width="12.63"/>
    <col collapsed="false" customWidth="true" hidden="false" outlineLevel="0" max="12808" min="12808" style="125" width="11.88"/>
    <col collapsed="false" customWidth="true" hidden="false" outlineLevel="0" max="12809" min="12809" style="125" width="12.87"/>
    <col collapsed="false" customWidth="true" hidden="false" outlineLevel="0" max="12810" min="12810" style="125" width="16.63"/>
    <col collapsed="false" customWidth="false" hidden="false" outlineLevel="0" max="13056" min="12811" style="125" width="8"/>
    <col collapsed="false" customWidth="true" hidden="false" outlineLevel="0" max="13057" min="13057" style="125" width="4.37"/>
    <col collapsed="false" customWidth="true" hidden="false" outlineLevel="0" max="13059" min="13058" style="125" width="5.75"/>
    <col collapsed="false" customWidth="true" hidden="false" outlineLevel="0" max="13060" min="13060" style="125" width="29.25"/>
    <col collapsed="false" customWidth="true" hidden="false" outlineLevel="0" max="13061" min="13061" style="125" width="14.37"/>
    <col collapsed="false" customWidth="true" hidden="false" outlineLevel="0" max="13062" min="13062" style="125" width="13.12"/>
    <col collapsed="false" customWidth="true" hidden="false" outlineLevel="0" max="13063" min="13063" style="125" width="12.63"/>
    <col collapsed="false" customWidth="true" hidden="false" outlineLevel="0" max="13064" min="13064" style="125" width="11.88"/>
    <col collapsed="false" customWidth="true" hidden="false" outlineLevel="0" max="13065" min="13065" style="125" width="12.87"/>
    <col collapsed="false" customWidth="true" hidden="false" outlineLevel="0" max="13066" min="13066" style="125" width="16.63"/>
    <col collapsed="false" customWidth="false" hidden="false" outlineLevel="0" max="13312" min="13067" style="125" width="8"/>
    <col collapsed="false" customWidth="true" hidden="false" outlineLevel="0" max="13313" min="13313" style="125" width="4.37"/>
    <col collapsed="false" customWidth="true" hidden="false" outlineLevel="0" max="13315" min="13314" style="125" width="5.75"/>
    <col collapsed="false" customWidth="true" hidden="false" outlineLevel="0" max="13316" min="13316" style="125" width="29.25"/>
    <col collapsed="false" customWidth="true" hidden="false" outlineLevel="0" max="13317" min="13317" style="125" width="14.37"/>
    <col collapsed="false" customWidth="true" hidden="false" outlineLevel="0" max="13318" min="13318" style="125" width="13.12"/>
    <col collapsed="false" customWidth="true" hidden="false" outlineLevel="0" max="13319" min="13319" style="125" width="12.63"/>
    <col collapsed="false" customWidth="true" hidden="false" outlineLevel="0" max="13320" min="13320" style="125" width="11.88"/>
    <col collapsed="false" customWidth="true" hidden="false" outlineLevel="0" max="13321" min="13321" style="125" width="12.87"/>
    <col collapsed="false" customWidth="true" hidden="false" outlineLevel="0" max="13322" min="13322" style="125" width="16.63"/>
    <col collapsed="false" customWidth="false" hidden="false" outlineLevel="0" max="13568" min="13323" style="125" width="8"/>
    <col collapsed="false" customWidth="true" hidden="false" outlineLevel="0" max="13569" min="13569" style="125" width="4.37"/>
    <col collapsed="false" customWidth="true" hidden="false" outlineLevel="0" max="13571" min="13570" style="125" width="5.75"/>
    <col collapsed="false" customWidth="true" hidden="false" outlineLevel="0" max="13572" min="13572" style="125" width="29.25"/>
    <col collapsed="false" customWidth="true" hidden="false" outlineLevel="0" max="13573" min="13573" style="125" width="14.37"/>
    <col collapsed="false" customWidth="true" hidden="false" outlineLevel="0" max="13574" min="13574" style="125" width="13.12"/>
    <col collapsed="false" customWidth="true" hidden="false" outlineLevel="0" max="13575" min="13575" style="125" width="12.63"/>
    <col collapsed="false" customWidth="true" hidden="false" outlineLevel="0" max="13576" min="13576" style="125" width="11.88"/>
    <col collapsed="false" customWidth="true" hidden="false" outlineLevel="0" max="13577" min="13577" style="125" width="12.87"/>
    <col collapsed="false" customWidth="true" hidden="false" outlineLevel="0" max="13578" min="13578" style="125" width="16.63"/>
    <col collapsed="false" customWidth="false" hidden="false" outlineLevel="0" max="13824" min="13579" style="125" width="8"/>
    <col collapsed="false" customWidth="true" hidden="false" outlineLevel="0" max="13825" min="13825" style="125" width="4.37"/>
    <col collapsed="false" customWidth="true" hidden="false" outlineLevel="0" max="13827" min="13826" style="125" width="5.75"/>
    <col collapsed="false" customWidth="true" hidden="false" outlineLevel="0" max="13828" min="13828" style="125" width="29.25"/>
    <col collapsed="false" customWidth="true" hidden="false" outlineLevel="0" max="13829" min="13829" style="125" width="14.37"/>
    <col collapsed="false" customWidth="true" hidden="false" outlineLevel="0" max="13830" min="13830" style="125" width="13.12"/>
    <col collapsed="false" customWidth="true" hidden="false" outlineLevel="0" max="13831" min="13831" style="125" width="12.63"/>
    <col collapsed="false" customWidth="true" hidden="false" outlineLevel="0" max="13832" min="13832" style="125" width="11.88"/>
    <col collapsed="false" customWidth="true" hidden="false" outlineLevel="0" max="13833" min="13833" style="125" width="12.87"/>
    <col collapsed="false" customWidth="true" hidden="false" outlineLevel="0" max="13834" min="13834" style="125" width="16.63"/>
    <col collapsed="false" customWidth="false" hidden="false" outlineLevel="0" max="14080" min="13835" style="125" width="8"/>
    <col collapsed="false" customWidth="true" hidden="false" outlineLevel="0" max="14081" min="14081" style="125" width="4.37"/>
    <col collapsed="false" customWidth="true" hidden="false" outlineLevel="0" max="14083" min="14082" style="125" width="5.75"/>
    <col collapsed="false" customWidth="true" hidden="false" outlineLevel="0" max="14084" min="14084" style="125" width="29.25"/>
    <col collapsed="false" customWidth="true" hidden="false" outlineLevel="0" max="14085" min="14085" style="125" width="14.37"/>
    <col collapsed="false" customWidth="true" hidden="false" outlineLevel="0" max="14086" min="14086" style="125" width="13.12"/>
    <col collapsed="false" customWidth="true" hidden="false" outlineLevel="0" max="14087" min="14087" style="125" width="12.63"/>
    <col collapsed="false" customWidth="true" hidden="false" outlineLevel="0" max="14088" min="14088" style="125" width="11.88"/>
    <col collapsed="false" customWidth="true" hidden="false" outlineLevel="0" max="14089" min="14089" style="125" width="12.87"/>
    <col collapsed="false" customWidth="true" hidden="false" outlineLevel="0" max="14090" min="14090" style="125" width="16.63"/>
    <col collapsed="false" customWidth="false" hidden="false" outlineLevel="0" max="14336" min="14091" style="125" width="8"/>
    <col collapsed="false" customWidth="true" hidden="false" outlineLevel="0" max="14337" min="14337" style="125" width="4.37"/>
    <col collapsed="false" customWidth="true" hidden="false" outlineLevel="0" max="14339" min="14338" style="125" width="5.75"/>
    <col collapsed="false" customWidth="true" hidden="false" outlineLevel="0" max="14340" min="14340" style="125" width="29.25"/>
    <col collapsed="false" customWidth="true" hidden="false" outlineLevel="0" max="14341" min="14341" style="125" width="14.37"/>
    <col collapsed="false" customWidth="true" hidden="false" outlineLevel="0" max="14342" min="14342" style="125" width="13.12"/>
    <col collapsed="false" customWidth="true" hidden="false" outlineLevel="0" max="14343" min="14343" style="125" width="12.63"/>
    <col collapsed="false" customWidth="true" hidden="false" outlineLevel="0" max="14344" min="14344" style="125" width="11.88"/>
    <col collapsed="false" customWidth="true" hidden="false" outlineLevel="0" max="14345" min="14345" style="125" width="12.87"/>
    <col collapsed="false" customWidth="true" hidden="false" outlineLevel="0" max="14346" min="14346" style="125" width="16.63"/>
    <col collapsed="false" customWidth="false" hidden="false" outlineLevel="0" max="14592" min="14347" style="125" width="8"/>
    <col collapsed="false" customWidth="true" hidden="false" outlineLevel="0" max="14593" min="14593" style="125" width="4.37"/>
    <col collapsed="false" customWidth="true" hidden="false" outlineLevel="0" max="14595" min="14594" style="125" width="5.75"/>
    <col collapsed="false" customWidth="true" hidden="false" outlineLevel="0" max="14596" min="14596" style="125" width="29.25"/>
    <col collapsed="false" customWidth="true" hidden="false" outlineLevel="0" max="14597" min="14597" style="125" width="14.37"/>
    <col collapsed="false" customWidth="true" hidden="false" outlineLevel="0" max="14598" min="14598" style="125" width="13.12"/>
    <col collapsed="false" customWidth="true" hidden="false" outlineLevel="0" max="14599" min="14599" style="125" width="12.63"/>
    <col collapsed="false" customWidth="true" hidden="false" outlineLevel="0" max="14600" min="14600" style="125" width="11.88"/>
    <col collapsed="false" customWidth="true" hidden="false" outlineLevel="0" max="14601" min="14601" style="125" width="12.87"/>
    <col collapsed="false" customWidth="true" hidden="false" outlineLevel="0" max="14602" min="14602" style="125" width="16.63"/>
    <col collapsed="false" customWidth="false" hidden="false" outlineLevel="0" max="14848" min="14603" style="125" width="8"/>
    <col collapsed="false" customWidth="true" hidden="false" outlineLevel="0" max="14849" min="14849" style="125" width="4.37"/>
    <col collapsed="false" customWidth="true" hidden="false" outlineLevel="0" max="14851" min="14850" style="125" width="5.75"/>
    <col collapsed="false" customWidth="true" hidden="false" outlineLevel="0" max="14852" min="14852" style="125" width="29.25"/>
    <col collapsed="false" customWidth="true" hidden="false" outlineLevel="0" max="14853" min="14853" style="125" width="14.37"/>
    <col collapsed="false" customWidth="true" hidden="false" outlineLevel="0" max="14854" min="14854" style="125" width="13.12"/>
    <col collapsed="false" customWidth="true" hidden="false" outlineLevel="0" max="14855" min="14855" style="125" width="12.63"/>
    <col collapsed="false" customWidth="true" hidden="false" outlineLevel="0" max="14856" min="14856" style="125" width="11.88"/>
    <col collapsed="false" customWidth="true" hidden="false" outlineLevel="0" max="14857" min="14857" style="125" width="12.87"/>
    <col collapsed="false" customWidth="true" hidden="false" outlineLevel="0" max="14858" min="14858" style="125" width="16.63"/>
    <col collapsed="false" customWidth="false" hidden="false" outlineLevel="0" max="15104" min="14859" style="125" width="8"/>
    <col collapsed="false" customWidth="true" hidden="false" outlineLevel="0" max="15105" min="15105" style="125" width="4.37"/>
    <col collapsed="false" customWidth="true" hidden="false" outlineLevel="0" max="15107" min="15106" style="125" width="5.75"/>
    <col collapsed="false" customWidth="true" hidden="false" outlineLevel="0" max="15108" min="15108" style="125" width="29.25"/>
    <col collapsed="false" customWidth="true" hidden="false" outlineLevel="0" max="15109" min="15109" style="125" width="14.37"/>
    <col collapsed="false" customWidth="true" hidden="false" outlineLevel="0" max="15110" min="15110" style="125" width="13.12"/>
    <col collapsed="false" customWidth="true" hidden="false" outlineLevel="0" max="15111" min="15111" style="125" width="12.63"/>
    <col collapsed="false" customWidth="true" hidden="false" outlineLevel="0" max="15112" min="15112" style="125" width="11.88"/>
    <col collapsed="false" customWidth="true" hidden="false" outlineLevel="0" max="15113" min="15113" style="125" width="12.87"/>
    <col collapsed="false" customWidth="true" hidden="false" outlineLevel="0" max="15114" min="15114" style="125" width="16.63"/>
    <col collapsed="false" customWidth="false" hidden="false" outlineLevel="0" max="15360" min="15115" style="125" width="8"/>
    <col collapsed="false" customWidth="true" hidden="false" outlineLevel="0" max="15361" min="15361" style="125" width="4.37"/>
    <col collapsed="false" customWidth="true" hidden="false" outlineLevel="0" max="15363" min="15362" style="125" width="5.75"/>
    <col collapsed="false" customWidth="true" hidden="false" outlineLevel="0" max="15364" min="15364" style="125" width="29.25"/>
    <col collapsed="false" customWidth="true" hidden="false" outlineLevel="0" max="15365" min="15365" style="125" width="14.37"/>
    <col collapsed="false" customWidth="true" hidden="false" outlineLevel="0" max="15366" min="15366" style="125" width="13.12"/>
    <col collapsed="false" customWidth="true" hidden="false" outlineLevel="0" max="15367" min="15367" style="125" width="12.63"/>
    <col collapsed="false" customWidth="true" hidden="false" outlineLevel="0" max="15368" min="15368" style="125" width="11.88"/>
    <col collapsed="false" customWidth="true" hidden="false" outlineLevel="0" max="15369" min="15369" style="125" width="12.87"/>
    <col collapsed="false" customWidth="true" hidden="false" outlineLevel="0" max="15370" min="15370" style="125" width="16.63"/>
    <col collapsed="false" customWidth="false" hidden="false" outlineLevel="0" max="15616" min="15371" style="125" width="8"/>
    <col collapsed="false" customWidth="true" hidden="false" outlineLevel="0" max="15617" min="15617" style="125" width="4.37"/>
    <col collapsed="false" customWidth="true" hidden="false" outlineLevel="0" max="15619" min="15618" style="125" width="5.75"/>
    <col collapsed="false" customWidth="true" hidden="false" outlineLevel="0" max="15620" min="15620" style="125" width="29.25"/>
    <col collapsed="false" customWidth="true" hidden="false" outlineLevel="0" max="15621" min="15621" style="125" width="14.37"/>
    <col collapsed="false" customWidth="true" hidden="false" outlineLevel="0" max="15622" min="15622" style="125" width="13.12"/>
    <col collapsed="false" customWidth="true" hidden="false" outlineLevel="0" max="15623" min="15623" style="125" width="12.63"/>
    <col collapsed="false" customWidth="true" hidden="false" outlineLevel="0" max="15624" min="15624" style="125" width="11.88"/>
    <col collapsed="false" customWidth="true" hidden="false" outlineLevel="0" max="15625" min="15625" style="125" width="12.87"/>
    <col collapsed="false" customWidth="true" hidden="false" outlineLevel="0" max="15626" min="15626" style="125" width="16.63"/>
    <col collapsed="false" customWidth="false" hidden="false" outlineLevel="0" max="15872" min="15627" style="125" width="8"/>
    <col collapsed="false" customWidth="true" hidden="false" outlineLevel="0" max="15873" min="15873" style="125" width="4.37"/>
    <col collapsed="false" customWidth="true" hidden="false" outlineLevel="0" max="15875" min="15874" style="125" width="5.75"/>
    <col collapsed="false" customWidth="true" hidden="false" outlineLevel="0" max="15876" min="15876" style="125" width="29.25"/>
    <col collapsed="false" customWidth="true" hidden="false" outlineLevel="0" max="15877" min="15877" style="125" width="14.37"/>
    <col collapsed="false" customWidth="true" hidden="false" outlineLevel="0" max="15878" min="15878" style="125" width="13.12"/>
    <col collapsed="false" customWidth="true" hidden="false" outlineLevel="0" max="15879" min="15879" style="125" width="12.63"/>
    <col collapsed="false" customWidth="true" hidden="false" outlineLevel="0" max="15880" min="15880" style="125" width="11.88"/>
    <col collapsed="false" customWidth="true" hidden="false" outlineLevel="0" max="15881" min="15881" style="125" width="12.87"/>
    <col collapsed="false" customWidth="true" hidden="false" outlineLevel="0" max="15882" min="15882" style="125" width="16.63"/>
    <col collapsed="false" customWidth="false" hidden="false" outlineLevel="0" max="16128" min="15883" style="125" width="8"/>
    <col collapsed="false" customWidth="true" hidden="false" outlineLevel="0" max="16129" min="16129" style="125" width="4.37"/>
    <col collapsed="false" customWidth="true" hidden="false" outlineLevel="0" max="16131" min="16130" style="125" width="5.75"/>
    <col collapsed="false" customWidth="true" hidden="false" outlineLevel="0" max="16132" min="16132" style="125" width="29.25"/>
    <col collapsed="false" customWidth="true" hidden="false" outlineLevel="0" max="16133" min="16133" style="125" width="14.37"/>
    <col collapsed="false" customWidth="true" hidden="false" outlineLevel="0" max="16134" min="16134" style="125" width="13.12"/>
    <col collapsed="false" customWidth="true" hidden="false" outlineLevel="0" max="16135" min="16135" style="125" width="12.63"/>
    <col collapsed="false" customWidth="true" hidden="false" outlineLevel="0" max="16136" min="16136" style="125" width="11.88"/>
    <col collapsed="false" customWidth="true" hidden="false" outlineLevel="0" max="16137" min="16137" style="125" width="12.87"/>
    <col collapsed="false" customWidth="true" hidden="false" outlineLevel="0" max="16138" min="16138" style="125" width="16.63"/>
    <col collapsed="false" customWidth="false" hidden="false" outlineLevel="0" max="16384" min="16139" style="125" width="8"/>
  </cols>
  <sheetData>
    <row r="1" customFormat="false" ht="17.25" hidden="false" customHeight="false" outlineLevel="0" collapsed="false">
      <c r="A1" s="744" t="s">
        <v>787</v>
      </c>
      <c r="B1" s="744"/>
      <c r="C1" s="744"/>
      <c r="D1" s="744"/>
      <c r="E1" s="745"/>
      <c r="F1" s="746"/>
      <c r="G1" s="746"/>
      <c r="H1" s="746"/>
      <c r="I1" s="747" t="s">
        <v>788</v>
      </c>
      <c r="J1" s="748" t="s">
        <v>1284</v>
      </c>
      <c r="K1" s="127" t="s">
        <v>130</v>
      </c>
    </row>
    <row r="2" customFormat="false" ht="19.5" hidden="false" customHeight="false" outlineLevel="0" collapsed="false">
      <c r="A2" s="749" t="s">
        <v>1285</v>
      </c>
      <c r="B2" s="749"/>
      <c r="C2" s="749"/>
      <c r="D2" s="749"/>
      <c r="E2" s="750"/>
      <c r="F2" s="751"/>
      <c r="G2" s="751"/>
      <c r="H2" s="751"/>
      <c r="I2" s="747" t="s">
        <v>838</v>
      </c>
      <c r="J2" s="752" t="s">
        <v>1287</v>
      </c>
    </row>
    <row r="3" customFormat="false" ht="19.5" hidden="false" customHeight="false" outlineLevel="0" collapsed="false">
      <c r="A3" s="753" t="s">
        <v>1288</v>
      </c>
      <c r="B3" s="753"/>
      <c r="C3" s="753"/>
      <c r="D3" s="753"/>
      <c r="E3" s="753"/>
      <c r="F3" s="753"/>
      <c r="G3" s="753"/>
      <c r="H3" s="753"/>
      <c r="I3" s="753"/>
      <c r="J3" s="753"/>
    </row>
    <row r="4" customFormat="false" ht="19.5" hidden="false" customHeight="false" outlineLevel="0" collapsed="false">
      <c r="A4" s="754" t="s">
        <v>1289</v>
      </c>
      <c r="B4" s="754"/>
      <c r="C4" s="754"/>
      <c r="D4" s="754"/>
      <c r="E4" s="754"/>
      <c r="F4" s="754"/>
      <c r="G4" s="754"/>
      <c r="H4" s="754"/>
      <c r="I4" s="754"/>
      <c r="J4" s="754"/>
      <c r="WVS4" s="755"/>
      <c r="WVT4" s="755"/>
      <c r="WVU4" s="755"/>
      <c r="WVV4" s="755"/>
      <c r="WVW4" s="755"/>
      <c r="WVX4" s="755"/>
      <c r="WVY4" s="755"/>
      <c r="WVZ4" s="755"/>
      <c r="WWA4" s="755"/>
      <c r="WWB4" s="755"/>
      <c r="WWC4" s="755"/>
      <c r="WWD4" s="755"/>
      <c r="WWE4" s="755"/>
      <c r="WWF4" s="755"/>
      <c r="WWG4" s="755"/>
      <c r="WWH4" s="755"/>
      <c r="WWI4" s="755"/>
      <c r="WWJ4" s="755"/>
      <c r="WWK4" s="755"/>
      <c r="WWL4" s="755"/>
      <c r="WWM4" s="755"/>
      <c r="WWN4" s="755"/>
      <c r="WWO4" s="755"/>
      <c r="WWP4" s="755"/>
      <c r="WWQ4" s="755"/>
      <c r="WWR4" s="755"/>
      <c r="WWS4" s="755"/>
      <c r="WWT4" s="755"/>
      <c r="WWU4" s="755"/>
      <c r="WWV4" s="755"/>
      <c r="WWW4" s="755"/>
      <c r="WWX4" s="755"/>
      <c r="WWY4" s="755"/>
      <c r="WWZ4" s="755"/>
      <c r="WXA4" s="755"/>
      <c r="WXB4" s="755"/>
      <c r="WXC4" s="755"/>
      <c r="WXD4" s="755"/>
      <c r="WXE4" s="755"/>
      <c r="WXF4" s="755"/>
      <c r="WXG4" s="755"/>
      <c r="WXH4" s="755"/>
      <c r="WXI4" s="755"/>
      <c r="WXJ4" s="755"/>
      <c r="WXK4" s="755"/>
      <c r="WXL4" s="755"/>
      <c r="WXM4" s="755"/>
      <c r="WXN4" s="755"/>
      <c r="WXO4" s="755"/>
      <c r="WXP4" s="755"/>
      <c r="WXQ4" s="755"/>
      <c r="WXR4" s="755"/>
      <c r="WXS4" s="755"/>
      <c r="WXT4" s="755"/>
      <c r="WXU4" s="755"/>
      <c r="WXV4" s="755"/>
      <c r="WXW4" s="755"/>
      <c r="WXX4" s="755"/>
      <c r="WXY4" s="755"/>
      <c r="WXZ4" s="755"/>
      <c r="WYA4" s="755"/>
      <c r="WYB4" s="755"/>
      <c r="WYC4" s="755"/>
      <c r="WYD4" s="755"/>
      <c r="WYE4" s="755"/>
      <c r="WYF4" s="755"/>
      <c r="WYG4" s="755"/>
      <c r="WYH4" s="755"/>
      <c r="WYI4" s="755"/>
      <c r="WYJ4" s="755"/>
      <c r="WYK4" s="755"/>
      <c r="WYL4" s="755"/>
      <c r="WYM4" s="755"/>
      <c r="WYN4" s="755"/>
      <c r="WYO4" s="755"/>
      <c r="WYP4" s="755"/>
      <c r="WYQ4" s="755"/>
      <c r="WYR4" s="755"/>
      <c r="WYS4" s="755"/>
      <c r="WYT4" s="755"/>
      <c r="WYU4" s="755"/>
      <c r="WYV4" s="755"/>
      <c r="WYW4" s="755"/>
      <c r="WYX4" s="755"/>
      <c r="WYY4" s="755"/>
      <c r="WYZ4" s="755"/>
      <c r="WZA4" s="755"/>
      <c r="WZB4" s="755"/>
      <c r="WZC4" s="755"/>
      <c r="WZD4" s="755"/>
      <c r="WZE4" s="755"/>
      <c r="WZF4" s="755"/>
      <c r="WZG4" s="755"/>
      <c r="WZH4" s="755"/>
      <c r="WZI4" s="755"/>
      <c r="WZJ4" s="755"/>
      <c r="WZK4" s="755"/>
      <c r="WZL4" s="755"/>
      <c r="WZM4" s="755"/>
      <c r="WZN4" s="755"/>
      <c r="WZO4" s="755"/>
      <c r="WZP4" s="755"/>
      <c r="WZQ4" s="755"/>
      <c r="WZR4" s="755"/>
      <c r="WZS4" s="755"/>
      <c r="WZT4" s="755"/>
      <c r="WZU4" s="755"/>
      <c r="WZV4" s="755"/>
      <c r="WZW4" s="755"/>
      <c r="WZX4" s="755"/>
      <c r="WZY4" s="755"/>
      <c r="WZZ4" s="755"/>
      <c r="XAA4" s="755"/>
      <c r="XAB4" s="755"/>
      <c r="XAC4" s="755"/>
      <c r="XAD4" s="755"/>
      <c r="XAE4" s="755"/>
      <c r="XAF4" s="755"/>
      <c r="XAG4" s="755"/>
      <c r="XAH4" s="755"/>
      <c r="XAI4" s="755"/>
      <c r="XAJ4" s="755"/>
      <c r="XAK4" s="755"/>
      <c r="XAL4" s="755"/>
      <c r="XAM4" s="755"/>
      <c r="XAN4" s="755"/>
      <c r="XAO4" s="755"/>
      <c r="XAP4" s="755"/>
      <c r="XAQ4" s="755"/>
      <c r="XAR4" s="755"/>
      <c r="XAS4" s="755"/>
      <c r="XAT4" s="755"/>
      <c r="XAU4" s="755"/>
      <c r="XAV4" s="755"/>
      <c r="XAW4" s="755"/>
      <c r="XAX4" s="755"/>
      <c r="XAY4" s="755"/>
      <c r="XAZ4" s="755"/>
      <c r="XBA4" s="755"/>
      <c r="XBB4" s="755"/>
      <c r="XBC4" s="755"/>
      <c r="XBD4" s="755"/>
      <c r="XBE4" s="755"/>
      <c r="XBF4" s="755"/>
      <c r="XBG4" s="755"/>
      <c r="XBH4" s="755"/>
      <c r="XBI4" s="755"/>
      <c r="XBJ4" s="755"/>
      <c r="XBK4" s="755"/>
      <c r="XBL4" s="755"/>
      <c r="XBM4" s="755"/>
      <c r="XBN4" s="755"/>
      <c r="XBO4" s="755"/>
      <c r="XBP4" s="755"/>
      <c r="XBQ4" s="755"/>
      <c r="XBR4" s="755"/>
      <c r="XBS4" s="755"/>
      <c r="XBT4" s="755"/>
      <c r="XBU4" s="755"/>
      <c r="XBV4" s="755"/>
      <c r="XBW4" s="755"/>
      <c r="XBX4" s="755"/>
      <c r="XBY4" s="755"/>
      <c r="XBZ4" s="755"/>
      <c r="XCA4" s="755"/>
      <c r="XCB4" s="755"/>
      <c r="XCC4" s="755"/>
      <c r="XCD4" s="755"/>
      <c r="XCE4" s="755"/>
      <c r="XCF4" s="755"/>
      <c r="XCG4" s="755"/>
      <c r="XCH4" s="755"/>
      <c r="XCI4" s="755"/>
      <c r="XCJ4" s="755"/>
      <c r="XCK4" s="755"/>
      <c r="XCL4" s="755"/>
      <c r="XCM4" s="755"/>
      <c r="XCN4" s="755"/>
      <c r="XCO4" s="755"/>
      <c r="XCP4" s="755"/>
      <c r="XCQ4" s="755"/>
      <c r="XCR4" s="755"/>
      <c r="XCS4" s="755"/>
      <c r="XCT4" s="755"/>
      <c r="XCU4" s="755"/>
      <c r="XCV4" s="755"/>
      <c r="XCW4" s="755"/>
      <c r="XCX4" s="755"/>
      <c r="XCY4" s="755"/>
      <c r="XCZ4" s="755"/>
      <c r="XDA4" s="755"/>
      <c r="XDB4" s="755"/>
      <c r="XDC4" s="755"/>
      <c r="XDD4" s="755"/>
      <c r="XDE4" s="755"/>
      <c r="XDF4" s="755"/>
      <c r="XDG4" s="755"/>
      <c r="XDH4" s="755"/>
      <c r="XDI4" s="755"/>
      <c r="XDJ4" s="755"/>
      <c r="XDK4" s="755"/>
      <c r="XDL4" s="755"/>
      <c r="XDM4" s="755"/>
      <c r="XDN4" s="755"/>
      <c r="XDO4" s="755"/>
      <c r="XDP4" s="755"/>
      <c r="XDQ4" s="755"/>
      <c r="XDR4" s="755"/>
      <c r="XDS4" s="755"/>
      <c r="XDT4" s="755"/>
      <c r="XDU4" s="755"/>
      <c r="XDV4" s="755"/>
      <c r="XDW4" s="755"/>
      <c r="XDX4" s="755"/>
      <c r="XDY4" s="755"/>
      <c r="XDZ4" s="755"/>
      <c r="XEA4" s="755"/>
      <c r="XEB4" s="755"/>
      <c r="XEC4" s="755"/>
      <c r="XED4" s="755"/>
      <c r="XEE4" s="755"/>
      <c r="XEF4" s="755"/>
      <c r="XEG4" s="755"/>
      <c r="XEH4" s="755"/>
      <c r="XEI4" s="755"/>
      <c r="XEJ4" s="755"/>
      <c r="XEK4" s="755"/>
      <c r="XEL4" s="755"/>
      <c r="XEM4" s="755"/>
      <c r="XEN4" s="755"/>
      <c r="XEO4" s="755"/>
      <c r="XEP4" s="755"/>
      <c r="XEQ4" s="755"/>
      <c r="XER4" s="755"/>
      <c r="XES4" s="755"/>
      <c r="XET4" s="755"/>
      <c r="XEU4" s="755"/>
      <c r="XEV4" s="755"/>
      <c r="XEW4" s="755"/>
      <c r="XEX4" s="755"/>
      <c r="XEY4" s="755"/>
      <c r="XEZ4" s="755"/>
      <c r="XFA4" s="755"/>
      <c r="XFB4" s="755"/>
      <c r="XFC4" s="755"/>
      <c r="XFD4" s="755"/>
    </row>
    <row r="5" s="755" customFormat="true" ht="16.5" hidden="false" customHeight="true" outlineLevel="0" collapsed="false">
      <c r="A5" s="756" t="s">
        <v>1436</v>
      </c>
      <c r="B5" s="756"/>
      <c r="C5" s="756"/>
      <c r="D5" s="756"/>
      <c r="E5" s="756"/>
      <c r="F5" s="756"/>
      <c r="G5" s="756"/>
      <c r="H5" s="756"/>
      <c r="I5" s="756"/>
      <c r="J5" s="757" t="s">
        <v>1291</v>
      </c>
    </row>
    <row r="6" s="755" customFormat="true" ht="16.5" hidden="false" customHeight="true" outlineLevel="0" collapsed="false">
      <c r="A6" s="767" t="s">
        <v>1437</v>
      </c>
      <c r="B6" s="767"/>
      <c r="C6" s="767"/>
      <c r="D6" s="767"/>
      <c r="E6" s="761" t="s">
        <v>1438</v>
      </c>
      <c r="F6" s="761"/>
      <c r="G6" s="761" t="s">
        <v>1439</v>
      </c>
      <c r="H6" s="761"/>
      <c r="I6" s="761" t="s">
        <v>1440</v>
      </c>
      <c r="J6" s="761"/>
    </row>
    <row r="7" s="755" customFormat="true" ht="16.5" hidden="false" customHeight="true" outlineLevel="0" collapsed="false">
      <c r="A7" s="758" t="s">
        <v>1292</v>
      </c>
      <c r="B7" s="759" t="s">
        <v>1293</v>
      </c>
      <c r="C7" s="759" t="s">
        <v>1294</v>
      </c>
      <c r="D7" s="760" t="s">
        <v>1295</v>
      </c>
      <c r="E7" s="761" t="s">
        <v>1296</v>
      </c>
      <c r="F7" s="761" t="s">
        <v>1297</v>
      </c>
      <c r="G7" s="761" t="s">
        <v>1296</v>
      </c>
      <c r="H7" s="761" t="s">
        <v>1297</v>
      </c>
      <c r="I7" s="761" t="s">
        <v>1296</v>
      </c>
      <c r="J7" s="761" t="s">
        <v>1297</v>
      </c>
    </row>
    <row r="8" s="755" customFormat="true" ht="15.75" hidden="false" customHeight="true" outlineLevel="0" collapsed="false">
      <c r="A8" s="740"/>
      <c r="B8" s="759"/>
      <c r="C8" s="759"/>
      <c r="D8" s="762" t="s">
        <v>1298</v>
      </c>
      <c r="E8" s="742" t="n">
        <v>46371478</v>
      </c>
      <c r="F8" s="742" t="n">
        <v>46371478</v>
      </c>
      <c r="G8" s="742" t="n">
        <v>46371478</v>
      </c>
      <c r="H8" s="742" t="n">
        <v>46371478</v>
      </c>
      <c r="I8" s="742" t="n">
        <v>0</v>
      </c>
      <c r="J8" s="743" t="n">
        <v>0</v>
      </c>
      <c r="WVS8" s="125"/>
      <c r="WVT8" s="125"/>
      <c r="WVU8" s="125"/>
      <c r="WVV8" s="125"/>
      <c r="WVW8" s="125"/>
      <c r="WVX8" s="125"/>
      <c r="WVY8" s="125"/>
      <c r="WVZ8" s="125"/>
      <c r="WWA8" s="125"/>
      <c r="WWB8" s="125"/>
      <c r="WWC8" s="125"/>
      <c r="WWD8" s="125"/>
      <c r="WWE8" s="125"/>
      <c r="WWF8" s="125"/>
      <c r="WWG8" s="125"/>
      <c r="WWH8" s="125"/>
      <c r="WWI8" s="125"/>
      <c r="WWJ8" s="125"/>
      <c r="WWK8" s="125"/>
      <c r="WWL8" s="125"/>
      <c r="WWM8" s="125"/>
      <c r="WWN8" s="125"/>
      <c r="WWO8" s="125"/>
      <c r="WWP8" s="125"/>
      <c r="WWQ8" s="125"/>
      <c r="WWR8" s="125"/>
      <c r="WWS8" s="125"/>
      <c r="WWT8" s="125"/>
      <c r="WWU8" s="125"/>
      <c r="WWV8" s="125"/>
      <c r="WWW8" s="125"/>
      <c r="WWX8" s="125"/>
      <c r="WWY8" s="125"/>
      <c r="WWZ8" s="125"/>
      <c r="WXA8" s="125"/>
      <c r="WXB8" s="125"/>
      <c r="WXC8" s="125"/>
      <c r="WXD8" s="125"/>
      <c r="WXE8" s="125"/>
      <c r="WXF8" s="125"/>
      <c r="WXG8" s="125"/>
      <c r="WXH8" s="125"/>
      <c r="WXI8" s="125"/>
      <c r="WXJ8" s="125"/>
      <c r="WXK8" s="125"/>
      <c r="WXL8" s="125"/>
      <c r="WXM8" s="125"/>
      <c r="WXN8" s="125"/>
      <c r="WXO8" s="125"/>
      <c r="WXP8" s="125"/>
      <c r="WXQ8" s="125"/>
      <c r="WXR8" s="125"/>
      <c r="WXS8" s="125"/>
      <c r="WXT8" s="125"/>
      <c r="WXU8" s="125"/>
      <c r="WXV8" s="125"/>
      <c r="WXW8" s="125"/>
      <c r="WXX8" s="125"/>
      <c r="WXY8" s="125"/>
      <c r="WXZ8" s="125"/>
      <c r="WYA8" s="125"/>
      <c r="WYB8" s="125"/>
      <c r="WYC8" s="125"/>
      <c r="WYD8" s="125"/>
      <c r="WYE8" s="125"/>
      <c r="WYF8" s="125"/>
      <c r="WYG8" s="125"/>
      <c r="WYH8" s="125"/>
      <c r="WYI8" s="125"/>
      <c r="WYJ8" s="125"/>
      <c r="WYK8" s="125"/>
      <c r="WYL8" s="125"/>
      <c r="WYM8" s="125"/>
      <c r="WYN8" s="125"/>
      <c r="WYO8" s="125"/>
      <c r="WYP8" s="125"/>
      <c r="WYQ8" s="125"/>
      <c r="WYR8" s="125"/>
      <c r="WYS8" s="125"/>
      <c r="WYT8" s="125"/>
      <c r="WYU8" s="125"/>
      <c r="WYV8" s="125"/>
      <c r="WYW8" s="125"/>
      <c r="WYX8" s="125"/>
      <c r="WYY8" s="125"/>
      <c r="WYZ8" s="125"/>
      <c r="WZA8" s="125"/>
      <c r="WZB8" s="125"/>
      <c r="WZC8" s="125"/>
      <c r="WZD8" s="125"/>
      <c r="WZE8" s="125"/>
      <c r="WZF8" s="125"/>
      <c r="WZG8" s="125"/>
      <c r="WZH8" s="125"/>
      <c r="WZI8" s="125"/>
      <c r="WZJ8" s="125"/>
      <c r="WZK8" s="125"/>
      <c r="WZL8" s="125"/>
      <c r="WZM8" s="125"/>
      <c r="WZN8" s="125"/>
      <c r="WZO8" s="125"/>
      <c r="WZP8" s="125"/>
      <c r="WZQ8" s="125"/>
      <c r="WZR8" s="125"/>
      <c r="WZS8" s="125"/>
      <c r="WZT8" s="125"/>
      <c r="WZU8" s="125"/>
      <c r="WZV8" s="125"/>
      <c r="WZW8" s="125"/>
      <c r="WZX8" s="125"/>
      <c r="WZY8" s="125"/>
      <c r="WZZ8" s="125"/>
      <c r="XAA8" s="125"/>
      <c r="XAB8" s="125"/>
      <c r="XAC8" s="125"/>
      <c r="XAD8" s="125"/>
      <c r="XAE8" s="125"/>
      <c r="XAF8" s="125"/>
      <c r="XAG8" s="125"/>
      <c r="XAH8" s="125"/>
      <c r="XAI8" s="125"/>
      <c r="XAJ8" s="125"/>
      <c r="XAK8" s="125"/>
      <c r="XAL8" s="125"/>
      <c r="XAM8" s="125"/>
      <c r="XAN8" s="125"/>
      <c r="XAO8" s="125"/>
      <c r="XAP8" s="125"/>
      <c r="XAQ8" s="125"/>
      <c r="XAR8" s="125"/>
      <c r="XAS8" s="125"/>
      <c r="XAT8" s="125"/>
      <c r="XAU8" s="125"/>
      <c r="XAV8" s="125"/>
      <c r="XAW8" s="125"/>
      <c r="XAX8" s="125"/>
      <c r="XAY8" s="125"/>
      <c r="XAZ8" s="125"/>
      <c r="XBA8" s="125"/>
      <c r="XBB8" s="125"/>
      <c r="XBC8" s="125"/>
      <c r="XBD8" s="125"/>
      <c r="XBE8" s="125"/>
      <c r="XBF8" s="125"/>
      <c r="XBG8" s="125"/>
      <c r="XBH8" s="125"/>
      <c r="XBI8" s="125"/>
      <c r="XBJ8" s="125"/>
      <c r="XBK8" s="125"/>
      <c r="XBL8" s="125"/>
      <c r="XBM8" s="125"/>
      <c r="XBN8" s="125"/>
      <c r="XBO8" s="125"/>
      <c r="XBP8" s="125"/>
      <c r="XBQ8" s="125"/>
      <c r="XBR8" s="125"/>
      <c r="XBS8" s="125"/>
      <c r="XBT8" s="125"/>
      <c r="XBU8" s="125"/>
      <c r="XBV8" s="125"/>
      <c r="XBW8" s="125"/>
      <c r="XBX8" s="125"/>
      <c r="XBY8" s="125"/>
      <c r="XBZ8" s="125"/>
      <c r="XCA8" s="125"/>
      <c r="XCB8" s="125"/>
      <c r="XCC8" s="125"/>
      <c r="XCD8" s="125"/>
      <c r="XCE8" s="125"/>
      <c r="XCF8" s="125"/>
      <c r="XCG8" s="125"/>
      <c r="XCH8" s="125"/>
      <c r="XCI8" s="125"/>
      <c r="XCJ8" s="125"/>
      <c r="XCK8" s="125"/>
      <c r="XCL8" s="125"/>
      <c r="XCM8" s="125"/>
      <c r="XCN8" s="125"/>
      <c r="XCO8" s="125"/>
      <c r="XCP8" s="125"/>
      <c r="XCQ8" s="125"/>
      <c r="XCR8" s="125"/>
      <c r="XCS8" s="125"/>
      <c r="XCT8" s="125"/>
      <c r="XCU8" s="125"/>
      <c r="XCV8" s="125"/>
      <c r="XCW8" s="125"/>
      <c r="XCX8" s="125"/>
      <c r="XCY8" s="125"/>
      <c r="XCZ8" s="125"/>
      <c r="XDA8" s="125"/>
      <c r="XDB8" s="125"/>
      <c r="XDC8" s="125"/>
      <c r="XDD8" s="125"/>
      <c r="XDE8" s="125"/>
      <c r="XDF8" s="125"/>
      <c r="XDG8" s="125"/>
      <c r="XDH8" s="125"/>
      <c r="XDI8" s="125"/>
      <c r="XDJ8" s="125"/>
      <c r="XDK8" s="125"/>
      <c r="XDL8" s="125"/>
      <c r="XDM8" s="125"/>
      <c r="XDN8" s="125"/>
      <c r="XDO8" s="125"/>
      <c r="XDP8" s="125"/>
      <c r="XDQ8" s="125"/>
      <c r="XDR8" s="125"/>
      <c r="XDS8" s="125"/>
      <c r="XDT8" s="125"/>
      <c r="XDU8" s="125"/>
      <c r="XDV8" s="125"/>
      <c r="XDW8" s="125"/>
      <c r="XDX8" s="125"/>
      <c r="XDY8" s="125"/>
      <c r="XDZ8" s="125"/>
      <c r="XEA8" s="125"/>
      <c r="XEB8" s="125"/>
      <c r="XEC8" s="125"/>
      <c r="XED8" s="125"/>
      <c r="XEE8" s="125"/>
      <c r="XEF8" s="125"/>
      <c r="XEG8" s="125"/>
      <c r="XEH8" s="125"/>
      <c r="XEI8" s="125"/>
      <c r="XEJ8" s="125"/>
      <c r="XEK8" s="125"/>
      <c r="XEL8" s="125"/>
      <c r="XEM8" s="125"/>
      <c r="XEN8" s="125"/>
      <c r="XEO8" s="125"/>
      <c r="XEP8" s="125"/>
      <c r="XEQ8" s="125"/>
      <c r="XER8" s="125"/>
      <c r="XES8" s="125"/>
      <c r="XET8" s="125"/>
      <c r="XEU8" s="125"/>
      <c r="XEV8" s="125"/>
      <c r="XEW8" s="125"/>
      <c r="XEX8" s="125"/>
      <c r="XEY8" s="125"/>
      <c r="XEZ8" s="125"/>
      <c r="XFA8" s="125"/>
      <c r="XFB8" s="125"/>
      <c r="XFC8" s="125"/>
      <c r="XFD8" s="125"/>
    </row>
    <row r="9" customFormat="false" ht="16.5" hidden="false" customHeight="false" outlineLevel="0" collapsed="false">
      <c r="D9" s="762" t="s">
        <v>1299</v>
      </c>
      <c r="E9" s="742" t="n">
        <v>46371478</v>
      </c>
      <c r="F9" s="742" t="n">
        <v>46371478</v>
      </c>
      <c r="G9" s="742" t="n">
        <v>46371478</v>
      </c>
      <c r="H9" s="742" t="n">
        <v>46371478</v>
      </c>
      <c r="I9" s="742" t="n">
        <v>0</v>
      </c>
      <c r="J9" s="743" t="n">
        <v>0</v>
      </c>
    </row>
    <row r="10" customFormat="false" ht="16.5" hidden="false" customHeight="false" outlineLevel="0" collapsed="false">
      <c r="A10" s="763" t="s">
        <v>1300</v>
      </c>
      <c r="D10" s="762" t="s">
        <v>1301</v>
      </c>
      <c r="E10" s="742" t="n">
        <v>44837004</v>
      </c>
      <c r="F10" s="742" t="n">
        <v>44837004</v>
      </c>
      <c r="G10" s="742" t="n">
        <v>44837004</v>
      </c>
      <c r="H10" s="742" t="n">
        <v>44837004</v>
      </c>
      <c r="I10" s="742" t="n">
        <v>0</v>
      </c>
      <c r="J10" s="743" t="n">
        <v>0</v>
      </c>
    </row>
    <row r="11" customFormat="false" ht="16.5" hidden="false" customHeight="false" outlineLevel="0" collapsed="false">
      <c r="A11" s="763" t="s">
        <v>1300</v>
      </c>
      <c r="B11" s="740" t="s">
        <v>1302</v>
      </c>
      <c r="D11" s="762" t="s">
        <v>1303</v>
      </c>
      <c r="E11" s="742" t="n">
        <v>341</v>
      </c>
      <c r="F11" s="742" t="n">
        <v>341</v>
      </c>
      <c r="G11" s="742" t="n">
        <v>341</v>
      </c>
      <c r="H11" s="742" t="n">
        <v>341</v>
      </c>
      <c r="I11" s="742" t="n">
        <v>0</v>
      </c>
      <c r="J11" s="743" t="n">
        <v>0</v>
      </c>
    </row>
    <row r="12" customFormat="false" ht="16.5" hidden="false" customHeight="false" outlineLevel="0" collapsed="false">
      <c r="A12" s="763" t="s">
        <v>1300</v>
      </c>
      <c r="B12" s="740" t="s">
        <v>1302</v>
      </c>
      <c r="C12" s="740" t="s">
        <v>1300</v>
      </c>
      <c r="D12" s="762" t="s">
        <v>1304</v>
      </c>
      <c r="E12" s="742" t="n">
        <v>341</v>
      </c>
      <c r="F12" s="742" t="n">
        <v>341</v>
      </c>
      <c r="G12" s="742" t="n">
        <v>341</v>
      </c>
      <c r="H12" s="742" t="n">
        <v>341</v>
      </c>
      <c r="I12" s="742" t="n">
        <v>0</v>
      </c>
      <c r="J12" s="743" t="n">
        <v>0</v>
      </c>
    </row>
    <row r="13" customFormat="false" ht="16.5" hidden="false" customHeight="false" outlineLevel="0" collapsed="false">
      <c r="A13" s="763" t="s">
        <v>1300</v>
      </c>
      <c r="B13" s="740" t="s">
        <v>1306</v>
      </c>
      <c r="D13" s="762" t="s">
        <v>1307</v>
      </c>
      <c r="E13" s="742" t="n">
        <v>3557</v>
      </c>
      <c r="F13" s="742" t="n">
        <v>3557</v>
      </c>
      <c r="G13" s="742" t="n">
        <v>3557</v>
      </c>
      <c r="H13" s="742" t="n">
        <v>3557</v>
      </c>
      <c r="I13" s="742" t="n">
        <v>0</v>
      </c>
      <c r="J13" s="743" t="n">
        <v>0</v>
      </c>
    </row>
    <row r="14" customFormat="false" ht="16.5" hidden="false" customHeight="false" outlineLevel="0" collapsed="false">
      <c r="A14" s="763" t="s">
        <v>1300</v>
      </c>
      <c r="B14" s="740" t="s">
        <v>1306</v>
      </c>
      <c r="C14" s="740" t="s">
        <v>1300</v>
      </c>
      <c r="D14" s="762" t="s">
        <v>1308</v>
      </c>
      <c r="E14" s="742" t="n">
        <v>3557</v>
      </c>
      <c r="F14" s="742" t="n">
        <v>3557</v>
      </c>
      <c r="G14" s="742" t="n">
        <v>3557</v>
      </c>
      <c r="H14" s="742" t="n">
        <v>3557</v>
      </c>
      <c r="I14" s="742" t="n">
        <v>0</v>
      </c>
      <c r="J14" s="743" t="n">
        <v>0</v>
      </c>
    </row>
    <row r="15" customFormat="false" ht="16.5" hidden="false" customHeight="false" outlineLevel="0" collapsed="false">
      <c r="A15" s="763" t="s">
        <v>1300</v>
      </c>
      <c r="B15" s="740" t="s">
        <v>1309</v>
      </c>
      <c r="D15" s="762" t="s">
        <v>1310</v>
      </c>
      <c r="E15" s="742" t="n">
        <v>2611</v>
      </c>
      <c r="F15" s="742" t="n">
        <v>2611</v>
      </c>
      <c r="G15" s="742" t="n">
        <v>2611</v>
      </c>
      <c r="H15" s="742" t="n">
        <v>2611</v>
      </c>
      <c r="I15" s="742" t="n">
        <v>0</v>
      </c>
      <c r="J15" s="743" t="n">
        <v>0</v>
      </c>
    </row>
    <row r="16" customFormat="false" ht="16.5" hidden="false" customHeight="false" outlineLevel="0" collapsed="false">
      <c r="A16" s="763" t="s">
        <v>1300</v>
      </c>
      <c r="B16" s="740" t="s">
        <v>1309</v>
      </c>
      <c r="C16" s="740" t="s">
        <v>1300</v>
      </c>
      <c r="D16" s="762" t="s">
        <v>1311</v>
      </c>
      <c r="E16" s="742" t="n">
        <v>2611</v>
      </c>
      <c r="F16" s="742" t="n">
        <v>2611</v>
      </c>
      <c r="G16" s="742" t="n">
        <v>2611</v>
      </c>
      <c r="H16" s="742" t="n">
        <v>2611</v>
      </c>
      <c r="I16" s="742" t="n">
        <v>0</v>
      </c>
      <c r="J16" s="743" t="n">
        <v>0</v>
      </c>
    </row>
    <row r="17" customFormat="false" ht="16.5" hidden="false" customHeight="false" outlineLevel="0" collapsed="false">
      <c r="A17" s="763" t="s">
        <v>1300</v>
      </c>
      <c r="B17" s="740" t="s">
        <v>1312</v>
      </c>
      <c r="D17" s="762" t="s">
        <v>1313</v>
      </c>
      <c r="E17" s="742" t="n">
        <v>23794</v>
      </c>
      <c r="F17" s="742" t="n">
        <v>23794</v>
      </c>
      <c r="G17" s="742" t="n">
        <v>23794</v>
      </c>
      <c r="H17" s="742" t="n">
        <v>23794</v>
      </c>
      <c r="I17" s="742" t="n">
        <v>0</v>
      </c>
      <c r="J17" s="743" t="n">
        <v>0</v>
      </c>
    </row>
    <row r="18" customFormat="false" ht="16.5" hidden="false" customHeight="false" outlineLevel="0" collapsed="false">
      <c r="A18" s="763" t="s">
        <v>1300</v>
      </c>
      <c r="B18" s="740" t="s">
        <v>1312</v>
      </c>
      <c r="C18" s="740" t="s">
        <v>1300</v>
      </c>
      <c r="D18" s="762" t="s">
        <v>1314</v>
      </c>
      <c r="E18" s="742" t="n">
        <v>23794</v>
      </c>
      <c r="F18" s="742" t="n">
        <v>23794</v>
      </c>
      <c r="G18" s="742" t="n">
        <v>23794</v>
      </c>
      <c r="H18" s="742" t="n">
        <v>23794</v>
      </c>
      <c r="I18" s="742" t="n">
        <v>0</v>
      </c>
      <c r="J18" s="743" t="n">
        <v>0</v>
      </c>
    </row>
    <row r="19" customFormat="false" ht="16.5" hidden="false" customHeight="false" outlineLevel="0" collapsed="false">
      <c r="A19" s="763" t="s">
        <v>1300</v>
      </c>
      <c r="B19" s="740" t="s">
        <v>1315</v>
      </c>
      <c r="D19" s="762" t="s">
        <v>1316</v>
      </c>
      <c r="E19" s="742" t="n">
        <v>5770</v>
      </c>
      <c r="F19" s="742" t="n">
        <v>5770</v>
      </c>
      <c r="G19" s="742" t="n">
        <v>5770</v>
      </c>
      <c r="H19" s="742" t="n">
        <v>5770</v>
      </c>
      <c r="I19" s="742" t="n">
        <v>0</v>
      </c>
      <c r="J19" s="743" t="n">
        <v>0</v>
      </c>
    </row>
    <row r="20" customFormat="false" ht="16.5" hidden="false" customHeight="false" outlineLevel="0" collapsed="false">
      <c r="A20" s="763" t="s">
        <v>1300</v>
      </c>
      <c r="B20" s="740" t="s">
        <v>1315</v>
      </c>
      <c r="C20" s="740" t="s">
        <v>1300</v>
      </c>
      <c r="D20" s="762" t="s">
        <v>1317</v>
      </c>
      <c r="E20" s="742" t="n">
        <v>5770</v>
      </c>
      <c r="F20" s="742" t="n">
        <v>5770</v>
      </c>
      <c r="G20" s="742" t="n">
        <v>5770</v>
      </c>
      <c r="H20" s="742" t="n">
        <v>5770</v>
      </c>
      <c r="I20" s="742" t="n">
        <v>0</v>
      </c>
      <c r="J20" s="743" t="n">
        <v>0</v>
      </c>
    </row>
    <row r="21" customFormat="false" ht="16.5" hidden="false" customHeight="false" outlineLevel="0" collapsed="false">
      <c r="A21" s="763" t="s">
        <v>1300</v>
      </c>
      <c r="B21" s="740" t="s">
        <v>1318</v>
      </c>
      <c r="D21" s="762" t="s">
        <v>1319</v>
      </c>
      <c r="E21" s="742" t="n">
        <v>44800931</v>
      </c>
      <c r="F21" s="742" t="n">
        <v>44800931</v>
      </c>
      <c r="G21" s="742" t="n">
        <v>44800931</v>
      </c>
      <c r="H21" s="742" t="n">
        <v>44800931</v>
      </c>
      <c r="I21" s="742" t="n">
        <v>0</v>
      </c>
      <c r="J21" s="743" t="n">
        <v>0</v>
      </c>
    </row>
    <row r="22" customFormat="false" ht="16.5" hidden="false" customHeight="false" outlineLevel="0" collapsed="false">
      <c r="A22" s="763" t="s">
        <v>1300</v>
      </c>
      <c r="B22" s="740" t="s">
        <v>1318</v>
      </c>
      <c r="C22" s="740" t="s">
        <v>1300</v>
      </c>
      <c r="D22" s="762" t="s">
        <v>1320</v>
      </c>
      <c r="E22" s="742" t="n">
        <v>44800931</v>
      </c>
      <c r="F22" s="742" t="n">
        <v>44800931</v>
      </c>
      <c r="G22" s="742" t="n">
        <v>44800931</v>
      </c>
      <c r="H22" s="742" t="n">
        <v>44800931</v>
      </c>
      <c r="I22" s="742" t="n">
        <v>0</v>
      </c>
      <c r="J22" s="743" t="n">
        <v>0</v>
      </c>
    </row>
    <row r="23" customFormat="false" ht="16.5" hidden="false" customHeight="false" outlineLevel="0" collapsed="false">
      <c r="A23" s="763" t="s">
        <v>1321</v>
      </c>
      <c r="D23" s="762" t="s">
        <v>1322</v>
      </c>
      <c r="E23" s="742" t="n">
        <v>290</v>
      </c>
      <c r="F23" s="742" t="n">
        <v>290</v>
      </c>
      <c r="G23" s="742" t="n">
        <v>290</v>
      </c>
      <c r="H23" s="742" t="n">
        <v>290</v>
      </c>
      <c r="I23" s="742" t="n">
        <v>0</v>
      </c>
      <c r="J23" s="743" t="n">
        <v>0</v>
      </c>
    </row>
    <row r="24" customFormat="false" ht="16.5" hidden="false" customHeight="false" outlineLevel="0" collapsed="false">
      <c r="A24" s="763" t="s">
        <v>1321</v>
      </c>
      <c r="B24" s="740" t="s">
        <v>1323</v>
      </c>
      <c r="D24" s="762" t="s">
        <v>1324</v>
      </c>
      <c r="E24" s="742" t="n">
        <v>290</v>
      </c>
      <c r="F24" s="742" t="n">
        <v>290</v>
      </c>
      <c r="G24" s="742" t="n">
        <v>290</v>
      </c>
      <c r="H24" s="742" t="n">
        <v>290</v>
      </c>
      <c r="I24" s="742" t="n">
        <v>0</v>
      </c>
      <c r="J24" s="743" t="n">
        <v>0</v>
      </c>
    </row>
    <row r="25" customFormat="false" ht="16.5" hidden="false" customHeight="false" outlineLevel="0" collapsed="false">
      <c r="A25" s="763" t="s">
        <v>1321</v>
      </c>
      <c r="B25" s="740" t="s">
        <v>1323</v>
      </c>
      <c r="C25" s="740" t="s">
        <v>1300</v>
      </c>
      <c r="D25" s="762" t="s">
        <v>1325</v>
      </c>
      <c r="E25" s="742" t="n">
        <v>290</v>
      </c>
      <c r="F25" s="742" t="n">
        <v>290</v>
      </c>
      <c r="G25" s="742" t="n">
        <v>290</v>
      </c>
      <c r="H25" s="742" t="n">
        <v>290</v>
      </c>
      <c r="I25" s="742" t="n">
        <v>0</v>
      </c>
      <c r="J25" s="743" t="n">
        <v>0</v>
      </c>
    </row>
    <row r="26" customFormat="false" ht="16.5" hidden="false" customHeight="false" outlineLevel="0" collapsed="false">
      <c r="A26" s="763" t="s">
        <v>1326</v>
      </c>
      <c r="D26" s="762" t="s">
        <v>1327</v>
      </c>
      <c r="E26" s="742" t="n">
        <v>1389280</v>
      </c>
      <c r="F26" s="742" t="n">
        <v>1389280</v>
      </c>
      <c r="G26" s="742" t="n">
        <v>1389280</v>
      </c>
      <c r="H26" s="742" t="n">
        <v>1389280</v>
      </c>
      <c r="I26" s="742" t="n">
        <v>0</v>
      </c>
      <c r="J26" s="743" t="n">
        <v>0</v>
      </c>
    </row>
    <row r="27" customFormat="false" ht="16.5" hidden="false" customHeight="false" outlineLevel="0" collapsed="false">
      <c r="A27" s="763" t="s">
        <v>1326</v>
      </c>
      <c r="B27" s="740" t="s">
        <v>1300</v>
      </c>
      <c r="D27" s="762" t="s">
        <v>1328</v>
      </c>
      <c r="E27" s="742" t="n">
        <v>11200</v>
      </c>
      <c r="F27" s="742" t="n">
        <v>11200</v>
      </c>
      <c r="G27" s="742" t="n">
        <v>11200</v>
      </c>
      <c r="H27" s="742" t="n">
        <v>11200</v>
      </c>
      <c r="I27" s="742" t="n">
        <v>0</v>
      </c>
      <c r="J27" s="743" t="n">
        <v>0</v>
      </c>
    </row>
    <row r="28" customFormat="false" ht="16.5" hidden="false" customHeight="false" outlineLevel="0" collapsed="false">
      <c r="A28" s="763" t="s">
        <v>1326</v>
      </c>
      <c r="B28" s="740" t="s">
        <v>1300</v>
      </c>
      <c r="C28" s="740" t="s">
        <v>1302</v>
      </c>
      <c r="D28" s="762" t="s">
        <v>1329</v>
      </c>
      <c r="E28" s="742" t="n">
        <v>11200</v>
      </c>
      <c r="F28" s="742" t="n">
        <v>11200</v>
      </c>
      <c r="G28" s="742" t="n">
        <v>11200</v>
      </c>
      <c r="H28" s="742" t="n">
        <v>11200</v>
      </c>
      <c r="I28" s="742" t="n">
        <v>0</v>
      </c>
      <c r="J28" s="743" t="n">
        <v>0</v>
      </c>
    </row>
    <row r="29" customFormat="false" ht="16.5" hidden="false" customHeight="false" outlineLevel="0" collapsed="false">
      <c r="A29" s="763" t="s">
        <v>1326</v>
      </c>
      <c r="B29" s="740" t="s">
        <v>1323</v>
      </c>
      <c r="D29" s="762" t="s">
        <v>1330</v>
      </c>
      <c r="E29" s="742" t="n">
        <v>1378080</v>
      </c>
      <c r="F29" s="742" t="n">
        <v>1378080</v>
      </c>
      <c r="G29" s="742" t="n">
        <v>1378080</v>
      </c>
      <c r="H29" s="742" t="n">
        <v>1378080</v>
      </c>
      <c r="I29" s="742" t="n">
        <v>0</v>
      </c>
      <c r="J29" s="743" t="n">
        <v>0</v>
      </c>
    </row>
    <row r="30" customFormat="false" ht="16.5" hidden="false" customHeight="false" outlineLevel="0" collapsed="false">
      <c r="A30" s="763" t="s">
        <v>1326</v>
      </c>
      <c r="B30" s="740" t="s">
        <v>1323</v>
      </c>
      <c r="C30" s="740" t="s">
        <v>1331</v>
      </c>
      <c r="D30" s="762" t="s">
        <v>1332</v>
      </c>
      <c r="E30" s="742" t="n">
        <v>1376418</v>
      </c>
      <c r="F30" s="742" t="n">
        <v>1376418</v>
      </c>
      <c r="G30" s="742" t="n">
        <v>1376418</v>
      </c>
      <c r="H30" s="742" t="n">
        <v>1376418</v>
      </c>
      <c r="I30" s="742" t="n">
        <v>0</v>
      </c>
      <c r="J30" s="743" t="n">
        <v>0</v>
      </c>
    </row>
    <row r="31" customFormat="false" ht="16.5" hidden="false" customHeight="false" outlineLevel="0" collapsed="false">
      <c r="A31" s="763" t="s">
        <v>1326</v>
      </c>
      <c r="B31" s="740" t="s">
        <v>1323</v>
      </c>
      <c r="C31" s="740" t="s">
        <v>1333</v>
      </c>
      <c r="D31" s="762" t="s">
        <v>1334</v>
      </c>
      <c r="E31" s="742" t="n">
        <v>1662</v>
      </c>
      <c r="F31" s="742" t="n">
        <v>1662</v>
      </c>
      <c r="G31" s="742" t="n">
        <v>1662</v>
      </c>
      <c r="H31" s="742" t="n">
        <v>1662</v>
      </c>
      <c r="I31" s="742" t="n">
        <v>0</v>
      </c>
      <c r="J31" s="743" t="n">
        <v>0</v>
      </c>
    </row>
    <row r="32" customFormat="false" ht="16.5" hidden="false" customHeight="false" outlineLevel="0" collapsed="false">
      <c r="A32" s="763" t="s">
        <v>1335</v>
      </c>
      <c r="D32" s="762" t="s">
        <v>1336</v>
      </c>
      <c r="E32" s="742" t="n">
        <v>71904</v>
      </c>
      <c r="F32" s="742" t="n">
        <v>71904</v>
      </c>
      <c r="G32" s="742" t="n">
        <v>71904</v>
      </c>
      <c r="H32" s="742" t="n">
        <v>71904</v>
      </c>
      <c r="I32" s="742" t="n">
        <v>0</v>
      </c>
      <c r="J32" s="743" t="n">
        <v>0</v>
      </c>
    </row>
    <row r="33" customFormat="false" ht="16.5" hidden="false" customHeight="false" outlineLevel="0" collapsed="false">
      <c r="A33" s="763" t="s">
        <v>1335</v>
      </c>
      <c r="B33" s="740" t="s">
        <v>1300</v>
      </c>
      <c r="D33" s="762" t="s">
        <v>1337</v>
      </c>
      <c r="E33" s="742" t="n">
        <v>71904</v>
      </c>
      <c r="F33" s="742" t="n">
        <v>71904</v>
      </c>
      <c r="G33" s="742" t="n">
        <v>71904</v>
      </c>
      <c r="H33" s="742" t="n">
        <v>71904</v>
      </c>
      <c r="I33" s="742" t="n">
        <v>0</v>
      </c>
      <c r="J33" s="743" t="n">
        <v>0</v>
      </c>
    </row>
    <row r="34" customFormat="false" ht="16.5" hidden="false" customHeight="false" outlineLevel="0" collapsed="false">
      <c r="A34" s="763" t="s">
        <v>1335</v>
      </c>
      <c r="B34" s="740" t="s">
        <v>1300</v>
      </c>
      <c r="C34" s="740" t="s">
        <v>1300</v>
      </c>
      <c r="D34" s="762" t="s">
        <v>1338</v>
      </c>
      <c r="E34" s="742" t="n">
        <v>71904</v>
      </c>
      <c r="F34" s="742" t="n">
        <v>71904</v>
      </c>
      <c r="G34" s="742" t="n">
        <v>71904</v>
      </c>
      <c r="H34" s="742" t="n">
        <v>71904</v>
      </c>
      <c r="I34" s="742" t="n">
        <v>0</v>
      </c>
      <c r="J34" s="743" t="n">
        <v>0</v>
      </c>
      <c r="WVS34" s="755"/>
      <c r="WVT34" s="755"/>
      <c r="WVU34" s="755"/>
      <c r="WVV34" s="755"/>
      <c r="WVW34" s="755"/>
      <c r="WVX34" s="755"/>
      <c r="WVY34" s="755"/>
      <c r="WVZ34" s="755"/>
      <c r="WWA34" s="755"/>
      <c r="WWB34" s="755"/>
      <c r="WWC34" s="755"/>
      <c r="WWD34" s="755"/>
      <c r="WWE34" s="755"/>
      <c r="WWF34" s="755"/>
      <c r="WWG34" s="755"/>
      <c r="WWH34" s="755"/>
      <c r="WWI34" s="755"/>
      <c r="WWJ34" s="755"/>
      <c r="WWK34" s="755"/>
      <c r="WWL34" s="755"/>
      <c r="WWM34" s="755"/>
      <c r="WWN34" s="755"/>
      <c r="WWO34" s="755"/>
      <c r="WWP34" s="755"/>
      <c r="WWQ34" s="755"/>
      <c r="WWR34" s="755"/>
      <c r="WWS34" s="755"/>
      <c r="WWT34" s="755"/>
      <c r="WWU34" s="755"/>
      <c r="WWV34" s="755"/>
      <c r="WWW34" s="755"/>
      <c r="WWX34" s="755"/>
      <c r="WWY34" s="755"/>
      <c r="WWZ34" s="755"/>
      <c r="WXA34" s="755"/>
      <c r="WXB34" s="755"/>
      <c r="WXC34" s="755"/>
      <c r="WXD34" s="755"/>
      <c r="WXE34" s="755"/>
      <c r="WXF34" s="755"/>
      <c r="WXG34" s="755"/>
      <c r="WXH34" s="755"/>
      <c r="WXI34" s="755"/>
      <c r="WXJ34" s="755"/>
      <c r="WXK34" s="755"/>
      <c r="WXL34" s="755"/>
      <c r="WXM34" s="755"/>
      <c r="WXN34" s="755"/>
      <c r="WXO34" s="755"/>
      <c r="WXP34" s="755"/>
      <c r="WXQ34" s="755"/>
      <c r="WXR34" s="755"/>
      <c r="WXS34" s="755"/>
      <c r="WXT34" s="755"/>
      <c r="WXU34" s="755"/>
      <c r="WXV34" s="755"/>
      <c r="WXW34" s="755"/>
      <c r="WXX34" s="755"/>
      <c r="WXY34" s="755"/>
      <c r="WXZ34" s="755"/>
      <c r="WYA34" s="755"/>
      <c r="WYB34" s="755"/>
      <c r="WYC34" s="755"/>
      <c r="WYD34" s="755"/>
      <c r="WYE34" s="755"/>
      <c r="WYF34" s="755"/>
      <c r="WYG34" s="755"/>
      <c r="WYH34" s="755"/>
      <c r="WYI34" s="755"/>
      <c r="WYJ34" s="755"/>
      <c r="WYK34" s="755"/>
      <c r="WYL34" s="755"/>
      <c r="WYM34" s="755"/>
      <c r="WYN34" s="755"/>
      <c r="WYO34" s="755"/>
      <c r="WYP34" s="755"/>
      <c r="WYQ34" s="755"/>
      <c r="WYR34" s="755"/>
      <c r="WYS34" s="755"/>
      <c r="WYT34" s="755"/>
      <c r="WYU34" s="755"/>
      <c r="WYV34" s="755"/>
      <c r="WYW34" s="755"/>
      <c r="WYX34" s="755"/>
      <c r="WYY34" s="755"/>
      <c r="WYZ34" s="755"/>
      <c r="WZA34" s="755"/>
      <c r="WZB34" s="755"/>
      <c r="WZC34" s="755"/>
      <c r="WZD34" s="755"/>
      <c r="WZE34" s="755"/>
      <c r="WZF34" s="755"/>
      <c r="WZG34" s="755"/>
      <c r="WZH34" s="755"/>
      <c r="WZI34" s="755"/>
      <c r="WZJ34" s="755"/>
      <c r="WZK34" s="755"/>
      <c r="WZL34" s="755"/>
      <c r="WZM34" s="755"/>
      <c r="WZN34" s="755"/>
      <c r="WZO34" s="755"/>
      <c r="WZP34" s="755"/>
      <c r="WZQ34" s="755"/>
      <c r="WZR34" s="755"/>
      <c r="WZS34" s="755"/>
      <c r="WZT34" s="755"/>
      <c r="WZU34" s="755"/>
      <c r="WZV34" s="755"/>
      <c r="WZW34" s="755"/>
      <c r="WZX34" s="755"/>
      <c r="WZY34" s="755"/>
      <c r="WZZ34" s="755"/>
      <c r="XAA34" s="755"/>
      <c r="XAB34" s="755"/>
      <c r="XAC34" s="755"/>
      <c r="XAD34" s="755"/>
      <c r="XAE34" s="755"/>
      <c r="XAF34" s="755"/>
      <c r="XAG34" s="755"/>
      <c r="XAH34" s="755"/>
      <c r="XAI34" s="755"/>
      <c r="XAJ34" s="755"/>
      <c r="XAK34" s="755"/>
      <c r="XAL34" s="755"/>
      <c r="XAM34" s="755"/>
      <c r="XAN34" s="755"/>
      <c r="XAO34" s="755"/>
      <c r="XAP34" s="755"/>
      <c r="XAQ34" s="755"/>
      <c r="XAR34" s="755"/>
      <c r="XAS34" s="755"/>
      <c r="XAT34" s="755"/>
      <c r="XAU34" s="755"/>
      <c r="XAV34" s="755"/>
      <c r="XAW34" s="755"/>
      <c r="XAX34" s="755"/>
      <c r="XAY34" s="755"/>
      <c r="XAZ34" s="755"/>
      <c r="XBA34" s="755"/>
      <c r="XBB34" s="755"/>
      <c r="XBC34" s="755"/>
      <c r="XBD34" s="755"/>
      <c r="XBE34" s="755"/>
      <c r="XBF34" s="755"/>
      <c r="XBG34" s="755"/>
      <c r="XBH34" s="755"/>
      <c r="XBI34" s="755"/>
      <c r="XBJ34" s="755"/>
      <c r="XBK34" s="755"/>
      <c r="XBL34" s="755"/>
      <c r="XBM34" s="755"/>
      <c r="XBN34" s="755"/>
      <c r="XBO34" s="755"/>
      <c r="XBP34" s="755"/>
      <c r="XBQ34" s="755"/>
      <c r="XBR34" s="755"/>
      <c r="XBS34" s="755"/>
      <c r="XBT34" s="755"/>
      <c r="XBU34" s="755"/>
      <c r="XBV34" s="755"/>
      <c r="XBW34" s="755"/>
      <c r="XBX34" s="755"/>
      <c r="XBY34" s="755"/>
      <c r="XBZ34" s="755"/>
      <c r="XCA34" s="755"/>
      <c r="XCB34" s="755"/>
      <c r="XCC34" s="755"/>
      <c r="XCD34" s="755"/>
      <c r="XCE34" s="755"/>
      <c r="XCF34" s="755"/>
      <c r="XCG34" s="755"/>
      <c r="XCH34" s="755"/>
      <c r="XCI34" s="755"/>
      <c r="XCJ34" s="755"/>
      <c r="XCK34" s="755"/>
      <c r="XCL34" s="755"/>
      <c r="XCM34" s="755"/>
      <c r="XCN34" s="755"/>
      <c r="XCO34" s="755"/>
      <c r="XCP34" s="755"/>
      <c r="XCQ34" s="755"/>
      <c r="XCR34" s="755"/>
      <c r="XCS34" s="755"/>
      <c r="XCT34" s="755"/>
      <c r="XCU34" s="755"/>
      <c r="XCV34" s="755"/>
      <c r="XCW34" s="755"/>
      <c r="XCX34" s="755"/>
      <c r="XCY34" s="755"/>
      <c r="XCZ34" s="755"/>
      <c r="XDA34" s="755"/>
      <c r="XDB34" s="755"/>
      <c r="XDC34" s="755"/>
      <c r="XDD34" s="755"/>
      <c r="XDE34" s="755"/>
      <c r="XDF34" s="755"/>
      <c r="XDG34" s="755"/>
      <c r="XDH34" s="755"/>
      <c r="XDI34" s="755"/>
      <c r="XDJ34" s="755"/>
      <c r="XDK34" s="755"/>
      <c r="XDL34" s="755"/>
      <c r="XDM34" s="755"/>
      <c r="XDN34" s="755"/>
      <c r="XDO34" s="755"/>
      <c r="XDP34" s="755"/>
      <c r="XDQ34" s="755"/>
      <c r="XDR34" s="755"/>
      <c r="XDS34" s="755"/>
      <c r="XDT34" s="755"/>
      <c r="XDU34" s="755"/>
      <c r="XDV34" s="755"/>
      <c r="XDW34" s="755"/>
      <c r="XDX34" s="755"/>
      <c r="XDY34" s="755"/>
      <c r="XDZ34" s="755"/>
      <c r="XEA34" s="755"/>
      <c r="XEB34" s="755"/>
      <c r="XEC34" s="755"/>
      <c r="XED34" s="755"/>
      <c r="XEE34" s="755"/>
      <c r="XEF34" s="755"/>
      <c r="XEG34" s="755"/>
      <c r="XEH34" s="755"/>
      <c r="XEI34" s="755"/>
      <c r="XEJ34" s="755"/>
      <c r="XEK34" s="755"/>
      <c r="XEL34" s="755"/>
      <c r="XEM34" s="755"/>
      <c r="XEN34" s="755"/>
      <c r="XEO34" s="755"/>
      <c r="XEP34" s="755"/>
      <c r="XEQ34" s="755"/>
      <c r="XER34" s="755"/>
      <c r="XES34" s="755"/>
      <c r="XET34" s="755"/>
      <c r="XEU34" s="755"/>
      <c r="XEV34" s="755"/>
      <c r="XEW34" s="755"/>
      <c r="XEX34" s="755"/>
      <c r="XEY34" s="755"/>
      <c r="XEZ34" s="755"/>
      <c r="XFA34" s="755"/>
      <c r="XFB34" s="755"/>
      <c r="XFC34" s="755"/>
      <c r="XFD34" s="755"/>
    </row>
    <row r="35" customFormat="false" ht="16.5" hidden="false" customHeight="false" outlineLevel="0" collapsed="false">
      <c r="A35" s="763" t="s">
        <v>1346</v>
      </c>
      <c r="D35" s="762" t="s">
        <v>1347</v>
      </c>
      <c r="E35" s="742" t="n">
        <v>73000</v>
      </c>
      <c r="F35" s="742" t="n">
        <v>73000</v>
      </c>
      <c r="G35" s="742" t="n">
        <v>73000</v>
      </c>
      <c r="H35" s="742" t="n">
        <v>73000</v>
      </c>
      <c r="I35" s="742" t="n">
        <v>0</v>
      </c>
      <c r="J35" s="743" t="n">
        <v>0</v>
      </c>
      <c r="WVS35" s="755"/>
      <c r="WVT35" s="755"/>
      <c r="WVU35" s="755"/>
      <c r="WVV35" s="755"/>
      <c r="WVW35" s="755"/>
      <c r="WVX35" s="755"/>
      <c r="WVY35" s="755"/>
      <c r="WVZ35" s="755"/>
      <c r="WWA35" s="755"/>
      <c r="WWB35" s="755"/>
      <c r="WWC35" s="755"/>
      <c r="WWD35" s="755"/>
      <c r="WWE35" s="755"/>
      <c r="WWF35" s="755"/>
      <c r="WWG35" s="755"/>
      <c r="WWH35" s="755"/>
      <c r="WWI35" s="755"/>
      <c r="WWJ35" s="755"/>
      <c r="WWK35" s="755"/>
      <c r="WWL35" s="755"/>
      <c r="WWM35" s="755"/>
      <c r="WWN35" s="755"/>
      <c r="WWO35" s="755"/>
      <c r="WWP35" s="755"/>
      <c r="WWQ35" s="755"/>
      <c r="WWR35" s="755"/>
      <c r="WWS35" s="755"/>
      <c r="WWT35" s="755"/>
      <c r="WWU35" s="755"/>
      <c r="WWV35" s="755"/>
      <c r="WWW35" s="755"/>
      <c r="WWX35" s="755"/>
      <c r="WWY35" s="755"/>
      <c r="WWZ35" s="755"/>
      <c r="WXA35" s="755"/>
      <c r="WXB35" s="755"/>
      <c r="WXC35" s="755"/>
      <c r="WXD35" s="755"/>
      <c r="WXE35" s="755"/>
      <c r="WXF35" s="755"/>
      <c r="WXG35" s="755"/>
      <c r="WXH35" s="755"/>
      <c r="WXI35" s="755"/>
      <c r="WXJ35" s="755"/>
      <c r="WXK35" s="755"/>
      <c r="WXL35" s="755"/>
      <c r="WXM35" s="755"/>
      <c r="WXN35" s="755"/>
      <c r="WXO35" s="755"/>
      <c r="WXP35" s="755"/>
      <c r="WXQ35" s="755"/>
      <c r="WXR35" s="755"/>
      <c r="WXS35" s="755"/>
      <c r="WXT35" s="755"/>
      <c r="WXU35" s="755"/>
      <c r="WXV35" s="755"/>
      <c r="WXW35" s="755"/>
      <c r="WXX35" s="755"/>
      <c r="WXY35" s="755"/>
      <c r="WXZ35" s="755"/>
      <c r="WYA35" s="755"/>
      <c r="WYB35" s="755"/>
      <c r="WYC35" s="755"/>
      <c r="WYD35" s="755"/>
      <c r="WYE35" s="755"/>
      <c r="WYF35" s="755"/>
      <c r="WYG35" s="755"/>
      <c r="WYH35" s="755"/>
      <c r="WYI35" s="755"/>
      <c r="WYJ35" s="755"/>
      <c r="WYK35" s="755"/>
      <c r="WYL35" s="755"/>
      <c r="WYM35" s="755"/>
      <c r="WYN35" s="755"/>
      <c r="WYO35" s="755"/>
      <c r="WYP35" s="755"/>
      <c r="WYQ35" s="755"/>
      <c r="WYR35" s="755"/>
      <c r="WYS35" s="755"/>
      <c r="WYT35" s="755"/>
      <c r="WYU35" s="755"/>
      <c r="WYV35" s="755"/>
      <c r="WYW35" s="755"/>
      <c r="WYX35" s="755"/>
      <c r="WYY35" s="755"/>
      <c r="WYZ35" s="755"/>
      <c r="WZA35" s="755"/>
      <c r="WZB35" s="755"/>
      <c r="WZC35" s="755"/>
      <c r="WZD35" s="755"/>
      <c r="WZE35" s="755"/>
      <c r="WZF35" s="755"/>
      <c r="WZG35" s="755"/>
      <c r="WZH35" s="755"/>
      <c r="WZI35" s="755"/>
      <c r="WZJ35" s="755"/>
      <c r="WZK35" s="755"/>
      <c r="WZL35" s="755"/>
      <c r="WZM35" s="755"/>
      <c r="WZN35" s="755"/>
      <c r="WZO35" s="755"/>
      <c r="WZP35" s="755"/>
      <c r="WZQ35" s="755"/>
      <c r="WZR35" s="755"/>
      <c r="WZS35" s="755"/>
      <c r="WZT35" s="755"/>
      <c r="WZU35" s="755"/>
      <c r="WZV35" s="755"/>
      <c r="WZW35" s="755"/>
      <c r="WZX35" s="755"/>
      <c r="WZY35" s="755"/>
      <c r="WZZ35" s="755"/>
      <c r="XAA35" s="755"/>
      <c r="XAB35" s="755"/>
      <c r="XAC35" s="755"/>
      <c r="XAD35" s="755"/>
      <c r="XAE35" s="755"/>
      <c r="XAF35" s="755"/>
      <c r="XAG35" s="755"/>
      <c r="XAH35" s="755"/>
      <c r="XAI35" s="755"/>
      <c r="XAJ35" s="755"/>
      <c r="XAK35" s="755"/>
      <c r="XAL35" s="755"/>
      <c r="XAM35" s="755"/>
      <c r="XAN35" s="755"/>
      <c r="XAO35" s="755"/>
      <c r="XAP35" s="755"/>
      <c r="XAQ35" s="755"/>
      <c r="XAR35" s="755"/>
      <c r="XAS35" s="755"/>
      <c r="XAT35" s="755"/>
      <c r="XAU35" s="755"/>
      <c r="XAV35" s="755"/>
      <c r="XAW35" s="755"/>
      <c r="XAX35" s="755"/>
      <c r="XAY35" s="755"/>
      <c r="XAZ35" s="755"/>
      <c r="XBA35" s="755"/>
      <c r="XBB35" s="755"/>
      <c r="XBC35" s="755"/>
      <c r="XBD35" s="755"/>
      <c r="XBE35" s="755"/>
      <c r="XBF35" s="755"/>
      <c r="XBG35" s="755"/>
      <c r="XBH35" s="755"/>
      <c r="XBI35" s="755"/>
      <c r="XBJ35" s="755"/>
      <c r="XBK35" s="755"/>
      <c r="XBL35" s="755"/>
      <c r="XBM35" s="755"/>
      <c r="XBN35" s="755"/>
      <c r="XBO35" s="755"/>
      <c r="XBP35" s="755"/>
      <c r="XBQ35" s="755"/>
      <c r="XBR35" s="755"/>
      <c r="XBS35" s="755"/>
      <c r="XBT35" s="755"/>
      <c r="XBU35" s="755"/>
      <c r="XBV35" s="755"/>
      <c r="XBW35" s="755"/>
      <c r="XBX35" s="755"/>
      <c r="XBY35" s="755"/>
      <c r="XBZ35" s="755"/>
      <c r="XCA35" s="755"/>
      <c r="XCB35" s="755"/>
      <c r="XCC35" s="755"/>
      <c r="XCD35" s="755"/>
      <c r="XCE35" s="755"/>
      <c r="XCF35" s="755"/>
      <c r="XCG35" s="755"/>
      <c r="XCH35" s="755"/>
      <c r="XCI35" s="755"/>
      <c r="XCJ35" s="755"/>
      <c r="XCK35" s="755"/>
      <c r="XCL35" s="755"/>
      <c r="XCM35" s="755"/>
      <c r="XCN35" s="755"/>
      <c r="XCO35" s="755"/>
      <c r="XCP35" s="755"/>
      <c r="XCQ35" s="755"/>
      <c r="XCR35" s="755"/>
      <c r="XCS35" s="755"/>
      <c r="XCT35" s="755"/>
      <c r="XCU35" s="755"/>
      <c r="XCV35" s="755"/>
      <c r="XCW35" s="755"/>
      <c r="XCX35" s="755"/>
      <c r="XCY35" s="755"/>
      <c r="XCZ35" s="755"/>
      <c r="XDA35" s="755"/>
      <c r="XDB35" s="755"/>
      <c r="XDC35" s="755"/>
      <c r="XDD35" s="755"/>
      <c r="XDE35" s="755"/>
      <c r="XDF35" s="755"/>
      <c r="XDG35" s="755"/>
      <c r="XDH35" s="755"/>
      <c r="XDI35" s="755"/>
      <c r="XDJ35" s="755"/>
      <c r="XDK35" s="755"/>
      <c r="XDL35" s="755"/>
      <c r="XDM35" s="755"/>
      <c r="XDN35" s="755"/>
      <c r="XDO35" s="755"/>
      <c r="XDP35" s="755"/>
      <c r="XDQ35" s="755"/>
      <c r="XDR35" s="755"/>
      <c r="XDS35" s="755"/>
      <c r="XDT35" s="755"/>
      <c r="XDU35" s="755"/>
      <c r="XDV35" s="755"/>
      <c r="XDW35" s="755"/>
      <c r="XDX35" s="755"/>
      <c r="XDY35" s="755"/>
      <c r="XDZ35" s="755"/>
      <c r="XEA35" s="755"/>
      <c r="XEB35" s="755"/>
      <c r="XEC35" s="755"/>
      <c r="XED35" s="755"/>
      <c r="XEE35" s="755"/>
      <c r="XEF35" s="755"/>
      <c r="XEG35" s="755"/>
      <c r="XEH35" s="755"/>
      <c r="XEI35" s="755"/>
      <c r="XEJ35" s="755"/>
      <c r="XEK35" s="755"/>
      <c r="XEL35" s="755"/>
      <c r="XEM35" s="755"/>
      <c r="XEN35" s="755"/>
      <c r="XEO35" s="755"/>
      <c r="XEP35" s="755"/>
      <c r="XEQ35" s="755"/>
      <c r="XER35" s="755"/>
      <c r="XES35" s="755"/>
      <c r="XET35" s="755"/>
      <c r="XEU35" s="755"/>
      <c r="XEV35" s="755"/>
      <c r="XEW35" s="755"/>
      <c r="XEX35" s="755"/>
      <c r="XEY35" s="755"/>
      <c r="XEZ35" s="755"/>
      <c r="XFA35" s="755"/>
      <c r="XFB35" s="755"/>
      <c r="XFC35" s="755"/>
      <c r="XFD35" s="755"/>
    </row>
    <row r="36" customFormat="false" ht="16.5" hidden="false" customHeight="false" outlineLevel="0" collapsed="false">
      <c r="A36" s="763" t="s">
        <v>1346</v>
      </c>
      <c r="B36" s="740" t="s">
        <v>1302</v>
      </c>
      <c r="D36" s="762" t="s">
        <v>1348</v>
      </c>
      <c r="E36" s="742" t="n">
        <v>73000</v>
      </c>
      <c r="F36" s="742" t="n">
        <v>73000</v>
      </c>
      <c r="G36" s="742" t="n">
        <v>73000</v>
      </c>
      <c r="H36" s="742" t="n">
        <v>73000</v>
      </c>
      <c r="I36" s="742" t="n">
        <v>0</v>
      </c>
      <c r="J36" s="743" t="n">
        <v>0</v>
      </c>
      <c r="WVS36" s="755"/>
      <c r="WVT36" s="755"/>
      <c r="WVU36" s="755"/>
      <c r="WVV36" s="755"/>
      <c r="WVW36" s="755"/>
      <c r="WVX36" s="755"/>
      <c r="WVY36" s="755"/>
      <c r="WVZ36" s="755"/>
      <c r="WWA36" s="755"/>
      <c r="WWB36" s="755"/>
      <c r="WWC36" s="755"/>
      <c r="WWD36" s="755"/>
      <c r="WWE36" s="755"/>
      <c r="WWF36" s="755"/>
      <c r="WWG36" s="755"/>
      <c r="WWH36" s="755"/>
      <c r="WWI36" s="755"/>
      <c r="WWJ36" s="755"/>
      <c r="WWK36" s="755"/>
      <c r="WWL36" s="755"/>
      <c r="WWM36" s="755"/>
      <c r="WWN36" s="755"/>
      <c r="WWO36" s="755"/>
      <c r="WWP36" s="755"/>
      <c r="WWQ36" s="755"/>
      <c r="WWR36" s="755"/>
      <c r="WWS36" s="755"/>
      <c r="WWT36" s="755"/>
      <c r="WWU36" s="755"/>
      <c r="WWV36" s="755"/>
      <c r="WWW36" s="755"/>
      <c r="WWX36" s="755"/>
      <c r="WWY36" s="755"/>
      <c r="WWZ36" s="755"/>
      <c r="WXA36" s="755"/>
      <c r="WXB36" s="755"/>
      <c r="WXC36" s="755"/>
      <c r="WXD36" s="755"/>
      <c r="WXE36" s="755"/>
      <c r="WXF36" s="755"/>
      <c r="WXG36" s="755"/>
      <c r="WXH36" s="755"/>
      <c r="WXI36" s="755"/>
      <c r="WXJ36" s="755"/>
      <c r="WXK36" s="755"/>
      <c r="WXL36" s="755"/>
      <c r="WXM36" s="755"/>
      <c r="WXN36" s="755"/>
      <c r="WXO36" s="755"/>
      <c r="WXP36" s="755"/>
      <c r="WXQ36" s="755"/>
      <c r="WXR36" s="755"/>
      <c r="WXS36" s="755"/>
      <c r="WXT36" s="755"/>
      <c r="WXU36" s="755"/>
      <c r="WXV36" s="755"/>
      <c r="WXW36" s="755"/>
      <c r="WXX36" s="755"/>
      <c r="WXY36" s="755"/>
      <c r="WXZ36" s="755"/>
      <c r="WYA36" s="755"/>
      <c r="WYB36" s="755"/>
      <c r="WYC36" s="755"/>
      <c r="WYD36" s="755"/>
      <c r="WYE36" s="755"/>
      <c r="WYF36" s="755"/>
      <c r="WYG36" s="755"/>
      <c r="WYH36" s="755"/>
      <c r="WYI36" s="755"/>
      <c r="WYJ36" s="755"/>
      <c r="WYK36" s="755"/>
      <c r="WYL36" s="755"/>
      <c r="WYM36" s="755"/>
      <c r="WYN36" s="755"/>
      <c r="WYO36" s="755"/>
      <c r="WYP36" s="755"/>
      <c r="WYQ36" s="755"/>
      <c r="WYR36" s="755"/>
      <c r="WYS36" s="755"/>
      <c r="WYT36" s="755"/>
      <c r="WYU36" s="755"/>
      <c r="WYV36" s="755"/>
      <c r="WYW36" s="755"/>
      <c r="WYX36" s="755"/>
      <c r="WYY36" s="755"/>
      <c r="WYZ36" s="755"/>
      <c r="WZA36" s="755"/>
      <c r="WZB36" s="755"/>
      <c r="WZC36" s="755"/>
      <c r="WZD36" s="755"/>
      <c r="WZE36" s="755"/>
      <c r="WZF36" s="755"/>
      <c r="WZG36" s="755"/>
      <c r="WZH36" s="755"/>
      <c r="WZI36" s="755"/>
      <c r="WZJ36" s="755"/>
      <c r="WZK36" s="755"/>
      <c r="WZL36" s="755"/>
      <c r="WZM36" s="755"/>
      <c r="WZN36" s="755"/>
      <c r="WZO36" s="755"/>
      <c r="WZP36" s="755"/>
      <c r="WZQ36" s="755"/>
      <c r="WZR36" s="755"/>
      <c r="WZS36" s="755"/>
      <c r="WZT36" s="755"/>
      <c r="WZU36" s="755"/>
      <c r="WZV36" s="755"/>
      <c r="WZW36" s="755"/>
      <c r="WZX36" s="755"/>
      <c r="WZY36" s="755"/>
      <c r="WZZ36" s="755"/>
      <c r="XAA36" s="755"/>
      <c r="XAB36" s="755"/>
      <c r="XAC36" s="755"/>
      <c r="XAD36" s="755"/>
      <c r="XAE36" s="755"/>
      <c r="XAF36" s="755"/>
      <c r="XAG36" s="755"/>
      <c r="XAH36" s="755"/>
      <c r="XAI36" s="755"/>
      <c r="XAJ36" s="755"/>
      <c r="XAK36" s="755"/>
      <c r="XAL36" s="755"/>
      <c r="XAM36" s="755"/>
      <c r="XAN36" s="755"/>
      <c r="XAO36" s="755"/>
      <c r="XAP36" s="755"/>
      <c r="XAQ36" s="755"/>
      <c r="XAR36" s="755"/>
      <c r="XAS36" s="755"/>
      <c r="XAT36" s="755"/>
      <c r="XAU36" s="755"/>
      <c r="XAV36" s="755"/>
      <c r="XAW36" s="755"/>
      <c r="XAX36" s="755"/>
      <c r="XAY36" s="755"/>
      <c r="XAZ36" s="755"/>
      <c r="XBA36" s="755"/>
      <c r="XBB36" s="755"/>
      <c r="XBC36" s="755"/>
      <c r="XBD36" s="755"/>
      <c r="XBE36" s="755"/>
      <c r="XBF36" s="755"/>
      <c r="XBG36" s="755"/>
      <c r="XBH36" s="755"/>
      <c r="XBI36" s="755"/>
      <c r="XBJ36" s="755"/>
      <c r="XBK36" s="755"/>
      <c r="XBL36" s="755"/>
      <c r="XBM36" s="755"/>
      <c r="XBN36" s="755"/>
      <c r="XBO36" s="755"/>
      <c r="XBP36" s="755"/>
      <c r="XBQ36" s="755"/>
      <c r="XBR36" s="755"/>
      <c r="XBS36" s="755"/>
      <c r="XBT36" s="755"/>
      <c r="XBU36" s="755"/>
      <c r="XBV36" s="755"/>
      <c r="XBW36" s="755"/>
      <c r="XBX36" s="755"/>
      <c r="XBY36" s="755"/>
      <c r="XBZ36" s="755"/>
      <c r="XCA36" s="755"/>
      <c r="XCB36" s="755"/>
      <c r="XCC36" s="755"/>
      <c r="XCD36" s="755"/>
      <c r="XCE36" s="755"/>
      <c r="XCF36" s="755"/>
      <c r="XCG36" s="755"/>
      <c r="XCH36" s="755"/>
      <c r="XCI36" s="755"/>
      <c r="XCJ36" s="755"/>
      <c r="XCK36" s="755"/>
      <c r="XCL36" s="755"/>
      <c r="XCM36" s="755"/>
      <c r="XCN36" s="755"/>
      <c r="XCO36" s="755"/>
      <c r="XCP36" s="755"/>
      <c r="XCQ36" s="755"/>
      <c r="XCR36" s="755"/>
      <c r="XCS36" s="755"/>
      <c r="XCT36" s="755"/>
      <c r="XCU36" s="755"/>
      <c r="XCV36" s="755"/>
      <c r="XCW36" s="755"/>
      <c r="XCX36" s="755"/>
      <c r="XCY36" s="755"/>
      <c r="XCZ36" s="755"/>
      <c r="XDA36" s="755"/>
      <c r="XDB36" s="755"/>
      <c r="XDC36" s="755"/>
      <c r="XDD36" s="755"/>
      <c r="XDE36" s="755"/>
      <c r="XDF36" s="755"/>
      <c r="XDG36" s="755"/>
      <c r="XDH36" s="755"/>
      <c r="XDI36" s="755"/>
      <c r="XDJ36" s="755"/>
      <c r="XDK36" s="755"/>
      <c r="XDL36" s="755"/>
      <c r="XDM36" s="755"/>
      <c r="XDN36" s="755"/>
      <c r="XDO36" s="755"/>
      <c r="XDP36" s="755"/>
      <c r="XDQ36" s="755"/>
      <c r="XDR36" s="755"/>
      <c r="XDS36" s="755"/>
      <c r="XDT36" s="755"/>
      <c r="XDU36" s="755"/>
      <c r="XDV36" s="755"/>
      <c r="XDW36" s="755"/>
      <c r="XDX36" s="755"/>
      <c r="XDY36" s="755"/>
      <c r="XDZ36" s="755"/>
      <c r="XEA36" s="755"/>
      <c r="XEB36" s="755"/>
      <c r="XEC36" s="755"/>
      <c r="XED36" s="755"/>
      <c r="XEE36" s="755"/>
      <c r="XEF36" s="755"/>
      <c r="XEG36" s="755"/>
      <c r="XEH36" s="755"/>
      <c r="XEI36" s="755"/>
      <c r="XEJ36" s="755"/>
      <c r="XEK36" s="755"/>
      <c r="XEL36" s="755"/>
      <c r="XEM36" s="755"/>
      <c r="XEN36" s="755"/>
      <c r="XEO36" s="755"/>
      <c r="XEP36" s="755"/>
      <c r="XEQ36" s="755"/>
      <c r="XER36" s="755"/>
      <c r="XES36" s="755"/>
      <c r="XET36" s="755"/>
      <c r="XEU36" s="755"/>
      <c r="XEV36" s="755"/>
      <c r="XEW36" s="755"/>
      <c r="XEX36" s="755"/>
      <c r="XEY36" s="755"/>
      <c r="XEZ36" s="755"/>
      <c r="XFA36" s="755"/>
      <c r="XFB36" s="755"/>
      <c r="XFC36" s="755"/>
      <c r="XFD36" s="755"/>
    </row>
    <row r="37" customFormat="false" ht="16.5" hidden="false" customHeight="false" outlineLevel="0" collapsed="false">
      <c r="A37" s="763" t="s">
        <v>1346</v>
      </c>
      <c r="B37" s="740" t="s">
        <v>1302</v>
      </c>
      <c r="C37" s="740" t="s">
        <v>1321</v>
      </c>
      <c r="D37" s="762" t="s">
        <v>1350</v>
      </c>
      <c r="E37" s="742" t="n">
        <v>3400</v>
      </c>
      <c r="F37" s="742" t="n">
        <v>3400</v>
      </c>
      <c r="G37" s="742" t="n">
        <v>3400</v>
      </c>
      <c r="H37" s="742" t="n">
        <v>3400</v>
      </c>
      <c r="I37" s="742" t="n">
        <v>0</v>
      </c>
      <c r="J37" s="743" t="n">
        <v>0</v>
      </c>
      <c r="WVS37" s="755"/>
      <c r="WVT37" s="755"/>
      <c r="WVU37" s="755"/>
      <c r="WVV37" s="755"/>
      <c r="WVW37" s="755"/>
      <c r="WVX37" s="755"/>
      <c r="WVY37" s="755"/>
      <c r="WVZ37" s="755"/>
      <c r="WWA37" s="755"/>
      <c r="WWB37" s="755"/>
      <c r="WWC37" s="755"/>
      <c r="WWD37" s="755"/>
      <c r="WWE37" s="755"/>
      <c r="WWF37" s="755"/>
      <c r="WWG37" s="755"/>
      <c r="WWH37" s="755"/>
      <c r="WWI37" s="755"/>
      <c r="WWJ37" s="755"/>
      <c r="WWK37" s="755"/>
      <c r="WWL37" s="755"/>
      <c r="WWM37" s="755"/>
      <c r="WWN37" s="755"/>
      <c r="WWO37" s="755"/>
      <c r="WWP37" s="755"/>
      <c r="WWQ37" s="755"/>
      <c r="WWR37" s="755"/>
      <c r="WWS37" s="755"/>
      <c r="WWT37" s="755"/>
      <c r="WWU37" s="755"/>
      <c r="WWV37" s="755"/>
      <c r="WWW37" s="755"/>
      <c r="WWX37" s="755"/>
      <c r="WWY37" s="755"/>
      <c r="WWZ37" s="755"/>
      <c r="WXA37" s="755"/>
      <c r="WXB37" s="755"/>
      <c r="WXC37" s="755"/>
      <c r="WXD37" s="755"/>
      <c r="WXE37" s="755"/>
      <c r="WXF37" s="755"/>
      <c r="WXG37" s="755"/>
      <c r="WXH37" s="755"/>
      <c r="WXI37" s="755"/>
      <c r="WXJ37" s="755"/>
      <c r="WXK37" s="755"/>
      <c r="WXL37" s="755"/>
      <c r="WXM37" s="755"/>
      <c r="WXN37" s="755"/>
      <c r="WXO37" s="755"/>
      <c r="WXP37" s="755"/>
      <c r="WXQ37" s="755"/>
      <c r="WXR37" s="755"/>
      <c r="WXS37" s="755"/>
      <c r="WXT37" s="755"/>
      <c r="WXU37" s="755"/>
      <c r="WXV37" s="755"/>
      <c r="WXW37" s="755"/>
      <c r="WXX37" s="755"/>
      <c r="WXY37" s="755"/>
      <c r="WXZ37" s="755"/>
      <c r="WYA37" s="755"/>
      <c r="WYB37" s="755"/>
      <c r="WYC37" s="755"/>
      <c r="WYD37" s="755"/>
      <c r="WYE37" s="755"/>
      <c r="WYF37" s="755"/>
      <c r="WYG37" s="755"/>
      <c r="WYH37" s="755"/>
      <c r="WYI37" s="755"/>
      <c r="WYJ37" s="755"/>
      <c r="WYK37" s="755"/>
      <c r="WYL37" s="755"/>
      <c r="WYM37" s="755"/>
      <c r="WYN37" s="755"/>
      <c r="WYO37" s="755"/>
      <c r="WYP37" s="755"/>
      <c r="WYQ37" s="755"/>
      <c r="WYR37" s="755"/>
      <c r="WYS37" s="755"/>
      <c r="WYT37" s="755"/>
      <c r="WYU37" s="755"/>
      <c r="WYV37" s="755"/>
      <c r="WYW37" s="755"/>
      <c r="WYX37" s="755"/>
      <c r="WYY37" s="755"/>
      <c r="WYZ37" s="755"/>
      <c r="WZA37" s="755"/>
      <c r="WZB37" s="755"/>
      <c r="WZC37" s="755"/>
      <c r="WZD37" s="755"/>
      <c r="WZE37" s="755"/>
      <c r="WZF37" s="755"/>
      <c r="WZG37" s="755"/>
      <c r="WZH37" s="755"/>
      <c r="WZI37" s="755"/>
      <c r="WZJ37" s="755"/>
      <c r="WZK37" s="755"/>
      <c r="WZL37" s="755"/>
      <c r="WZM37" s="755"/>
      <c r="WZN37" s="755"/>
      <c r="WZO37" s="755"/>
      <c r="WZP37" s="755"/>
      <c r="WZQ37" s="755"/>
      <c r="WZR37" s="755"/>
      <c r="WZS37" s="755"/>
      <c r="WZT37" s="755"/>
      <c r="WZU37" s="755"/>
      <c r="WZV37" s="755"/>
      <c r="WZW37" s="755"/>
      <c r="WZX37" s="755"/>
      <c r="WZY37" s="755"/>
      <c r="WZZ37" s="755"/>
      <c r="XAA37" s="755"/>
      <c r="XAB37" s="755"/>
      <c r="XAC37" s="755"/>
      <c r="XAD37" s="755"/>
      <c r="XAE37" s="755"/>
      <c r="XAF37" s="755"/>
      <c r="XAG37" s="755"/>
      <c r="XAH37" s="755"/>
      <c r="XAI37" s="755"/>
      <c r="XAJ37" s="755"/>
      <c r="XAK37" s="755"/>
      <c r="XAL37" s="755"/>
      <c r="XAM37" s="755"/>
      <c r="XAN37" s="755"/>
      <c r="XAO37" s="755"/>
      <c r="XAP37" s="755"/>
      <c r="XAQ37" s="755"/>
      <c r="XAR37" s="755"/>
      <c r="XAS37" s="755"/>
      <c r="XAT37" s="755"/>
      <c r="XAU37" s="755"/>
      <c r="XAV37" s="755"/>
      <c r="XAW37" s="755"/>
      <c r="XAX37" s="755"/>
      <c r="XAY37" s="755"/>
      <c r="XAZ37" s="755"/>
      <c r="XBA37" s="755"/>
      <c r="XBB37" s="755"/>
      <c r="XBC37" s="755"/>
      <c r="XBD37" s="755"/>
      <c r="XBE37" s="755"/>
      <c r="XBF37" s="755"/>
      <c r="XBG37" s="755"/>
      <c r="XBH37" s="755"/>
      <c r="XBI37" s="755"/>
      <c r="XBJ37" s="755"/>
      <c r="XBK37" s="755"/>
      <c r="XBL37" s="755"/>
      <c r="XBM37" s="755"/>
      <c r="XBN37" s="755"/>
      <c r="XBO37" s="755"/>
      <c r="XBP37" s="755"/>
      <c r="XBQ37" s="755"/>
      <c r="XBR37" s="755"/>
      <c r="XBS37" s="755"/>
      <c r="XBT37" s="755"/>
      <c r="XBU37" s="755"/>
      <c r="XBV37" s="755"/>
      <c r="XBW37" s="755"/>
      <c r="XBX37" s="755"/>
      <c r="XBY37" s="755"/>
      <c r="XBZ37" s="755"/>
      <c r="XCA37" s="755"/>
      <c r="XCB37" s="755"/>
      <c r="XCC37" s="755"/>
      <c r="XCD37" s="755"/>
      <c r="XCE37" s="755"/>
      <c r="XCF37" s="755"/>
      <c r="XCG37" s="755"/>
      <c r="XCH37" s="755"/>
      <c r="XCI37" s="755"/>
      <c r="XCJ37" s="755"/>
      <c r="XCK37" s="755"/>
      <c r="XCL37" s="755"/>
      <c r="XCM37" s="755"/>
      <c r="XCN37" s="755"/>
      <c r="XCO37" s="755"/>
      <c r="XCP37" s="755"/>
      <c r="XCQ37" s="755"/>
      <c r="XCR37" s="755"/>
      <c r="XCS37" s="755"/>
      <c r="XCT37" s="755"/>
      <c r="XCU37" s="755"/>
      <c r="XCV37" s="755"/>
      <c r="XCW37" s="755"/>
      <c r="XCX37" s="755"/>
      <c r="XCY37" s="755"/>
      <c r="XCZ37" s="755"/>
      <c r="XDA37" s="755"/>
      <c r="XDB37" s="755"/>
      <c r="XDC37" s="755"/>
      <c r="XDD37" s="755"/>
      <c r="XDE37" s="755"/>
      <c r="XDF37" s="755"/>
      <c r="XDG37" s="755"/>
      <c r="XDH37" s="755"/>
      <c r="XDI37" s="755"/>
      <c r="XDJ37" s="755"/>
      <c r="XDK37" s="755"/>
      <c r="XDL37" s="755"/>
      <c r="XDM37" s="755"/>
      <c r="XDN37" s="755"/>
      <c r="XDO37" s="755"/>
      <c r="XDP37" s="755"/>
      <c r="XDQ37" s="755"/>
      <c r="XDR37" s="755"/>
      <c r="XDS37" s="755"/>
      <c r="XDT37" s="755"/>
      <c r="XDU37" s="755"/>
      <c r="XDV37" s="755"/>
      <c r="XDW37" s="755"/>
      <c r="XDX37" s="755"/>
      <c r="XDY37" s="755"/>
      <c r="XDZ37" s="755"/>
      <c r="XEA37" s="755"/>
      <c r="XEB37" s="755"/>
      <c r="XEC37" s="755"/>
      <c r="XED37" s="755"/>
      <c r="XEE37" s="755"/>
      <c r="XEF37" s="755"/>
      <c r="XEG37" s="755"/>
      <c r="XEH37" s="755"/>
      <c r="XEI37" s="755"/>
      <c r="XEJ37" s="755"/>
      <c r="XEK37" s="755"/>
      <c r="XEL37" s="755"/>
      <c r="XEM37" s="755"/>
      <c r="XEN37" s="755"/>
      <c r="XEO37" s="755"/>
      <c r="XEP37" s="755"/>
      <c r="XEQ37" s="755"/>
      <c r="XER37" s="755"/>
      <c r="XES37" s="755"/>
      <c r="XET37" s="755"/>
      <c r="XEU37" s="755"/>
      <c r="XEV37" s="755"/>
      <c r="XEW37" s="755"/>
      <c r="XEX37" s="755"/>
      <c r="XEY37" s="755"/>
      <c r="XEZ37" s="755"/>
      <c r="XFA37" s="755"/>
      <c r="XFB37" s="755"/>
      <c r="XFC37" s="755"/>
      <c r="XFD37" s="755"/>
    </row>
    <row r="38" customFormat="false" ht="16.5" hidden="false" customHeight="false" outlineLevel="0" collapsed="false">
      <c r="A38" s="763" t="s">
        <v>1346</v>
      </c>
      <c r="B38" s="740" t="s">
        <v>1302</v>
      </c>
      <c r="C38" s="740" t="s">
        <v>1351</v>
      </c>
      <c r="D38" s="762" t="s">
        <v>1352</v>
      </c>
      <c r="E38" s="742" t="n">
        <v>69600</v>
      </c>
      <c r="F38" s="742" t="n">
        <v>69600</v>
      </c>
      <c r="G38" s="742" t="n">
        <v>69600</v>
      </c>
      <c r="H38" s="742" t="n">
        <v>69600</v>
      </c>
      <c r="I38" s="742" t="n">
        <v>0</v>
      </c>
      <c r="J38" s="743" t="n">
        <v>0</v>
      </c>
    </row>
    <row r="39" customFormat="false" ht="16.5" hidden="false" customHeight="false" outlineLevel="0" collapsed="false">
      <c r="D39" s="762" t="s">
        <v>1353</v>
      </c>
      <c r="E39" s="742" t="n">
        <v>0</v>
      </c>
      <c r="F39" s="742" t="n">
        <v>0</v>
      </c>
      <c r="G39" s="742" t="n">
        <v>0</v>
      </c>
      <c r="H39" s="742" t="n">
        <v>0</v>
      </c>
      <c r="I39" s="742" t="n">
        <v>0</v>
      </c>
      <c r="J39" s="743" t="n">
        <v>0</v>
      </c>
    </row>
    <row r="40" customFormat="false" ht="16.5" hidden="false" customHeight="false" outlineLevel="0" collapsed="false">
      <c r="D40" s="762" t="s">
        <v>1354</v>
      </c>
      <c r="E40" s="742" t="n">
        <v>0</v>
      </c>
      <c r="F40" s="742" t="n">
        <v>0</v>
      </c>
      <c r="G40" s="742" t="n">
        <v>0</v>
      </c>
      <c r="H40" s="742" t="n">
        <v>0</v>
      </c>
      <c r="I40" s="742" t="n">
        <v>0</v>
      </c>
      <c r="J40" s="743" t="n">
        <v>0</v>
      </c>
    </row>
    <row r="41" customFormat="false" ht="16.5" hidden="false" customHeight="false" outlineLevel="0" collapsed="false">
      <c r="D41" s="762" t="s">
        <v>1355</v>
      </c>
      <c r="E41" s="742" t="n">
        <v>46371478</v>
      </c>
      <c r="F41" s="742" t="n">
        <v>46371478</v>
      </c>
    </row>
    <row r="49" customFormat="false" ht="19.5" hidden="false" customHeight="false" outlineLevel="0" collapsed="false">
      <c r="A49" s="753" t="s">
        <v>1288</v>
      </c>
      <c r="B49" s="753"/>
      <c r="C49" s="753"/>
      <c r="D49" s="753"/>
      <c r="E49" s="753"/>
      <c r="F49" s="753"/>
      <c r="G49" s="753"/>
      <c r="H49" s="753"/>
      <c r="I49" s="753"/>
      <c r="J49" s="753"/>
    </row>
    <row r="50" customFormat="false" ht="19.5" hidden="false" customHeight="false" outlineLevel="0" collapsed="false">
      <c r="A50" s="754" t="s">
        <v>1289</v>
      </c>
      <c r="B50" s="754"/>
      <c r="C50" s="754"/>
      <c r="D50" s="754"/>
      <c r="E50" s="754"/>
      <c r="F50" s="754"/>
      <c r="G50" s="754"/>
      <c r="H50" s="754"/>
      <c r="I50" s="754"/>
      <c r="J50" s="754"/>
    </row>
    <row r="51" s="755" customFormat="true" ht="16.5" hidden="false" customHeight="true" outlineLevel="0" collapsed="false">
      <c r="A51" s="756" t="s">
        <v>1436</v>
      </c>
      <c r="B51" s="756"/>
      <c r="C51" s="756"/>
      <c r="D51" s="756"/>
      <c r="E51" s="756"/>
      <c r="F51" s="756"/>
      <c r="G51" s="756"/>
      <c r="H51" s="756"/>
      <c r="I51" s="756"/>
      <c r="J51" s="757" t="s">
        <v>1291</v>
      </c>
      <c r="WVS51" s="125"/>
      <c r="WVT51" s="125"/>
      <c r="WVU51" s="125"/>
      <c r="WVV51" s="125"/>
      <c r="WVW51" s="125"/>
      <c r="WVX51" s="125"/>
      <c r="WVY51" s="125"/>
      <c r="WVZ51" s="125"/>
      <c r="WWA51" s="125"/>
      <c r="WWB51" s="125"/>
      <c r="WWC51" s="125"/>
      <c r="WWD51" s="125"/>
      <c r="WWE51" s="125"/>
      <c r="WWF51" s="125"/>
      <c r="WWG51" s="125"/>
      <c r="WWH51" s="125"/>
      <c r="WWI51" s="125"/>
      <c r="WWJ51" s="125"/>
      <c r="WWK51" s="125"/>
      <c r="WWL51" s="125"/>
      <c r="WWM51" s="125"/>
      <c r="WWN51" s="125"/>
      <c r="WWO51" s="125"/>
      <c r="WWP51" s="125"/>
      <c r="WWQ51" s="125"/>
      <c r="WWR51" s="125"/>
      <c r="WWS51" s="125"/>
      <c r="WWT51" s="125"/>
      <c r="WWU51" s="125"/>
      <c r="WWV51" s="125"/>
      <c r="WWW51" s="125"/>
      <c r="WWX51" s="125"/>
      <c r="WWY51" s="125"/>
      <c r="WWZ51" s="125"/>
      <c r="WXA51" s="125"/>
      <c r="WXB51" s="125"/>
      <c r="WXC51" s="125"/>
      <c r="WXD51" s="125"/>
      <c r="WXE51" s="125"/>
      <c r="WXF51" s="125"/>
      <c r="WXG51" s="125"/>
      <c r="WXH51" s="125"/>
      <c r="WXI51" s="125"/>
      <c r="WXJ51" s="125"/>
      <c r="WXK51" s="125"/>
      <c r="WXL51" s="125"/>
      <c r="WXM51" s="125"/>
      <c r="WXN51" s="125"/>
      <c r="WXO51" s="125"/>
      <c r="WXP51" s="125"/>
      <c r="WXQ51" s="125"/>
      <c r="WXR51" s="125"/>
      <c r="WXS51" s="125"/>
      <c r="WXT51" s="125"/>
      <c r="WXU51" s="125"/>
      <c r="WXV51" s="125"/>
      <c r="WXW51" s="125"/>
      <c r="WXX51" s="125"/>
      <c r="WXY51" s="125"/>
      <c r="WXZ51" s="125"/>
      <c r="WYA51" s="125"/>
      <c r="WYB51" s="125"/>
      <c r="WYC51" s="125"/>
      <c r="WYD51" s="125"/>
      <c r="WYE51" s="125"/>
      <c r="WYF51" s="125"/>
      <c r="WYG51" s="125"/>
      <c r="WYH51" s="125"/>
      <c r="WYI51" s="125"/>
      <c r="WYJ51" s="125"/>
      <c r="WYK51" s="125"/>
      <c r="WYL51" s="125"/>
      <c r="WYM51" s="125"/>
      <c r="WYN51" s="125"/>
      <c r="WYO51" s="125"/>
      <c r="WYP51" s="125"/>
      <c r="WYQ51" s="125"/>
      <c r="WYR51" s="125"/>
      <c r="WYS51" s="125"/>
      <c r="WYT51" s="125"/>
      <c r="WYU51" s="125"/>
      <c r="WYV51" s="125"/>
      <c r="WYW51" s="125"/>
      <c r="WYX51" s="125"/>
      <c r="WYY51" s="125"/>
      <c r="WYZ51" s="125"/>
      <c r="WZA51" s="125"/>
      <c r="WZB51" s="125"/>
      <c r="WZC51" s="125"/>
      <c r="WZD51" s="125"/>
      <c r="WZE51" s="125"/>
      <c r="WZF51" s="125"/>
      <c r="WZG51" s="125"/>
      <c r="WZH51" s="125"/>
      <c r="WZI51" s="125"/>
      <c r="WZJ51" s="125"/>
      <c r="WZK51" s="125"/>
      <c r="WZL51" s="125"/>
      <c r="WZM51" s="125"/>
      <c r="WZN51" s="125"/>
      <c r="WZO51" s="125"/>
      <c r="WZP51" s="125"/>
      <c r="WZQ51" s="125"/>
      <c r="WZR51" s="125"/>
      <c r="WZS51" s="125"/>
      <c r="WZT51" s="125"/>
      <c r="WZU51" s="125"/>
      <c r="WZV51" s="125"/>
      <c r="WZW51" s="125"/>
      <c r="WZX51" s="125"/>
      <c r="WZY51" s="125"/>
      <c r="WZZ51" s="125"/>
      <c r="XAA51" s="125"/>
      <c r="XAB51" s="125"/>
      <c r="XAC51" s="125"/>
      <c r="XAD51" s="125"/>
      <c r="XAE51" s="125"/>
      <c r="XAF51" s="125"/>
      <c r="XAG51" s="125"/>
      <c r="XAH51" s="125"/>
      <c r="XAI51" s="125"/>
      <c r="XAJ51" s="125"/>
      <c r="XAK51" s="125"/>
      <c r="XAL51" s="125"/>
      <c r="XAM51" s="125"/>
      <c r="XAN51" s="125"/>
      <c r="XAO51" s="125"/>
      <c r="XAP51" s="125"/>
      <c r="XAQ51" s="125"/>
      <c r="XAR51" s="125"/>
      <c r="XAS51" s="125"/>
      <c r="XAT51" s="125"/>
      <c r="XAU51" s="125"/>
      <c r="XAV51" s="125"/>
      <c r="XAW51" s="125"/>
      <c r="XAX51" s="125"/>
      <c r="XAY51" s="125"/>
      <c r="XAZ51" s="125"/>
      <c r="XBA51" s="125"/>
      <c r="XBB51" s="125"/>
      <c r="XBC51" s="125"/>
      <c r="XBD51" s="125"/>
      <c r="XBE51" s="125"/>
      <c r="XBF51" s="125"/>
      <c r="XBG51" s="125"/>
      <c r="XBH51" s="125"/>
      <c r="XBI51" s="125"/>
      <c r="XBJ51" s="125"/>
      <c r="XBK51" s="125"/>
      <c r="XBL51" s="125"/>
      <c r="XBM51" s="125"/>
      <c r="XBN51" s="125"/>
      <c r="XBO51" s="125"/>
      <c r="XBP51" s="125"/>
      <c r="XBQ51" s="125"/>
      <c r="XBR51" s="125"/>
      <c r="XBS51" s="125"/>
      <c r="XBT51" s="125"/>
      <c r="XBU51" s="125"/>
      <c r="XBV51" s="125"/>
      <c r="XBW51" s="125"/>
      <c r="XBX51" s="125"/>
      <c r="XBY51" s="125"/>
      <c r="XBZ51" s="125"/>
      <c r="XCA51" s="125"/>
      <c r="XCB51" s="125"/>
      <c r="XCC51" s="125"/>
      <c r="XCD51" s="125"/>
      <c r="XCE51" s="125"/>
      <c r="XCF51" s="125"/>
      <c r="XCG51" s="125"/>
      <c r="XCH51" s="125"/>
      <c r="XCI51" s="125"/>
      <c r="XCJ51" s="125"/>
      <c r="XCK51" s="125"/>
      <c r="XCL51" s="125"/>
      <c r="XCM51" s="125"/>
      <c r="XCN51" s="125"/>
      <c r="XCO51" s="125"/>
      <c r="XCP51" s="125"/>
      <c r="XCQ51" s="125"/>
      <c r="XCR51" s="125"/>
      <c r="XCS51" s="125"/>
      <c r="XCT51" s="125"/>
      <c r="XCU51" s="125"/>
      <c r="XCV51" s="125"/>
      <c r="XCW51" s="125"/>
      <c r="XCX51" s="125"/>
      <c r="XCY51" s="125"/>
      <c r="XCZ51" s="125"/>
      <c r="XDA51" s="125"/>
      <c r="XDB51" s="125"/>
      <c r="XDC51" s="125"/>
      <c r="XDD51" s="125"/>
      <c r="XDE51" s="125"/>
      <c r="XDF51" s="125"/>
      <c r="XDG51" s="125"/>
      <c r="XDH51" s="125"/>
      <c r="XDI51" s="125"/>
      <c r="XDJ51" s="125"/>
      <c r="XDK51" s="125"/>
      <c r="XDL51" s="125"/>
      <c r="XDM51" s="125"/>
      <c r="XDN51" s="125"/>
      <c r="XDO51" s="125"/>
      <c r="XDP51" s="125"/>
      <c r="XDQ51" s="125"/>
      <c r="XDR51" s="125"/>
      <c r="XDS51" s="125"/>
      <c r="XDT51" s="125"/>
      <c r="XDU51" s="125"/>
      <c r="XDV51" s="125"/>
      <c r="XDW51" s="125"/>
      <c r="XDX51" s="125"/>
      <c r="XDY51" s="125"/>
      <c r="XDZ51" s="125"/>
      <c r="XEA51" s="125"/>
      <c r="XEB51" s="125"/>
      <c r="XEC51" s="125"/>
      <c r="XED51" s="125"/>
      <c r="XEE51" s="125"/>
      <c r="XEF51" s="125"/>
      <c r="XEG51" s="125"/>
      <c r="XEH51" s="125"/>
      <c r="XEI51" s="125"/>
      <c r="XEJ51" s="125"/>
      <c r="XEK51" s="125"/>
      <c r="XEL51" s="125"/>
      <c r="XEM51" s="125"/>
      <c r="XEN51" s="125"/>
      <c r="XEO51" s="125"/>
      <c r="XEP51" s="125"/>
      <c r="XEQ51" s="125"/>
      <c r="XER51" s="125"/>
      <c r="XES51" s="125"/>
      <c r="XET51" s="125"/>
      <c r="XEU51" s="125"/>
      <c r="XEV51" s="125"/>
      <c r="XEW51" s="125"/>
      <c r="XEX51" s="125"/>
      <c r="XEY51" s="125"/>
      <c r="XEZ51" s="125"/>
      <c r="XFA51" s="125"/>
      <c r="XFB51" s="125"/>
      <c r="XFC51" s="125"/>
      <c r="XFD51" s="125"/>
    </row>
    <row r="52" s="755" customFormat="true" ht="16.5" hidden="false" customHeight="true" outlineLevel="0" collapsed="false">
      <c r="A52" s="767" t="s">
        <v>1437</v>
      </c>
      <c r="B52" s="767"/>
      <c r="C52" s="767"/>
      <c r="D52" s="767"/>
      <c r="E52" s="761" t="s">
        <v>1438</v>
      </c>
      <c r="F52" s="761"/>
      <c r="G52" s="761" t="s">
        <v>1441</v>
      </c>
      <c r="H52" s="761"/>
      <c r="I52" s="761" t="s">
        <v>1442</v>
      </c>
      <c r="J52" s="761"/>
      <c r="WVS52" s="125"/>
      <c r="WVT52" s="125"/>
      <c r="WVU52" s="125"/>
      <c r="WVV52" s="125"/>
      <c r="WVW52" s="125"/>
      <c r="WVX52" s="125"/>
      <c r="WVY52" s="125"/>
      <c r="WVZ52" s="125"/>
      <c r="WWA52" s="125"/>
      <c r="WWB52" s="125"/>
      <c r="WWC52" s="125"/>
      <c r="WWD52" s="125"/>
      <c r="WWE52" s="125"/>
      <c r="WWF52" s="125"/>
      <c r="WWG52" s="125"/>
      <c r="WWH52" s="125"/>
      <c r="WWI52" s="125"/>
      <c r="WWJ52" s="125"/>
      <c r="WWK52" s="125"/>
      <c r="WWL52" s="125"/>
      <c r="WWM52" s="125"/>
      <c r="WWN52" s="125"/>
      <c r="WWO52" s="125"/>
      <c r="WWP52" s="125"/>
      <c r="WWQ52" s="125"/>
      <c r="WWR52" s="125"/>
      <c r="WWS52" s="125"/>
      <c r="WWT52" s="125"/>
      <c r="WWU52" s="125"/>
      <c r="WWV52" s="125"/>
      <c r="WWW52" s="125"/>
      <c r="WWX52" s="125"/>
      <c r="WWY52" s="125"/>
      <c r="WWZ52" s="125"/>
      <c r="WXA52" s="125"/>
      <c r="WXB52" s="125"/>
      <c r="WXC52" s="125"/>
      <c r="WXD52" s="125"/>
      <c r="WXE52" s="125"/>
      <c r="WXF52" s="125"/>
      <c r="WXG52" s="125"/>
      <c r="WXH52" s="125"/>
      <c r="WXI52" s="125"/>
      <c r="WXJ52" s="125"/>
      <c r="WXK52" s="125"/>
      <c r="WXL52" s="125"/>
      <c r="WXM52" s="125"/>
      <c r="WXN52" s="125"/>
      <c r="WXO52" s="125"/>
      <c r="WXP52" s="125"/>
      <c r="WXQ52" s="125"/>
      <c r="WXR52" s="125"/>
      <c r="WXS52" s="125"/>
      <c r="WXT52" s="125"/>
      <c r="WXU52" s="125"/>
      <c r="WXV52" s="125"/>
      <c r="WXW52" s="125"/>
      <c r="WXX52" s="125"/>
      <c r="WXY52" s="125"/>
      <c r="WXZ52" s="125"/>
      <c r="WYA52" s="125"/>
      <c r="WYB52" s="125"/>
      <c r="WYC52" s="125"/>
      <c r="WYD52" s="125"/>
      <c r="WYE52" s="125"/>
      <c r="WYF52" s="125"/>
      <c r="WYG52" s="125"/>
      <c r="WYH52" s="125"/>
      <c r="WYI52" s="125"/>
      <c r="WYJ52" s="125"/>
      <c r="WYK52" s="125"/>
      <c r="WYL52" s="125"/>
      <c r="WYM52" s="125"/>
      <c r="WYN52" s="125"/>
      <c r="WYO52" s="125"/>
      <c r="WYP52" s="125"/>
      <c r="WYQ52" s="125"/>
      <c r="WYR52" s="125"/>
      <c r="WYS52" s="125"/>
      <c r="WYT52" s="125"/>
      <c r="WYU52" s="125"/>
      <c r="WYV52" s="125"/>
      <c r="WYW52" s="125"/>
      <c r="WYX52" s="125"/>
      <c r="WYY52" s="125"/>
      <c r="WYZ52" s="125"/>
      <c r="WZA52" s="125"/>
      <c r="WZB52" s="125"/>
      <c r="WZC52" s="125"/>
      <c r="WZD52" s="125"/>
      <c r="WZE52" s="125"/>
      <c r="WZF52" s="125"/>
      <c r="WZG52" s="125"/>
      <c r="WZH52" s="125"/>
      <c r="WZI52" s="125"/>
      <c r="WZJ52" s="125"/>
      <c r="WZK52" s="125"/>
      <c r="WZL52" s="125"/>
      <c r="WZM52" s="125"/>
      <c r="WZN52" s="125"/>
      <c r="WZO52" s="125"/>
      <c r="WZP52" s="125"/>
      <c r="WZQ52" s="125"/>
      <c r="WZR52" s="125"/>
      <c r="WZS52" s="125"/>
      <c r="WZT52" s="125"/>
      <c r="WZU52" s="125"/>
      <c r="WZV52" s="125"/>
      <c r="WZW52" s="125"/>
      <c r="WZX52" s="125"/>
      <c r="WZY52" s="125"/>
      <c r="WZZ52" s="125"/>
      <c r="XAA52" s="125"/>
      <c r="XAB52" s="125"/>
      <c r="XAC52" s="125"/>
      <c r="XAD52" s="125"/>
      <c r="XAE52" s="125"/>
      <c r="XAF52" s="125"/>
      <c r="XAG52" s="125"/>
      <c r="XAH52" s="125"/>
      <c r="XAI52" s="125"/>
      <c r="XAJ52" s="125"/>
      <c r="XAK52" s="125"/>
      <c r="XAL52" s="125"/>
      <c r="XAM52" s="125"/>
      <c r="XAN52" s="125"/>
      <c r="XAO52" s="125"/>
      <c r="XAP52" s="125"/>
      <c r="XAQ52" s="125"/>
      <c r="XAR52" s="125"/>
      <c r="XAS52" s="125"/>
      <c r="XAT52" s="125"/>
      <c r="XAU52" s="125"/>
      <c r="XAV52" s="125"/>
      <c r="XAW52" s="125"/>
      <c r="XAX52" s="125"/>
      <c r="XAY52" s="125"/>
      <c r="XAZ52" s="125"/>
      <c r="XBA52" s="125"/>
      <c r="XBB52" s="125"/>
      <c r="XBC52" s="125"/>
      <c r="XBD52" s="125"/>
      <c r="XBE52" s="125"/>
      <c r="XBF52" s="125"/>
      <c r="XBG52" s="125"/>
      <c r="XBH52" s="125"/>
      <c r="XBI52" s="125"/>
      <c r="XBJ52" s="125"/>
      <c r="XBK52" s="125"/>
      <c r="XBL52" s="125"/>
      <c r="XBM52" s="125"/>
      <c r="XBN52" s="125"/>
      <c r="XBO52" s="125"/>
      <c r="XBP52" s="125"/>
      <c r="XBQ52" s="125"/>
      <c r="XBR52" s="125"/>
      <c r="XBS52" s="125"/>
      <c r="XBT52" s="125"/>
      <c r="XBU52" s="125"/>
      <c r="XBV52" s="125"/>
      <c r="XBW52" s="125"/>
      <c r="XBX52" s="125"/>
      <c r="XBY52" s="125"/>
      <c r="XBZ52" s="125"/>
      <c r="XCA52" s="125"/>
      <c r="XCB52" s="125"/>
      <c r="XCC52" s="125"/>
      <c r="XCD52" s="125"/>
      <c r="XCE52" s="125"/>
      <c r="XCF52" s="125"/>
      <c r="XCG52" s="125"/>
      <c r="XCH52" s="125"/>
      <c r="XCI52" s="125"/>
      <c r="XCJ52" s="125"/>
      <c r="XCK52" s="125"/>
      <c r="XCL52" s="125"/>
      <c r="XCM52" s="125"/>
      <c r="XCN52" s="125"/>
      <c r="XCO52" s="125"/>
      <c r="XCP52" s="125"/>
      <c r="XCQ52" s="125"/>
      <c r="XCR52" s="125"/>
      <c r="XCS52" s="125"/>
      <c r="XCT52" s="125"/>
      <c r="XCU52" s="125"/>
      <c r="XCV52" s="125"/>
      <c r="XCW52" s="125"/>
      <c r="XCX52" s="125"/>
      <c r="XCY52" s="125"/>
      <c r="XCZ52" s="125"/>
      <c r="XDA52" s="125"/>
      <c r="XDB52" s="125"/>
      <c r="XDC52" s="125"/>
      <c r="XDD52" s="125"/>
      <c r="XDE52" s="125"/>
      <c r="XDF52" s="125"/>
      <c r="XDG52" s="125"/>
      <c r="XDH52" s="125"/>
      <c r="XDI52" s="125"/>
      <c r="XDJ52" s="125"/>
      <c r="XDK52" s="125"/>
      <c r="XDL52" s="125"/>
      <c r="XDM52" s="125"/>
      <c r="XDN52" s="125"/>
      <c r="XDO52" s="125"/>
      <c r="XDP52" s="125"/>
      <c r="XDQ52" s="125"/>
      <c r="XDR52" s="125"/>
      <c r="XDS52" s="125"/>
      <c r="XDT52" s="125"/>
      <c r="XDU52" s="125"/>
      <c r="XDV52" s="125"/>
      <c r="XDW52" s="125"/>
      <c r="XDX52" s="125"/>
      <c r="XDY52" s="125"/>
      <c r="XDZ52" s="125"/>
      <c r="XEA52" s="125"/>
      <c r="XEB52" s="125"/>
      <c r="XEC52" s="125"/>
      <c r="XED52" s="125"/>
      <c r="XEE52" s="125"/>
      <c r="XEF52" s="125"/>
      <c r="XEG52" s="125"/>
      <c r="XEH52" s="125"/>
      <c r="XEI52" s="125"/>
      <c r="XEJ52" s="125"/>
      <c r="XEK52" s="125"/>
      <c r="XEL52" s="125"/>
      <c r="XEM52" s="125"/>
      <c r="XEN52" s="125"/>
      <c r="XEO52" s="125"/>
      <c r="XEP52" s="125"/>
      <c r="XEQ52" s="125"/>
      <c r="XER52" s="125"/>
      <c r="XES52" s="125"/>
      <c r="XET52" s="125"/>
      <c r="XEU52" s="125"/>
      <c r="XEV52" s="125"/>
      <c r="XEW52" s="125"/>
      <c r="XEX52" s="125"/>
      <c r="XEY52" s="125"/>
      <c r="XEZ52" s="125"/>
      <c r="XFA52" s="125"/>
      <c r="XFB52" s="125"/>
      <c r="XFC52" s="125"/>
      <c r="XFD52" s="125"/>
    </row>
    <row r="53" s="755" customFormat="true" ht="16.5" hidden="false" customHeight="true" outlineLevel="0" collapsed="false">
      <c r="A53" s="758" t="s">
        <v>1292</v>
      </c>
      <c r="B53" s="759" t="s">
        <v>1293</v>
      </c>
      <c r="C53" s="759" t="s">
        <v>1294</v>
      </c>
      <c r="D53" s="760" t="s">
        <v>1295</v>
      </c>
      <c r="E53" s="761" t="s">
        <v>1296</v>
      </c>
      <c r="F53" s="761" t="s">
        <v>1297</v>
      </c>
      <c r="G53" s="761" t="s">
        <v>1296</v>
      </c>
      <c r="H53" s="761" t="s">
        <v>1297</v>
      </c>
      <c r="I53" s="761" t="s">
        <v>1296</v>
      </c>
      <c r="J53" s="761" t="s">
        <v>1297</v>
      </c>
      <c r="WVS53" s="125"/>
      <c r="WVT53" s="125"/>
      <c r="WVU53" s="125"/>
      <c r="WVV53" s="125"/>
      <c r="WVW53" s="125"/>
      <c r="WVX53" s="125"/>
      <c r="WVY53" s="125"/>
      <c r="WVZ53" s="125"/>
      <c r="WWA53" s="125"/>
      <c r="WWB53" s="125"/>
      <c r="WWC53" s="125"/>
      <c r="WWD53" s="125"/>
      <c r="WWE53" s="125"/>
      <c r="WWF53" s="125"/>
      <c r="WWG53" s="125"/>
      <c r="WWH53" s="125"/>
      <c r="WWI53" s="125"/>
      <c r="WWJ53" s="125"/>
      <c r="WWK53" s="125"/>
      <c r="WWL53" s="125"/>
      <c r="WWM53" s="125"/>
      <c r="WWN53" s="125"/>
      <c r="WWO53" s="125"/>
      <c r="WWP53" s="125"/>
      <c r="WWQ53" s="125"/>
      <c r="WWR53" s="125"/>
      <c r="WWS53" s="125"/>
      <c r="WWT53" s="125"/>
      <c r="WWU53" s="125"/>
      <c r="WWV53" s="125"/>
      <c r="WWW53" s="125"/>
      <c r="WWX53" s="125"/>
      <c r="WWY53" s="125"/>
      <c r="WWZ53" s="125"/>
      <c r="WXA53" s="125"/>
      <c r="WXB53" s="125"/>
      <c r="WXC53" s="125"/>
      <c r="WXD53" s="125"/>
      <c r="WXE53" s="125"/>
      <c r="WXF53" s="125"/>
      <c r="WXG53" s="125"/>
      <c r="WXH53" s="125"/>
      <c r="WXI53" s="125"/>
      <c r="WXJ53" s="125"/>
      <c r="WXK53" s="125"/>
      <c r="WXL53" s="125"/>
      <c r="WXM53" s="125"/>
      <c r="WXN53" s="125"/>
      <c r="WXO53" s="125"/>
      <c r="WXP53" s="125"/>
      <c r="WXQ53" s="125"/>
      <c r="WXR53" s="125"/>
      <c r="WXS53" s="125"/>
      <c r="WXT53" s="125"/>
      <c r="WXU53" s="125"/>
      <c r="WXV53" s="125"/>
      <c r="WXW53" s="125"/>
      <c r="WXX53" s="125"/>
      <c r="WXY53" s="125"/>
      <c r="WXZ53" s="125"/>
      <c r="WYA53" s="125"/>
      <c r="WYB53" s="125"/>
      <c r="WYC53" s="125"/>
      <c r="WYD53" s="125"/>
      <c r="WYE53" s="125"/>
      <c r="WYF53" s="125"/>
      <c r="WYG53" s="125"/>
      <c r="WYH53" s="125"/>
      <c r="WYI53" s="125"/>
      <c r="WYJ53" s="125"/>
      <c r="WYK53" s="125"/>
      <c r="WYL53" s="125"/>
      <c r="WYM53" s="125"/>
      <c r="WYN53" s="125"/>
      <c r="WYO53" s="125"/>
      <c r="WYP53" s="125"/>
      <c r="WYQ53" s="125"/>
      <c r="WYR53" s="125"/>
      <c r="WYS53" s="125"/>
      <c r="WYT53" s="125"/>
      <c r="WYU53" s="125"/>
      <c r="WYV53" s="125"/>
      <c r="WYW53" s="125"/>
      <c r="WYX53" s="125"/>
      <c r="WYY53" s="125"/>
      <c r="WYZ53" s="125"/>
      <c r="WZA53" s="125"/>
      <c r="WZB53" s="125"/>
      <c r="WZC53" s="125"/>
      <c r="WZD53" s="125"/>
      <c r="WZE53" s="125"/>
      <c r="WZF53" s="125"/>
      <c r="WZG53" s="125"/>
      <c r="WZH53" s="125"/>
      <c r="WZI53" s="125"/>
      <c r="WZJ53" s="125"/>
      <c r="WZK53" s="125"/>
      <c r="WZL53" s="125"/>
      <c r="WZM53" s="125"/>
      <c r="WZN53" s="125"/>
      <c r="WZO53" s="125"/>
      <c r="WZP53" s="125"/>
      <c r="WZQ53" s="125"/>
      <c r="WZR53" s="125"/>
      <c r="WZS53" s="125"/>
      <c r="WZT53" s="125"/>
      <c r="WZU53" s="125"/>
      <c r="WZV53" s="125"/>
      <c r="WZW53" s="125"/>
      <c r="WZX53" s="125"/>
      <c r="WZY53" s="125"/>
      <c r="WZZ53" s="125"/>
      <c r="XAA53" s="125"/>
      <c r="XAB53" s="125"/>
      <c r="XAC53" s="125"/>
      <c r="XAD53" s="125"/>
      <c r="XAE53" s="125"/>
      <c r="XAF53" s="125"/>
      <c r="XAG53" s="125"/>
      <c r="XAH53" s="125"/>
      <c r="XAI53" s="125"/>
      <c r="XAJ53" s="125"/>
      <c r="XAK53" s="125"/>
      <c r="XAL53" s="125"/>
      <c r="XAM53" s="125"/>
      <c r="XAN53" s="125"/>
      <c r="XAO53" s="125"/>
      <c r="XAP53" s="125"/>
      <c r="XAQ53" s="125"/>
      <c r="XAR53" s="125"/>
      <c r="XAS53" s="125"/>
      <c r="XAT53" s="125"/>
      <c r="XAU53" s="125"/>
      <c r="XAV53" s="125"/>
      <c r="XAW53" s="125"/>
      <c r="XAX53" s="125"/>
      <c r="XAY53" s="125"/>
      <c r="XAZ53" s="125"/>
      <c r="XBA53" s="125"/>
      <c r="XBB53" s="125"/>
      <c r="XBC53" s="125"/>
      <c r="XBD53" s="125"/>
      <c r="XBE53" s="125"/>
      <c r="XBF53" s="125"/>
      <c r="XBG53" s="125"/>
      <c r="XBH53" s="125"/>
      <c r="XBI53" s="125"/>
      <c r="XBJ53" s="125"/>
      <c r="XBK53" s="125"/>
      <c r="XBL53" s="125"/>
      <c r="XBM53" s="125"/>
      <c r="XBN53" s="125"/>
      <c r="XBO53" s="125"/>
      <c r="XBP53" s="125"/>
      <c r="XBQ53" s="125"/>
      <c r="XBR53" s="125"/>
      <c r="XBS53" s="125"/>
      <c r="XBT53" s="125"/>
      <c r="XBU53" s="125"/>
      <c r="XBV53" s="125"/>
      <c r="XBW53" s="125"/>
      <c r="XBX53" s="125"/>
      <c r="XBY53" s="125"/>
      <c r="XBZ53" s="125"/>
      <c r="XCA53" s="125"/>
      <c r="XCB53" s="125"/>
      <c r="XCC53" s="125"/>
      <c r="XCD53" s="125"/>
      <c r="XCE53" s="125"/>
      <c r="XCF53" s="125"/>
      <c r="XCG53" s="125"/>
      <c r="XCH53" s="125"/>
      <c r="XCI53" s="125"/>
      <c r="XCJ53" s="125"/>
      <c r="XCK53" s="125"/>
      <c r="XCL53" s="125"/>
      <c r="XCM53" s="125"/>
      <c r="XCN53" s="125"/>
      <c r="XCO53" s="125"/>
      <c r="XCP53" s="125"/>
      <c r="XCQ53" s="125"/>
      <c r="XCR53" s="125"/>
      <c r="XCS53" s="125"/>
      <c r="XCT53" s="125"/>
      <c r="XCU53" s="125"/>
      <c r="XCV53" s="125"/>
      <c r="XCW53" s="125"/>
      <c r="XCX53" s="125"/>
      <c r="XCY53" s="125"/>
      <c r="XCZ53" s="125"/>
      <c r="XDA53" s="125"/>
      <c r="XDB53" s="125"/>
      <c r="XDC53" s="125"/>
      <c r="XDD53" s="125"/>
      <c r="XDE53" s="125"/>
      <c r="XDF53" s="125"/>
      <c r="XDG53" s="125"/>
      <c r="XDH53" s="125"/>
      <c r="XDI53" s="125"/>
      <c r="XDJ53" s="125"/>
      <c r="XDK53" s="125"/>
      <c r="XDL53" s="125"/>
      <c r="XDM53" s="125"/>
      <c r="XDN53" s="125"/>
      <c r="XDO53" s="125"/>
      <c r="XDP53" s="125"/>
      <c r="XDQ53" s="125"/>
      <c r="XDR53" s="125"/>
      <c r="XDS53" s="125"/>
      <c r="XDT53" s="125"/>
      <c r="XDU53" s="125"/>
      <c r="XDV53" s="125"/>
      <c r="XDW53" s="125"/>
      <c r="XDX53" s="125"/>
      <c r="XDY53" s="125"/>
      <c r="XDZ53" s="125"/>
      <c r="XEA53" s="125"/>
      <c r="XEB53" s="125"/>
      <c r="XEC53" s="125"/>
      <c r="XED53" s="125"/>
      <c r="XEE53" s="125"/>
      <c r="XEF53" s="125"/>
      <c r="XEG53" s="125"/>
      <c r="XEH53" s="125"/>
      <c r="XEI53" s="125"/>
      <c r="XEJ53" s="125"/>
      <c r="XEK53" s="125"/>
      <c r="XEL53" s="125"/>
      <c r="XEM53" s="125"/>
      <c r="XEN53" s="125"/>
      <c r="XEO53" s="125"/>
      <c r="XEP53" s="125"/>
      <c r="XEQ53" s="125"/>
      <c r="XER53" s="125"/>
      <c r="XES53" s="125"/>
      <c r="XET53" s="125"/>
      <c r="XEU53" s="125"/>
      <c r="XEV53" s="125"/>
      <c r="XEW53" s="125"/>
      <c r="XEX53" s="125"/>
      <c r="XEY53" s="125"/>
      <c r="XEZ53" s="125"/>
      <c r="XFA53" s="125"/>
      <c r="XFB53" s="125"/>
      <c r="XFC53" s="125"/>
      <c r="XFD53" s="125"/>
    </row>
    <row r="54" s="755" customFormat="true" ht="15.75" hidden="false" customHeight="true" outlineLevel="0" collapsed="false">
      <c r="A54" s="740"/>
      <c r="B54" s="759"/>
      <c r="C54" s="759"/>
      <c r="D54" s="762" t="s">
        <v>1298</v>
      </c>
      <c r="E54" s="742" t="n">
        <v>34821848</v>
      </c>
      <c r="F54" s="742" t="n">
        <v>34821848</v>
      </c>
      <c r="G54" s="742" t="n">
        <v>32888246</v>
      </c>
      <c r="H54" s="742" t="n">
        <v>32888246</v>
      </c>
      <c r="I54" s="742" t="n">
        <v>1933602</v>
      </c>
      <c r="J54" s="743" t="n">
        <v>1933602</v>
      </c>
      <c r="WVS54" s="125"/>
      <c r="WVT54" s="125"/>
      <c r="WVU54" s="125"/>
      <c r="WVV54" s="125"/>
      <c r="WVW54" s="125"/>
      <c r="WVX54" s="125"/>
      <c r="WVY54" s="125"/>
      <c r="WVZ54" s="125"/>
      <c r="WWA54" s="125"/>
      <c r="WWB54" s="125"/>
      <c r="WWC54" s="125"/>
      <c r="WWD54" s="125"/>
      <c r="WWE54" s="125"/>
      <c r="WWF54" s="125"/>
      <c r="WWG54" s="125"/>
      <c r="WWH54" s="125"/>
      <c r="WWI54" s="125"/>
      <c r="WWJ54" s="125"/>
      <c r="WWK54" s="125"/>
      <c r="WWL54" s="125"/>
      <c r="WWM54" s="125"/>
      <c r="WWN54" s="125"/>
      <c r="WWO54" s="125"/>
      <c r="WWP54" s="125"/>
      <c r="WWQ54" s="125"/>
      <c r="WWR54" s="125"/>
      <c r="WWS54" s="125"/>
      <c r="WWT54" s="125"/>
      <c r="WWU54" s="125"/>
      <c r="WWV54" s="125"/>
      <c r="WWW54" s="125"/>
      <c r="WWX54" s="125"/>
      <c r="WWY54" s="125"/>
      <c r="WWZ54" s="125"/>
      <c r="WXA54" s="125"/>
      <c r="WXB54" s="125"/>
      <c r="WXC54" s="125"/>
      <c r="WXD54" s="125"/>
      <c r="WXE54" s="125"/>
      <c r="WXF54" s="125"/>
      <c r="WXG54" s="125"/>
      <c r="WXH54" s="125"/>
      <c r="WXI54" s="125"/>
      <c r="WXJ54" s="125"/>
      <c r="WXK54" s="125"/>
      <c r="WXL54" s="125"/>
      <c r="WXM54" s="125"/>
      <c r="WXN54" s="125"/>
      <c r="WXO54" s="125"/>
      <c r="WXP54" s="125"/>
      <c r="WXQ54" s="125"/>
      <c r="WXR54" s="125"/>
      <c r="WXS54" s="125"/>
      <c r="WXT54" s="125"/>
      <c r="WXU54" s="125"/>
      <c r="WXV54" s="125"/>
      <c r="WXW54" s="125"/>
      <c r="WXX54" s="125"/>
      <c r="WXY54" s="125"/>
      <c r="WXZ54" s="125"/>
      <c r="WYA54" s="125"/>
      <c r="WYB54" s="125"/>
      <c r="WYC54" s="125"/>
      <c r="WYD54" s="125"/>
      <c r="WYE54" s="125"/>
      <c r="WYF54" s="125"/>
      <c r="WYG54" s="125"/>
      <c r="WYH54" s="125"/>
      <c r="WYI54" s="125"/>
      <c r="WYJ54" s="125"/>
      <c r="WYK54" s="125"/>
      <c r="WYL54" s="125"/>
      <c r="WYM54" s="125"/>
      <c r="WYN54" s="125"/>
      <c r="WYO54" s="125"/>
      <c r="WYP54" s="125"/>
      <c r="WYQ54" s="125"/>
      <c r="WYR54" s="125"/>
      <c r="WYS54" s="125"/>
      <c r="WYT54" s="125"/>
      <c r="WYU54" s="125"/>
      <c r="WYV54" s="125"/>
      <c r="WYW54" s="125"/>
      <c r="WYX54" s="125"/>
      <c r="WYY54" s="125"/>
      <c r="WYZ54" s="125"/>
      <c r="WZA54" s="125"/>
      <c r="WZB54" s="125"/>
      <c r="WZC54" s="125"/>
      <c r="WZD54" s="125"/>
      <c r="WZE54" s="125"/>
      <c r="WZF54" s="125"/>
      <c r="WZG54" s="125"/>
      <c r="WZH54" s="125"/>
      <c r="WZI54" s="125"/>
      <c r="WZJ54" s="125"/>
      <c r="WZK54" s="125"/>
      <c r="WZL54" s="125"/>
      <c r="WZM54" s="125"/>
      <c r="WZN54" s="125"/>
      <c r="WZO54" s="125"/>
      <c r="WZP54" s="125"/>
      <c r="WZQ54" s="125"/>
      <c r="WZR54" s="125"/>
      <c r="WZS54" s="125"/>
      <c r="WZT54" s="125"/>
      <c r="WZU54" s="125"/>
      <c r="WZV54" s="125"/>
      <c r="WZW54" s="125"/>
      <c r="WZX54" s="125"/>
      <c r="WZY54" s="125"/>
      <c r="WZZ54" s="125"/>
      <c r="XAA54" s="125"/>
      <c r="XAB54" s="125"/>
      <c r="XAC54" s="125"/>
      <c r="XAD54" s="125"/>
      <c r="XAE54" s="125"/>
      <c r="XAF54" s="125"/>
      <c r="XAG54" s="125"/>
      <c r="XAH54" s="125"/>
      <c r="XAI54" s="125"/>
      <c r="XAJ54" s="125"/>
      <c r="XAK54" s="125"/>
      <c r="XAL54" s="125"/>
      <c r="XAM54" s="125"/>
      <c r="XAN54" s="125"/>
      <c r="XAO54" s="125"/>
      <c r="XAP54" s="125"/>
      <c r="XAQ54" s="125"/>
      <c r="XAR54" s="125"/>
      <c r="XAS54" s="125"/>
      <c r="XAT54" s="125"/>
      <c r="XAU54" s="125"/>
      <c r="XAV54" s="125"/>
      <c r="XAW54" s="125"/>
      <c r="XAX54" s="125"/>
      <c r="XAY54" s="125"/>
      <c r="XAZ54" s="125"/>
      <c r="XBA54" s="125"/>
      <c r="XBB54" s="125"/>
      <c r="XBC54" s="125"/>
      <c r="XBD54" s="125"/>
      <c r="XBE54" s="125"/>
      <c r="XBF54" s="125"/>
      <c r="XBG54" s="125"/>
      <c r="XBH54" s="125"/>
      <c r="XBI54" s="125"/>
      <c r="XBJ54" s="125"/>
      <c r="XBK54" s="125"/>
      <c r="XBL54" s="125"/>
      <c r="XBM54" s="125"/>
      <c r="XBN54" s="125"/>
      <c r="XBO54" s="125"/>
      <c r="XBP54" s="125"/>
      <c r="XBQ54" s="125"/>
      <c r="XBR54" s="125"/>
      <c r="XBS54" s="125"/>
      <c r="XBT54" s="125"/>
      <c r="XBU54" s="125"/>
      <c r="XBV54" s="125"/>
      <c r="XBW54" s="125"/>
      <c r="XBX54" s="125"/>
      <c r="XBY54" s="125"/>
      <c r="XBZ54" s="125"/>
      <c r="XCA54" s="125"/>
      <c r="XCB54" s="125"/>
      <c r="XCC54" s="125"/>
      <c r="XCD54" s="125"/>
      <c r="XCE54" s="125"/>
      <c r="XCF54" s="125"/>
      <c r="XCG54" s="125"/>
      <c r="XCH54" s="125"/>
      <c r="XCI54" s="125"/>
      <c r="XCJ54" s="125"/>
      <c r="XCK54" s="125"/>
      <c r="XCL54" s="125"/>
      <c r="XCM54" s="125"/>
      <c r="XCN54" s="125"/>
      <c r="XCO54" s="125"/>
      <c r="XCP54" s="125"/>
      <c r="XCQ54" s="125"/>
      <c r="XCR54" s="125"/>
      <c r="XCS54" s="125"/>
      <c r="XCT54" s="125"/>
      <c r="XCU54" s="125"/>
      <c r="XCV54" s="125"/>
      <c r="XCW54" s="125"/>
      <c r="XCX54" s="125"/>
      <c r="XCY54" s="125"/>
      <c r="XCZ54" s="125"/>
      <c r="XDA54" s="125"/>
      <c r="XDB54" s="125"/>
      <c r="XDC54" s="125"/>
      <c r="XDD54" s="125"/>
      <c r="XDE54" s="125"/>
      <c r="XDF54" s="125"/>
      <c r="XDG54" s="125"/>
      <c r="XDH54" s="125"/>
      <c r="XDI54" s="125"/>
      <c r="XDJ54" s="125"/>
      <c r="XDK54" s="125"/>
      <c r="XDL54" s="125"/>
      <c r="XDM54" s="125"/>
      <c r="XDN54" s="125"/>
      <c r="XDO54" s="125"/>
      <c r="XDP54" s="125"/>
      <c r="XDQ54" s="125"/>
      <c r="XDR54" s="125"/>
      <c r="XDS54" s="125"/>
      <c r="XDT54" s="125"/>
      <c r="XDU54" s="125"/>
      <c r="XDV54" s="125"/>
      <c r="XDW54" s="125"/>
      <c r="XDX54" s="125"/>
      <c r="XDY54" s="125"/>
      <c r="XDZ54" s="125"/>
      <c r="XEA54" s="125"/>
      <c r="XEB54" s="125"/>
      <c r="XEC54" s="125"/>
      <c r="XED54" s="125"/>
      <c r="XEE54" s="125"/>
      <c r="XEF54" s="125"/>
      <c r="XEG54" s="125"/>
      <c r="XEH54" s="125"/>
      <c r="XEI54" s="125"/>
      <c r="XEJ54" s="125"/>
      <c r="XEK54" s="125"/>
      <c r="XEL54" s="125"/>
      <c r="XEM54" s="125"/>
      <c r="XEN54" s="125"/>
      <c r="XEO54" s="125"/>
      <c r="XEP54" s="125"/>
      <c r="XEQ54" s="125"/>
      <c r="XER54" s="125"/>
      <c r="XES54" s="125"/>
      <c r="XET54" s="125"/>
      <c r="XEU54" s="125"/>
      <c r="XEV54" s="125"/>
      <c r="XEW54" s="125"/>
      <c r="XEX54" s="125"/>
      <c r="XEY54" s="125"/>
      <c r="XEZ54" s="125"/>
      <c r="XFA54" s="125"/>
      <c r="XFB54" s="125"/>
      <c r="XFC54" s="125"/>
      <c r="XFD54" s="125"/>
    </row>
    <row r="55" customFormat="false" ht="16.5" hidden="false" customHeight="false" outlineLevel="0" collapsed="false">
      <c r="D55" s="762" t="s">
        <v>1299</v>
      </c>
      <c r="E55" s="742" t="n">
        <v>32595946</v>
      </c>
      <c r="F55" s="742" t="n">
        <v>32595946</v>
      </c>
      <c r="G55" s="742" t="n">
        <v>32595946</v>
      </c>
      <c r="H55" s="742" t="n">
        <v>32595946</v>
      </c>
      <c r="I55" s="742" t="n">
        <v>0</v>
      </c>
      <c r="J55" s="743" t="n">
        <v>0</v>
      </c>
    </row>
    <row r="56" customFormat="false" ht="15.75" hidden="false" customHeight="true" outlineLevel="0" collapsed="false">
      <c r="A56" s="763" t="s">
        <v>1300</v>
      </c>
      <c r="D56" s="762" t="s">
        <v>1357</v>
      </c>
      <c r="E56" s="742" t="n">
        <v>19612520</v>
      </c>
      <c r="F56" s="742" t="n">
        <v>19612520</v>
      </c>
      <c r="G56" s="742" t="n">
        <v>19612520</v>
      </c>
      <c r="H56" s="742" t="n">
        <v>19612520</v>
      </c>
      <c r="I56" s="742" t="n">
        <v>0</v>
      </c>
      <c r="J56" s="743" t="n">
        <v>0</v>
      </c>
    </row>
    <row r="57" customFormat="false" ht="16.5" hidden="false" customHeight="false" outlineLevel="0" collapsed="false">
      <c r="A57" s="763" t="s">
        <v>1300</v>
      </c>
      <c r="B57" s="740" t="s">
        <v>1358</v>
      </c>
      <c r="D57" s="762" t="s">
        <v>1359</v>
      </c>
      <c r="E57" s="742" t="n">
        <v>4085952</v>
      </c>
      <c r="F57" s="742" t="n">
        <v>4085952</v>
      </c>
      <c r="G57" s="742" t="n">
        <v>4085952</v>
      </c>
      <c r="H57" s="742" t="n">
        <v>4085952</v>
      </c>
      <c r="I57" s="742" t="n">
        <v>0</v>
      </c>
      <c r="J57" s="743" t="n">
        <v>0</v>
      </c>
    </row>
    <row r="58" customFormat="false" ht="16.5" hidden="false" customHeight="false" outlineLevel="0" collapsed="false">
      <c r="A58" s="763" t="s">
        <v>1300</v>
      </c>
      <c r="B58" s="740" t="s">
        <v>1358</v>
      </c>
      <c r="C58" s="740" t="s">
        <v>1300</v>
      </c>
      <c r="D58" s="762" t="s">
        <v>1360</v>
      </c>
      <c r="E58" s="742" t="n">
        <v>3516419</v>
      </c>
      <c r="F58" s="742" t="n">
        <v>3516419</v>
      </c>
      <c r="G58" s="742" t="n">
        <v>3516419</v>
      </c>
      <c r="H58" s="742" t="n">
        <v>3516419</v>
      </c>
      <c r="I58" s="742" t="n">
        <v>0</v>
      </c>
      <c r="J58" s="743" t="n">
        <v>0</v>
      </c>
    </row>
    <row r="59" customFormat="false" ht="16.5" hidden="false" customHeight="false" outlineLevel="0" collapsed="false">
      <c r="A59" s="763" t="s">
        <v>1300</v>
      </c>
      <c r="B59" s="740" t="s">
        <v>1358</v>
      </c>
      <c r="C59" s="740" t="s">
        <v>1302</v>
      </c>
      <c r="D59" s="762" t="s">
        <v>1361</v>
      </c>
      <c r="E59" s="742" t="n">
        <v>133445</v>
      </c>
      <c r="F59" s="742" t="n">
        <v>133445</v>
      </c>
      <c r="G59" s="742" t="n">
        <v>133445</v>
      </c>
      <c r="H59" s="742" t="n">
        <v>133445</v>
      </c>
      <c r="I59" s="742" t="n">
        <v>0</v>
      </c>
      <c r="J59" s="743" t="n">
        <v>0</v>
      </c>
    </row>
    <row r="60" customFormat="false" ht="16.5" hidden="false" customHeight="false" outlineLevel="0" collapsed="false">
      <c r="A60" s="763" t="s">
        <v>1300</v>
      </c>
      <c r="B60" s="740" t="s">
        <v>1358</v>
      </c>
      <c r="C60" s="740" t="s">
        <v>1323</v>
      </c>
      <c r="D60" s="762" t="s">
        <v>1362</v>
      </c>
      <c r="E60" s="742" t="n">
        <v>176522</v>
      </c>
      <c r="F60" s="742" t="n">
        <v>176522</v>
      </c>
      <c r="G60" s="742" t="n">
        <v>176522</v>
      </c>
      <c r="H60" s="742" t="n">
        <v>176522</v>
      </c>
      <c r="I60" s="742" t="n">
        <v>0</v>
      </c>
      <c r="J60" s="743" t="n">
        <v>0</v>
      </c>
    </row>
    <row r="61" customFormat="false" ht="16.5" hidden="false" customHeight="false" outlineLevel="0" collapsed="false">
      <c r="A61" s="763" t="s">
        <v>1300</v>
      </c>
      <c r="B61" s="740" t="s">
        <v>1358</v>
      </c>
      <c r="C61" s="740" t="s">
        <v>1326</v>
      </c>
      <c r="D61" s="762" t="s">
        <v>1364</v>
      </c>
      <c r="E61" s="742" t="n">
        <v>259566</v>
      </c>
      <c r="F61" s="742" t="n">
        <v>259566</v>
      </c>
      <c r="G61" s="742" t="n">
        <v>259566</v>
      </c>
      <c r="H61" s="742" t="n">
        <v>259566</v>
      </c>
      <c r="I61" s="742" t="n">
        <v>0</v>
      </c>
      <c r="J61" s="743" t="n">
        <v>0</v>
      </c>
    </row>
    <row r="62" customFormat="false" ht="16.5" hidden="false" customHeight="false" outlineLevel="0" collapsed="false">
      <c r="A62" s="763" t="s">
        <v>1300</v>
      </c>
      <c r="B62" s="740" t="s">
        <v>1365</v>
      </c>
      <c r="D62" s="762" t="s">
        <v>1366</v>
      </c>
      <c r="E62" s="742" t="n">
        <v>5407530</v>
      </c>
      <c r="F62" s="742" t="n">
        <v>5407530</v>
      </c>
      <c r="G62" s="742" t="n">
        <v>5407530</v>
      </c>
      <c r="H62" s="742" t="n">
        <v>5407530</v>
      </c>
      <c r="I62" s="742" t="n">
        <v>0</v>
      </c>
      <c r="J62" s="743" t="n">
        <v>0</v>
      </c>
    </row>
    <row r="63" customFormat="false" ht="16.5" hidden="false" customHeight="false" outlineLevel="0" collapsed="false">
      <c r="A63" s="763" t="s">
        <v>1300</v>
      </c>
      <c r="B63" s="740" t="s">
        <v>1365</v>
      </c>
      <c r="C63" s="740" t="s">
        <v>1300</v>
      </c>
      <c r="D63" s="762" t="s">
        <v>1360</v>
      </c>
      <c r="E63" s="742" t="n">
        <v>1734530</v>
      </c>
      <c r="F63" s="742" t="n">
        <v>1734530</v>
      </c>
      <c r="G63" s="742" t="n">
        <v>1734530</v>
      </c>
      <c r="H63" s="742" t="n">
        <v>1734530</v>
      </c>
      <c r="I63" s="742" t="n">
        <v>0</v>
      </c>
      <c r="J63" s="743" t="n">
        <v>0</v>
      </c>
    </row>
    <row r="64" customFormat="false" ht="16.5" hidden="false" customHeight="false" outlineLevel="0" collapsed="false">
      <c r="A64" s="763" t="s">
        <v>1300</v>
      </c>
      <c r="B64" s="740" t="s">
        <v>1365</v>
      </c>
      <c r="C64" s="740" t="s">
        <v>1302</v>
      </c>
      <c r="D64" s="762" t="s">
        <v>1367</v>
      </c>
      <c r="E64" s="742" t="n">
        <v>3673000</v>
      </c>
      <c r="F64" s="742" t="n">
        <v>3673000</v>
      </c>
      <c r="G64" s="742" t="n">
        <v>3673000</v>
      </c>
      <c r="H64" s="742" t="n">
        <v>3673000</v>
      </c>
      <c r="I64" s="742" t="n">
        <v>0</v>
      </c>
      <c r="J64" s="743" t="n">
        <v>0</v>
      </c>
    </row>
    <row r="65" customFormat="false" ht="16.5" hidden="false" customHeight="false" outlineLevel="0" collapsed="false">
      <c r="A65" s="763" t="s">
        <v>1300</v>
      </c>
      <c r="B65" s="740" t="s">
        <v>1368</v>
      </c>
      <c r="D65" s="762" t="s">
        <v>1369</v>
      </c>
      <c r="E65" s="742" t="n">
        <v>8974169</v>
      </c>
      <c r="F65" s="742" t="n">
        <v>8974169</v>
      </c>
      <c r="G65" s="742" t="n">
        <v>8974169</v>
      </c>
      <c r="H65" s="742" t="n">
        <v>8974169</v>
      </c>
      <c r="I65" s="742" t="n">
        <v>0</v>
      </c>
      <c r="J65" s="743" t="n">
        <v>0</v>
      </c>
    </row>
    <row r="66" customFormat="false" ht="16.5" hidden="false" customHeight="false" outlineLevel="0" collapsed="false">
      <c r="A66" s="763" t="s">
        <v>1300</v>
      </c>
      <c r="B66" s="740" t="s">
        <v>1368</v>
      </c>
      <c r="C66" s="740" t="s">
        <v>1300</v>
      </c>
      <c r="D66" s="762" t="s">
        <v>1360</v>
      </c>
      <c r="E66" s="742" t="n">
        <v>5487081</v>
      </c>
      <c r="F66" s="742" t="n">
        <v>5487081</v>
      </c>
      <c r="G66" s="742" t="n">
        <v>5487081</v>
      </c>
      <c r="H66" s="742" t="n">
        <v>5487081</v>
      </c>
      <c r="I66" s="742" t="n">
        <v>0</v>
      </c>
      <c r="J66" s="743" t="n">
        <v>0</v>
      </c>
    </row>
    <row r="67" customFormat="false" ht="16.5" hidden="false" customHeight="false" outlineLevel="0" collapsed="false">
      <c r="A67" s="763" t="s">
        <v>1300</v>
      </c>
      <c r="B67" s="740" t="s">
        <v>1368</v>
      </c>
      <c r="C67" s="740" t="s">
        <v>1302</v>
      </c>
      <c r="D67" s="762" t="s">
        <v>1370</v>
      </c>
      <c r="E67" s="742" t="n">
        <v>1851049</v>
      </c>
      <c r="F67" s="742" t="n">
        <v>1851049</v>
      </c>
      <c r="G67" s="742" t="n">
        <v>1851049</v>
      </c>
      <c r="H67" s="742" t="n">
        <v>1851049</v>
      </c>
      <c r="I67" s="742" t="n">
        <v>0</v>
      </c>
      <c r="J67" s="743" t="n">
        <v>0</v>
      </c>
    </row>
    <row r="68" customFormat="false" ht="16.5" hidden="false" customHeight="false" outlineLevel="0" collapsed="false">
      <c r="A68" s="763" t="s">
        <v>1300</v>
      </c>
      <c r="B68" s="740" t="s">
        <v>1368</v>
      </c>
      <c r="C68" s="740" t="s">
        <v>1326</v>
      </c>
      <c r="D68" s="762" t="s">
        <v>1373</v>
      </c>
      <c r="E68" s="742" t="n">
        <v>190296</v>
      </c>
      <c r="F68" s="742" t="n">
        <v>190296</v>
      </c>
      <c r="G68" s="742" t="n">
        <v>190296</v>
      </c>
      <c r="H68" s="742" t="n">
        <v>190296</v>
      </c>
      <c r="I68" s="742" t="n">
        <v>0</v>
      </c>
      <c r="J68" s="743" t="n">
        <v>0</v>
      </c>
    </row>
    <row r="69" customFormat="false" ht="16.5" hidden="false" customHeight="false" outlineLevel="0" collapsed="false">
      <c r="A69" s="763" t="s">
        <v>1300</v>
      </c>
      <c r="B69" s="740" t="s">
        <v>1368</v>
      </c>
      <c r="C69" s="740" t="s">
        <v>1335</v>
      </c>
      <c r="D69" s="762" t="s">
        <v>1374</v>
      </c>
      <c r="E69" s="742" t="n">
        <v>1010209</v>
      </c>
      <c r="F69" s="742" t="n">
        <v>1010209</v>
      </c>
      <c r="G69" s="742" t="n">
        <v>1010209</v>
      </c>
      <c r="H69" s="742" t="n">
        <v>1010209</v>
      </c>
      <c r="I69" s="742" t="n">
        <v>0</v>
      </c>
      <c r="J69" s="743" t="n">
        <v>0</v>
      </c>
    </row>
    <row r="70" customFormat="false" ht="16.5" hidden="false" customHeight="false" outlineLevel="0" collapsed="false">
      <c r="A70" s="763" t="s">
        <v>1300</v>
      </c>
      <c r="B70" s="740" t="s">
        <v>1368</v>
      </c>
      <c r="C70" s="740" t="s">
        <v>1333</v>
      </c>
      <c r="D70" s="762" t="s">
        <v>1375</v>
      </c>
      <c r="E70" s="742" t="n">
        <v>435534</v>
      </c>
      <c r="F70" s="742" t="n">
        <v>435534</v>
      </c>
      <c r="G70" s="742" t="n">
        <v>435534</v>
      </c>
      <c r="H70" s="742" t="n">
        <v>435534</v>
      </c>
      <c r="I70" s="742" t="n">
        <v>0</v>
      </c>
      <c r="J70" s="743" t="n">
        <v>0</v>
      </c>
    </row>
    <row r="71" customFormat="false" ht="16.5" hidden="false" customHeight="false" outlineLevel="0" collapsed="false">
      <c r="A71" s="763" t="s">
        <v>1300</v>
      </c>
      <c r="B71" s="740" t="s">
        <v>1376</v>
      </c>
      <c r="D71" s="762" t="s">
        <v>1377</v>
      </c>
      <c r="E71" s="742" t="n">
        <v>1144869</v>
      </c>
      <c r="F71" s="742" t="n">
        <v>1144869</v>
      </c>
      <c r="G71" s="742" t="n">
        <v>1144869</v>
      </c>
      <c r="H71" s="742" t="n">
        <v>1144869</v>
      </c>
      <c r="I71" s="742" t="n">
        <v>0</v>
      </c>
      <c r="J71" s="743" t="n">
        <v>0</v>
      </c>
    </row>
    <row r="72" customFormat="false" ht="16.5" hidden="false" customHeight="false" outlineLevel="0" collapsed="false">
      <c r="A72" s="763" t="s">
        <v>1300</v>
      </c>
      <c r="B72" s="740" t="s">
        <v>1376</v>
      </c>
      <c r="C72" s="740" t="s">
        <v>1302</v>
      </c>
      <c r="D72" s="762" t="s">
        <v>1378</v>
      </c>
      <c r="E72" s="742" t="n">
        <v>1144869</v>
      </c>
      <c r="F72" s="742" t="n">
        <v>1144869</v>
      </c>
      <c r="G72" s="742" t="n">
        <v>1144869</v>
      </c>
      <c r="H72" s="742" t="n">
        <v>1144869</v>
      </c>
      <c r="I72" s="742" t="n">
        <v>0</v>
      </c>
      <c r="J72" s="743" t="n">
        <v>0</v>
      </c>
    </row>
    <row r="73" customFormat="false" ht="16.5" hidden="false" customHeight="false" outlineLevel="0" collapsed="false">
      <c r="A73" s="763" t="s">
        <v>1302</v>
      </c>
      <c r="D73" s="762" t="s">
        <v>1379</v>
      </c>
      <c r="E73" s="742" t="n">
        <v>365567</v>
      </c>
      <c r="F73" s="742" t="n">
        <v>365567</v>
      </c>
      <c r="G73" s="742" t="n">
        <v>365567</v>
      </c>
      <c r="H73" s="742" t="n">
        <v>365567</v>
      </c>
      <c r="I73" s="742" t="n">
        <v>0</v>
      </c>
      <c r="J73" s="743" t="n">
        <v>0</v>
      </c>
    </row>
    <row r="74" customFormat="false" ht="16.5" hidden="false" customHeight="false" outlineLevel="0" collapsed="false">
      <c r="A74" s="763" t="s">
        <v>1302</v>
      </c>
      <c r="B74" s="740" t="s">
        <v>1383</v>
      </c>
      <c r="D74" s="762" t="s">
        <v>1384</v>
      </c>
      <c r="E74" s="742" t="n">
        <v>365567</v>
      </c>
      <c r="F74" s="742" t="n">
        <v>365567</v>
      </c>
      <c r="G74" s="742" t="n">
        <v>365567</v>
      </c>
      <c r="H74" s="742" t="n">
        <v>365567</v>
      </c>
      <c r="I74" s="742" t="n">
        <v>0</v>
      </c>
      <c r="J74" s="743" t="n">
        <v>0</v>
      </c>
    </row>
    <row r="75" customFormat="false" ht="16.5" hidden="false" customHeight="false" outlineLevel="0" collapsed="false">
      <c r="A75" s="763" t="s">
        <v>1302</v>
      </c>
      <c r="B75" s="740" t="s">
        <v>1383</v>
      </c>
      <c r="C75" s="740" t="s">
        <v>1302</v>
      </c>
      <c r="D75" s="762" t="s">
        <v>1385</v>
      </c>
      <c r="E75" s="742" t="n">
        <v>120000</v>
      </c>
      <c r="F75" s="742" t="n">
        <v>120000</v>
      </c>
      <c r="G75" s="742" t="n">
        <v>120000</v>
      </c>
      <c r="H75" s="742" t="n">
        <v>120000</v>
      </c>
      <c r="I75" s="742" t="n">
        <v>0</v>
      </c>
      <c r="J75" s="743" t="n">
        <v>0</v>
      </c>
    </row>
    <row r="76" customFormat="false" ht="16.5" hidden="false" customHeight="false" outlineLevel="0" collapsed="false">
      <c r="A76" s="763" t="s">
        <v>1302</v>
      </c>
      <c r="B76" s="740" t="s">
        <v>1383</v>
      </c>
      <c r="C76" s="740" t="s">
        <v>1323</v>
      </c>
      <c r="D76" s="762" t="s">
        <v>1375</v>
      </c>
      <c r="E76" s="742" t="n">
        <v>245567</v>
      </c>
      <c r="F76" s="742" t="n">
        <v>245567</v>
      </c>
      <c r="G76" s="742" t="n">
        <v>245567</v>
      </c>
      <c r="H76" s="742" t="n">
        <v>245567</v>
      </c>
      <c r="I76" s="742" t="n">
        <v>0</v>
      </c>
      <c r="J76" s="743" t="n">
        <v>0</v>
      </c>
    </row>
    <row r="77" customFormat="false" ht="16.5" hidden="false" customHeight="false" outlineLevel="0" collapsed="false">
      <c r="A77" s="763" t="s">
        <v>1323</v>
      </c>
      <c r="D77" s="762" t="s">
        <v>1386</v>
      </c>
      <c r="E77" s="742" t="n">
        <v>3135212</v>
      </c>
      <c r="F77" s="742" t="n">
        <v>3135212</v>
      </c>
      <c r="G77" s="742" t="n">
        <v>3135212</v>
      </c>
      <c r="H77" s="742" t="n">
        <v>3135212</v>
      </c>
      <c r="I77" s="742" t="n">
        <v>0</v>
      </c>
      <c r="J77" s="743" t="n">
        <v>0</v>
      </c>
    </row>
    <row r="78" customFormat="false" ht="16.5" hidden="false" customHeight="false" outlineLevel="0" collapsed="false">
      <c r="A78" s="763" t="s">
        <v>1323</v>
      </c>
      <c r="B78" s="740" t="s">
        <v>1387</v>
      </c>
      <c r="D78" s="762" t="s">
        <v>1388</v>
      </c>
      <c r="E78" s="742" t="n">
        <v>1409741</v>
      </c>
      <c r="F78" s="742" t="n">
        <v>1409741</v>
      </c>
      <c r="G78" s="742" t="n">
        <v>1409741</v>
      </c>
      <c r="H78" s="742" t="n">
        <v>1409741</v>
      </c>
      <c r="I78" s="742" t="n">
        <v>0</v>
      </c>
      <c r="J78" s="743" t="n">
        <v>0</v>
      </c>
    </row>
    <row r="79" customFormat="false" ht="16.5" hidden="false" customHeight="false" outlineLevel="0" collapsed="false">
      <c r="A79" s="763" t="s">
        <v>1323</v>
      </c>
      <c r="B79" s="740" t="s">
        <v>1387</v>
      </c>
      <c r="C79" s="740" t="s">
        <v>1302</v>
      </c>
      <c r="D79" s="762" t="s">
        <v>1389</v>
      </c>
      <c r="E79" s="742" t="n">
        <v>1409741</v>
      </c>
      <c r="F79" s="742" t="n">
        <v>1409741</v>
      </c>
      <c r="G79" s="742" t="n">
        <v>1409741</v>
      </c>
      <c r="H79" s="742" t="n">
        <v>1409741</v>
      </c>
      <c r="I79" s="742" t="n">
        <v>0</v>
      </c>
      <c r="J79" s="743" t="n">
        <v>0</v>
      </c>
    </row>
    <row r="80" customFormat="false" ht="16.5" hidden="false" customHeight="false" outlineLevel="0" collapsed="false">
      <c r="A80" s="763" t="s">
        <v>1323</v>
      </c>
      <c r="B80" s="740" t="s">
        <v>1390</v>
      </c>
      <c r="D80" s="762" t="s">
        <v>1391</v>
      </c>
      <c r="E80" s="742" t="n">
        <v>76313</v>
      </c>
      <c r="F80" s="742" t="n">
        <v>76313</v>
      </c>
      <c r="G80" s="742" t="n">
        <v>76313</v>
      </c>
      <c r="H80" s="742" t="n">
        <v>76313</v>
      </c>
      <c r="I80" s="742" t="n">
        <v>0</v>
      </c>
      <c r="J80" s="743" t="n">
        <v>0</v>
      </c>
    </row>
    <row r="81" customFormat="false" ht="16.5" hidden="false" customHeight="false" outlineLevel="0" collapsed="false">
      <c r="A81" s="763" t="s">
        <v>1323</v>
      </c>
      <c r="B81" s="740" t="s">
        <v>1390</v>
      </c>
      <c r="C81" s="740" t="s">
        <v>1302</v>
      </c>
      <c r="D81" s="762" t="s">
        <v>1392</v>
      </c>
      <c r="E81" s="742" t="n">
        <v>76313</v>
      </c>
      <c r="F81" s="742" t="n">
        <v>76313</v>
      </c>
      <c r="G81" s="742" t="n">
        <v>76313</v>
      </c>
      <c r="H81" s="742" t="n">
        <v>76313</v>
      </c>
      <c r="I81" s="742" t="n">
        <v>0</v>
      </c>
      <c r="J81" s="743" t="n">
        <v>0</v>
      </c>
    </row>
    <row r="82" customFormat="false" ht="16.5" hidden="false" customHeight="false" outlineLevel="0" collapsed="false">
      <c r="A82" s="763" t="s">
        <v>1323</v>
      </c>
      <c r="B82" s="740" t="s">
        <v>1393</v>
      </c>
      <c r="D82" s="762" t="s">
        <v>1394</v>
      </c>
      <c r="E82" s="742" t="n">
        <v>1649158</v>
      </c>
      <c r="F82" s="742" t="n">
        <v>1649158</v>
      </c>
      <c r="G82" s="742" t="n">
        <v>1649158</v>
      </c>
      <c r="H82" s="742" t="n">
        <v>1649158</v>
      </c>
      <c r="I82" s="742" t="n">
        <v>0</v>
      </c>
      <c r="J82" s="743" t="n">
        <v>0</v>
      </c>
    </row>
    <row r="83" customFormat="false" ht="16.5" hidden="false" customHeight="false" outlineLevel="0" collapsed="false">
      <c r="A83" s="763" t="s">
        <v>1323</v>
      </c>
      <c r="B83" s="740" t="s">
        <v>1393</v>
      </c>
      <c r="C83" s="740" t="s">
        <v>1300</v>
      </c>
      <c r="D83" s="762" t="s">
        <v>1360</v>
      </c>
      <c r="E83" s="742" t="n">
        <v>1481500</v>
      </c>
      <c r="F83" s="742" t="n">
        <v>1481500</v>
      </c>
      <c r="G83" s="742" t="n">
        <v>1481500</v>
      </c>
      <c r="H83" s="742" t="n">
        <v>1481500</v>
      </c>
      <c r="I83" s="742" t="n">
        <v>0</v>
      </c>
      <c r="J83" s="743" t="n">
        <v>0</v>
      </c>
    </row>
    <row r="84" customFormat="false" ht="16.5" hidden="false" customHeight="false" outlineLevel="0" collapsed="false">
      <c r="A84" s="763" t="s">
        <v>1323</v>
      </c>
      <c r="B84" s="740" t="s">
        <v>1393</v>
      </c>
      <c r="C84" s="740" t="s">
        <v>1302</v>
      </c>
      <c r="D84" s="762" t="s">
        <v>1395</v>
      </c>
      <c r="E84" s="742" t="n">
        <v>60744</v>
      </c>
      <c r="F84" s="742" t="n">
        <v>60744</v>
      </c>
      <c r="G84" s="742" t="n">
        <v>60744</v>
      </c>
      <c r="H84" s="742" t="n">
        <v>60744</v>
      </c>
      <c r="I84" s="742" t="n">
        <v>0</v>
      </c>
      <c r="J84" s="743" t="n">
        <v>0</v>
      </c>
    </row>
    <row r="85" customFormat="false" ht="16.5" hidden="false" customHeight="false" outlineLevel="0" collapsed="false">
      <c r="A85" s="763" t="s">
        <v>1323</v>
      </c>
      <c r="B85" s="740" t="s">
        <v>1393</v>
      </c>
      <c r="C85" s="740" t="s">
        <v>1326</v>
      </c>
      <c r="D85" s="762" t="s">
        <v>1396</v>
      </c>
      <c r="E85" s="742" t="n">
        <v>106914</v>
      </c>
      <c r="F85" s="742" t="n">
        <v>106914</v>
      </c>
      <c r="G85" s="742" t="n">
        <v>106914</v>
      </c>
      <c r="H85" s="742" t="n">
        <v>106914</v>
      </c>
      <c r="I85" s="742" t="n">
        <v>0</v>
      </c>
      <c r="J85" s="743" t="n">
        <v>0</v>
      </c>
      <c r="WVS85" s="755"/>
      <c r="WVT85" s="755"/>
      <c r="WVU85" s="755"/>
      <c r="WVV85" s="755"/>
      <c r="WVW85" s="755"/>
      <c r="WVX85" s="755"/>
      <c r="WVY85" s="755"/>
      <c r="WVZ85" s="755"/>
      <c r="WWA85" s="755"/>
      <c r="WWB85" s="755"/>
      <c r="WWC85" s="755"/>
      <c r="WWD85" s="755"/>
      <c r="WWE85" s="755"/>
      <c r="WWF85" s="755"/>
      <c r="WWG85" s="755"/>
      <c r="WWH85" s="755"/>
      <c r="WWI85" s="755"/>
      <c r="WWJ85" s="755"/>
      <c r="WWK85" s="755"/>
      <c r="WWL85" s="755"/>
      <c r="WWM85" s="755"/>
      <c r="WWN85" s="755"/>
      <c r="WWO85" s="755"/>
      <c r="WWP85" s="755"/>
      <c r="WWQ85" s="755"/>
      <c r="WWR85" s="755"/>
      <c r="WWS85" s="755"/>
      <c r="WWT85" s="755"/>
      <c r="WWU85" s="755"/>
      <c r="WWV85" s="755"/>
      <c r="WWW85" s="755"/>
      <c r="WWX85" s="755"/>
      <c r="WWY85" s="755"/>
      <c r="WWZ85" s="755"/>
      <c r="WXA85" s="755"/>
      <c r="WXB85" s="755"/>
      <c r="WXC85" s="755"/>
      <c r="WXD85" s="755"/>
      <c r="WXE85" s="755"/>
      <c r="WXF85" s="755"/>
      <c r="WXG85" s="755"/>
      <c r="WXH85" s="755"/>
      <c r="WXI85" s="755"/>
      <c r="WXJ85" s="755"/>
      <c r="WXK85" s="755"/>
      <c r="WXL85" s="755"/>
      <c r="WXM85" s="755"/>
      <c r="WXN85" s="755"/>
      <c r="WXO85" s="755"/>
      <c r="WXP85" s="755"/>
      <c r="WXQ85" s="755"/>
      <c r="WXR85" s="755"/>
      <c r="WXS85" s="755"/>
      <c r="WXT85" s="755"/>
      <c r="WXU85" s="755"/>
      <c r="WXV85" s="755"/>
      <c r="WXW85" s="755"/>
      <c r="WXX85" s="755"/>
      <c r="WXY85" s="755"/>
      <c r="WXZ85" s="755"/>
      <c r="WYA85" s="755"/>
      <c r="WYB85" s="755"/>
      <c r="WYC85" s="755"/>
      <c r="WYD85" s="755"/>
      <c r="WYE85" s="755"/>
      <c r="WYF85" s="755"/>
      <c r="WYG85" s="755"/>
      <c r="WYH85" s="755"/>
      <c r="WYI85" s="755"/>
      <c r="WYJ85" s="755"/>
      <c r="WYK85" s="755"/>
      <c r="WYL85" s="755"/>
      <c r="WYM85" s="755"/>
      <c r="WYN85" s="755"/>
      <c r="WYO85" s="755"/>
      <c r="WYP85" s="755"/>
      <c r="WYQ85" s="755"/>
      <c r="WYR85" s="755"/>
      <c r="WYS85" s="755"/>
      <c r="WYT85" s="755"/>
      <c r="WYU85" s="755"/>
      <c r="WYV85" s="755"/>
      <c r="WYW85" s="755"/>
      <c r="WYX85" s="755"/>
      <c r="WYY85" s="755"/>
      <c r="WYZ85" s="755"/>
      <c r="WZA85" s="755"/>
      <c r="WZB85" s="755"/>
      <c r="WZC85" s="755"/>
      <c r="WZD85" s="755"/>
      <c r="WZE85" s="755"/>
      <c r="WZF85" s="755"/>
      <c r="WZG85" s="755"/>
      <c r="WZH85" s="755"/>
      <c r="WZI85" s="755"/>
      <c r="WZJ85" s="755"/>
      <c r="WZK85" s="755"/>
      <c r="WZL85" s="755"/>
      <c r="WZM85" s="755"/>
      <c r="WZN85" s="755"/>
      <c r="WZO85" s="755"/>
      <c r="WZP85" s="755"/>
      <c r="WZQ85" s="755"/>
      <c r="WZR85" s="755"/>
      <c r="WZS85" s="755"/>
      <c r="WZT85" s="755"/>
      <c r="WZU85" s="755"/>
      <c r="WZV85" s="755"/>
      <c r="WZW85" s="755"/>
      <c r="WZX85" s="755"/>
      <c r="WZY85" s="755"/>
      <c r="WZZ85" s="755"/>
      <c r="XAA85" s="755"/>
      <c r="XAB85" s="755"/>
      <c r="XAC85" s="755"/>
      <c r="XAD85" s="755"/>
      <c r="XAE85" s="755"/>
      <c r="XAF85" s="755"/>
      <c r="XAG85" s="755"/>
      <c r="XAH85" s="755"/>
      <c r="XAI85" s="755"/>
      <c r="XAJ85" s="755"/>
      <c r="XAK85" s="755"/>
      <c r="XAL85" s="755"/>
      <c r="XAM85" s="755"/>
      <c r="XAN85" s="755"/>
      <c r="XAO85" s="755"/>
      <c r="XAP85" s="755"/>
      <c r="XAQ85" s="755"/>
      <c r="XAR85" s="755"/>
      <c r="XAS85" s="755"/>
      <c r="XAT85" s="755"/>
      <c r="XAU85" s="755"/>
      <c r="XAV85" s="755"/>
      <c r="XAW85" s="755"/>
      <c r="XAX85" s="755"/>
      <c r="XAY85" s="755"/>
      <c r="XAZ85" s="755"/>
      <c r="XBA85" s="755"/>
      <c r="XBB85" s="755"/>
      <c r="XBC85" s="755"/>
      <c r="XBD85" s="755"/>
      <c r="XBE85" s="755"/>
      <c r="XBF85" s="755"/>
      <c r="XBG85" s="755"/>
      <c r="XBH85" s="755"/>
      <c r="XBI85" s="755"/>
      <c r="XBJ85" s="755"/>
      <c r="XBK85" s="755"/>
      <c r="XBL85" s="755"/>
      <c r="XBM85" s="755"/>
      <c r="XBN85" s="755"/>
      <c r="XBO85" s="755"/>
      <c r="XBP85" s="755"/>
      <c r="XBQ85" s="755"/>
      <c r="XBR85" s="755"/>
      <c r="XBS85" s="755"/>
      <c r="XBT85" s="755"/>
      <c r="XBU85" s="755"/>
      <c r="XBV85" s="755"/>
      <c r="XBW85" s="755"/>
      <c r="XBX85" s="755"/>
      <c r="XBY85" s="755"/>
      <c r="XBZ85" s="755"/>
      <c r="XCA85" s="755"/>
      <c r="XCB85" s="755"/>
      <c r="XCC85" s="755"/>
      <c r="XCD85" s="755"/>
      <c r="XCE85" s="755"/>
      <c r="XCF85" s="755"/>
      <c r="XCG85" s="755"/>
      <c r="XCH85" s="755"/>
      <c r="XCI85" s="755"/>
      <c r="XCJ85" s="755"/>
      <c r="XCK85" s="755"/>
      <c r="XCL85" s="755"/>
      <c r="XCM85" s="755"/>
      <c r="XCN85" s="755"/>
      <c r="XCO85" s="755"/>
      <c r="XCP85" s="755"/>
      <c r="XCQ85" s="755"/>
      <c r="XCR85" s="755"/>
      <c r="XCS85" s="755"/>
      <c r="XCT85" s="755"/>
      <c r="XCU85" s="755"/>
      <c r="XCV85" s="755"/>
      <c r="XCW85" s="755"/>
      <c r="XCX85" s="755"/>
      <c r="XCY85" s="755"/>
      <c r="XCZ85" s="755"/>
      <c r="XDA85" s="755"/>
      <c r="XDB85" s="755"/>
      <c r="XDC85" s="755"/>
      <c r="XDD85" s="755"/>
      <c r="XDE85" s="755"/>
      <c r="XDF85" s="755"/>
      <c r="XDG85" s="755"/>
      <c r="XDH85" s="755"/>
      <c r="XDI85" s="755"/>
      <c r="XDJ85" s="755"/>
      <c r="XDK85" s="755"/>
      <c r="XDL85" s="755"/>
      <c r="XDM85" s="755"/>
      <c r="XDN85" s="755"/>
      <c r="XDO85" s="755"/>
      <c r="XDP85" s="755"/>
      <c r="XDQ85" s="755"/>
      <c r="XDR85" s="755"/>
      <c r="XDS85" s="755"/>
      <c r="XDT85" s="755"/>
      <c r="XDU85" s="755"/>
      <c r="XDV85" s="755"/>
      <c r="XDW85" s="755"/>
      <c r="XDX85" s="755"/>
      <c r="XDY85" s="755"/>
      <c r="XDZ85" s="755"/>
      <c r="XEA85" s="755"/>
      <c r="XEB85" s="755"/>
      <c r="XEC85" s="755"/>
      <c r="XED85" s="755"/>
      <c r="XEE85" s="755"/>
      <c r="XEF85" s="755"/>
      <c r="XEG85" s="755"/>
      <c r="XEH85" s="755"/>
      <c r="XEI85" s="755"/>
      <c r="XEJ85" s="755"/>
      <c r="XEK85" s="755"/>
      <c r="XEL85" s="755"/>
      <c r="XEM85" s="755"/>
      <c r="XEN85" s="755"/>
      <c r="XEO85" s="755"/>
      <c r="XEP85" s="755"/>
      <c r="XEQ85" s="755"/>
      <c r="XER85" s="755"/>
      <c r="XES85" s="755"/>
      <c r="XET85" s="755"/>
      <c r="XEU85" s="755"/>
      <c r="XEV85" s="755"/>
      <c r="XEW85" s="755"/>
      <c r="XEX85" s="755"/>
      <c r="XEY85" s="755"/>
      <c r="XEZ85" s="755"/>
      <c r="XFA85" s="755"/>
      <c r="XFB85" s="755"/>
      <c r="XFC85" s="755"/>
      <c r="XFD85" s="755"/>
    </row>
    <row r="86" customFormat="false" ht="16.5" hidden="false" customHeight="false" outlineLevel="0" collapsed="false">
      <c r="A86" s="763" t="s">
        <v>1321</v>
      </c>
      <c r="D86" s="762" t="s">
        <v>1397</v>
      </c>
      <c r="E86" s="742" t="n">
        <v>272011</v>
      </c>
      <c r="F86" s="742" t="n">
        <v>272011</v>
      </c>
      <c r="G86" s="742" t="n">
        <v>272011</v>
      </c>
      <c r="H86" s="742" t="n">
        <v>272011</v>
      </c>
      <c r="I86" s="742" t="n">
        <v>0</v>
      </c>
      <c r="J86" s="743" t="n">
        <v>0</v>
      </c>
    </row>
    <row r="87" customFormat="false" ht="16.5" hidden="false" customHeight="false" outlineLevel="0" collapsed="false">
      <c r="A87" s="763" t="s">
        <v>1321</v>
      </c>
      <c r="B87" s="740" t="s">
        <v>1398</v>
      </c>
      <c r="D87" s="762" t="s">
        <v>1399</v>
      </c>
      <c r="E87" s="742" t="n">
        <v>72356</v>
      </c>
      <c r="F87" s="742" t="n">
        <v>72356</v>
      </c>
      <c r="G87" s="742" t="n">
        <v>72356</v>
      </c>
      <c r="H87" s="742" t="n">
        <v>72356</v>
      </c>
      <c r="I87" s="742" t="n">
        <v>0</v>
      </c>
      <c r="J87" s="743" t="n">
        <v>0</v>
      </c>
    </row>
    <row r="88" customFormat="false" ht="16.5" hidden="false" customHeight="false" outlineLevel="0" collapsed="false">
      <c r="A88" s="763" t="s">
        <v>1321</v>
      </c>
      <c r="B88" s="740" t="s">
        <v>1398</v>
      </c>
      <c r="C88" s="740" t="s">
        <v>1302</v>
      </c>
      <c r="D88" s="762" t="s">
        <v>1400</v>
      </c>
      <c r="E88" s="742" t="n">
        <v>72356</v>
      </c>
      <c r="F88" s="742" t="n">
        <v>72356</v>
      </c>
      <c r="G88" s="742" t="n">
        <v>72356</v>
      </c>
      <c r="H88" s="742" t="n">
        <v>72356</v>
      </c>
      <c r="I88" s="742" t="n">
        <v>0</v>
      </c>
      <c r="J88" s="743" t="n">
        <v>0</v>
      </c>
    </row>
    <row r="89" customFormat="false" ht="16.5" hidden="false" customHeight="false" outlineLevel="0" collapsed="false">
      <c r="A89" s="763" t="s">
        <v>1321</v>
      </c>
      <c r="B89" s="740" t="s">
        <v>1404</v>
      </c>
      <c r="D89" s="762" t="s">
        <v>1405</v>
      </c>
      <c r="E89" s="742" t="n">
        <v>199655</v>
      </c>
      <c r="F89" s="742" t="n">
        <v>199655</v>
      </c>
      <c r="G89" s="742" t="n">
        <v>199655</v>
      </c>
      <c r="H89" s="742" t="n">
        <v>199655</v>
      </c>
      <c r="I89" s="742" t="n">
        <v>0</v>
      </c>
      <c r="J89" s="743" t="n">
        <v>0</v>
      </c>
    </row>
    <row r="90" customFormat="false" ht="16.5" hidden="false" customHeight="false" outlineLevel="0" collapsed="false">
      <c r="A90" s="763" t="s">
        <v>1321</v>
      </c>
      <c r="B90" s="740" t="s">
        <v>1404</v>
      </c>
      <c r="C90" s="740" t="s">
        <v>1302</v>
      </c>
      <c r="D90" s="762" t="s">
        <v>1406</v>
      </c>
      <c r="E90" s="742" t="n">
        <v>199655</v>
      </c>
      <c r="F90" s="742" t="n">
        <v>199655</v>
      </c>
      <c r="G90" s="742" t="n">
        <v>199655</v>
      </c>
      <c r="H90" s="742" t="n">
        <v>199655</v>
      </c>
      <c r="I90" s="742" t="n">
        <v>0</v>
      </c>
      <c r="J90" s="743" t="n">
        <v>0</v>
      </c>
    </row>
    <row r="91" customFormat="false" ht="16.5" hidden="false" customHeight="false" outlineLevel="0" collapsed="false">
      <c r="A91" s="763" t="s">
        <v>1326</v>
      </c>
      <c r="D91" s="762" t="s">
        <v>1407</v>
      </c>
      <c r="E91" s="742" t="n">
        <v>6421152</v>
      </c>
      <c r="F91" s="742" t="n">
        <v>6421152</v>
      </c>
      <c r="G91" s="742" t="n">
        <v>6421152</v>
      </c>
      <c r="H91" s="742" t="n">
        <v>6421152</v>
      </c>
      <c r="I91" s="742" t="n">
        <v>0</v>
      </c>
      <c r="J91" s="743" t="n">
        <v>0</v>
      </c>
    </row>
    <row r="92" customFormat="false" ht="16.5" hidden="false" customHeight="false" outlineLevel="0" collapsed="false">
      <c r="A92" s="763" t="s">
        <v>1326</v>
      </c>
      <c r="B92" s="740" t="s">
        <v>1408</v>
      </c>
      <c r="D92" s="762" t="s">
        <v>1409</v>
      </c>
      <c r="E92" s="742" t="n">
        <v>6421152</v>
      </c>
      <c r="F92" s="742" t="n">
        <v>6421152</v>
      </c>
      <c r="G92" s="742" t="n">
        <v>6421152</v>
      </c>
      <c r="H92" s="742" t="n">
        <v>6421152</v>
      </c>
      <c r="I92" s="742" t="n">
        <v>0</v>
      </c>
      <c r="J92" s="743" t="n">
        <v>0</v>
      </c>
    </row>
    <row r="93" customFormat="false" ht="16.5" hidden="false" customHeight="false" outlineLevel="0" collapsed="false">
      <c r="A93" s="763" t="s">
        <v>1326</v>
      </c>
      <c r="B93" s="740" t="s">
        <v>1408</v>
      </c>
      <c r="C93" s="740" t="s">
        <v>1300</v>
      </c>
      <c r="D93" s="762" t="s">
        <v>1360</v>
      </c>
      <c r="E93" s="742" t="n">
        <v>6421152</v>
      </c>
      <c r="F93" s="742" t="n">
        <v>6421152</v>
      </c>
      <c r="G93" s="742" t="n">
        <v>6421152</v>
      </c>
      <c r="H93" s="742" t="n">
        <v>6421152</v>
      </c>
      <c r="I93" s="742" t="n">
        <v>0</v>
      </c>
      <c r="J93" s="743" t="n">
        <v>0</v>
      </c>
    </row>
    <row r="94" customFormat="false" ht="16.5" hidden="false" customHeight="false" outlineLevel="0" collapsed="false">
      <c r="A94" s="763" t="s">
        <v>1331</v>
      </c>
      <c r="D94" s="762" t="s">
        <v>1414</v>
      </c>
      <c r="E94" s="742" t="n">
        <v>2556534</v>
      </c>
      <c r="F94" s="742" t="n">
        <v>2556534</v>
      </c>
      <c r="G94" s="742" t="n">
        <v>2556534</v>
      </c>
      <c r="H94" s="742" t="n">
        <v>2556534</v>
      </c>
      <c r="I94" s="742" t="n">
        <v>0</v>
      </c>
      <c r="J94" s="743" t="n">
        <v>0</v>
      </c>
    </row>
    <row r="95" customFormat="false" ht="16.5" hidden="false" customHeight="false" outlineLevel="0" collapsed="false">
      <c r="A95" s="763" t="s">
        <v>1331</v>
      </c>
      <c r="B95" s="740" t="s">
        <v>1415</v>
      </c>
      <c r="D95" s="762" t="s">
        <v>1416</v>
      </c>
      <c r="E95" s="742" t="n">
        <v>2556534</v>
      </c>
      <c r="F95" s="742" t="n">
        <v>2556534</v>
      </c>
      <c r="G95" s="742" t="n">
        <v>2556534</v>
      </c>
      <c r="H95" s="742" t="n">
        <v>2556534</v>
      </c>
      <c r="I95" s="742" t="n">
        <v>0</v>
      </c>
      <c r="J95" s="743" t="n">
        <v>0</v>
      </c>
    </row>
    <row r="96" customFormat="false" ht="16.5" hidden="false" customHeight="false" outlineLevel="0" collapsed="false">
      <c r="A96" s="763" t="s">
        <v>1331</v>
      </c>
      <c r="B96" s="740" t="s">
        <v>1415</v>
      </c>
      <c r="C96" s="740" t="s">
        <v>1300</v>
      </c>
      <c r="D96" s="762" t="s">
        <v>1417</v>
      </c>
      <c r="E96" s="742" t="n">
        <v>2556534</v>
      </c>
      <c r="F96" s="742" t="n">
        <v>2556534</v>
      </c>
      <c r="G96" s="742" t="n">
        <v>2556534</v>
      </c>
      <c r="H96" s="742" t="n">
        <v>2556534</v>
      </c>
      <c r="I96" s="742" t="n">
        <v>0</v>
      </c>
      <c r="J96" s="743" t="n">
        <v>0</v>
      </c>
    </row>
    <row r="97" customFormat="false" ht="16.5" hidden="false" customHeight="false" outlineLevel="0" collapsed="false">
      <c r="A97" s="763" t="s">
        <v>1333</v>
      </c>
      <c r="D97" s="762" t="s">
        <v>1418</v>
      </c>
      <c r="E97" s="742" t="n">
        <v>232950</v>
      </c>
      <c r="F97" s="742" t="n">
        <v>232950</v>
      </c>
      <c r="G97" s="742" t="n">
        <v>232950</v>
      </c>
      <c r="H97" s="742" t="n">
        <v>232950</v>
      </c>
      <c r="I97" s="742" t="n">
        <v>0</v>
      </c>
      <c r="J97" s="743" t="n">
        <v>0</v>
      </c>
    </row>
    <row r="98" customFormat="false" ht="16.5" hidden="false" customHeight="false" outlineLevel="0" collapsed="false">
      <c r="A98" s="763" t="s">
        <v>1333</v>
      </c>
      <c r="B98" s="740" t="s">
        <v>1419</v>
      </c>
      <c r="D98" s="762" t="s">
        <v>1420</v>
      </c>
      <c r="E98" s="742" t="n">
        <v>232950</v>
      </c>
      <c r="F98" s="742" t="n">
        <v>232950</v>
      </c>
      <c r="G98" s="742" t="n">
        <v>232950</v>
      </c>
      <c r="H98" s="742" t="n">
        <v>232950</v>
      </c>
      <c r="I98" s="742" t="n">
        <v>0</v>
      </c>
      <c r="J98" s="743" t="n">
        <v>0</v>
      </c>
    </row>
    <row r="99" customFormat="false" ht="16.5" hidden="false" customHeight="false" outlineLevel="0" collapsed="false">
      <c r="A99" s="763" t="s">
        <v>1333</v>
      </c>
      <c r="B99" s="740" t="s">
        <v>1419</v>
      </c>
      <c r="C99" s="740" t="s">
        <v>1302</v>
      </c>
      <c r="D99" s="762" t="s">
        <v>1421</v>
      </c>
      <c r="E99" s="742" t="n">
        <v>232950</v>
      </c>
      <c r="F99" s="742" t="n">
        <v>232950</v>
      </c>
      <c r="G99" s="742" t="n">
        <v>232950</v>
      </c>
      <c r="H99" s="742" t="n">
        <v>232950</v>
      </c>
      <c r="I99" s="742" t="n">
        <v>0</v>
      </c>
      <c r="J99" s="743" t="n">
        <v>0</v>
      </c>
    </row>
    <row r="100" customFormat="false" ht="19.5" hidden="false" customHeight="false" outlineLevel="0" collapsed="false">
      <c r="A100" s="753" t="s">
        <v>1288</v>
      </c>
      <c r="B100" s="753"/>
      <c r="C100" s="753"/>
      <c r="D100" s="753"/>
      <c r="E100" s="753"/>
      <c r="F100" s="753"/>
      <c r="G100" s="753"/>
      <c r="H100" s="753"/>
      <c r="I100" s="753"/>
      <c r="J100" s="753"/>
    </row>
    <row r="101" customFormat="false" ht="19.5" hidden="false" customHeight="false" outlineLevel="0" collapsed="false">
      <c r="A101" s="754" t="s">
        <v>1289</v>
      </c>
      <c r="B101" s="754"/>
      <c r="C101" s="754"/>
      <c r="D101" s="754"/>
      <c r="E101" s="754"/>
      <c r="F101" s="754"/>
      <c r="G101" s="754"/>
      <c r="H101" s="754"/>
      <c r="I101" s="754"/>
      <c r="J101" s="754"/>
    </row>
    <row r="102" s="755" customFormat="true" ht="16.5" hidden="false" customHeight="true" outlineLevel="0" collapsed="false">
      <c r="A102" s="756" t="s">
        <v>1436</v>
      </c>
      <c r="B102" s="756"/>
      <c r="C102" s="756"/>
      <c r="D102" s="756"/>
      <c r="E102" s="756"/>
      <c r="F102" s="756"/>
      <c r="G102" s="756"/>
      <c r="H102" s="756"/>
      <c r="I102" s="756"/>
      <c r="J102" s="757" t="s">
        <v>1291</v>
      </c>
      <c r="WVS102" s="125"/>
      <c r="WVT102" s="125"/>
      <c r="WVU102" s="125"/>
      <c r="WVV102" s="125"/>
      <c r="WVW102" s="125"/>
      <c r="WVX102" s="125"/>
      <c r="WVY102" s="125"/>
      <c r="WVZ102" s="125"/>
      <c r="WWA102" s="125"/>
      <c r="WWB102" s="125"/>
      <c r="WWC102" s="125"/>
      <c r="WWD102" s="125"/>
      <c r="WWE102" s="125"/>
      <c r="WWF102" s="125"/>
      <c r="WWG102" s="125"/>
      <c r="WWH102" s="125"/>
      <c r="WWI102" s="125"/>
      <c r="WWJ102" s="125"/>
      <c r="WWK102" s="125"/>
      <c r="WWL102" s="125"/>
      <c r="WWM102" s="125"/>
      <c r="WWN102" s="125"/>
      <c r="WWO102" s="125"/>
      <c r="WWP102" s="125"/>
      <c r="WWQ102" s="125"/>
      <c r="WWR102" s="125"/>
      <c r="WWS102" s="125"/>
      <c r="WWT102" s="125"/>
      <c r="WWU102" s="125"/>
      <c r="WWV102" s="125"/>
      <c r="WWW102" s="125"/>
      <c r="WWX102" s="125"/>
      <c r="WWY102" s="125"/>
      <c r="WWZ102" s="125"/>
      <c r="WXA102" s="125"/>
      <c r="WXB102" s="125"/>
      <c r="WXC102" s="125"/>
      <c r="WXD102" s="125"/>
      <c r="WXE102" s="125"/>
      <c r="WXF102" s="125"/>
      <c r="WXG102" s="125"/>
      <c r="WXH102" s="125"/>
      <c r="WXI102" s="125"/>
      <c r="WXJ102" s="125"/>
      <c r="WXK102" s="125"/>
      <c r="WXL102" s="125"/>
      <c r="WXM102" s="125"/>
      <c r="WXN102" s="125"/>
      <c r="WXO102" s="125"/>
      <c r="WXP102" s="125"/>
      <c r="WXQ102" s="125"/>
      <c r="WXR102" s="125"/>
      <c r="WXS102" s="125"/>
      <c r="WXT102" s="125"/>
      <c r="WXU102" s="125"/>
      <c r="WXV102" s="125"/>
      <c r="WXW102" s="125"/>
      <c r="WXX102" s="125"/>
      <c r="WXY102" s="125"/>
      <c r="WXZ102" s="125"/>
      <c r="WYA102" s="125"/>
      <c r="WYB102" s="125"/>
      <c r="WYC102" s="125"/>
      <c r="WYD102" s="125"/>
      <c r="WYE102" s="125"/>
      <c r="WYF102" s="125"/>
      <c r="WYG102" s="125"/>
      <c r="WYH102" s="125"/>
      <c r="WYI102" s="125"/>
      <c r="WYJ102" s="125"/>
      <c r="WYK102" s="125"/>
      <c r="WYL102" s="125"/>
      <c r="WYM102" s="125"/>
      <c r="WYN102" s="125"/>
      <c r="WYO102" s="125"/>
      <c r="WYP102" s="125"/>
      <c r="WYQ102" s="125"/>
      <c r="WYR102" s="125"/>
      <c r="WYS102" s="125"/>
      <c r="WYT102" s="125"/>
      <c r="WYU102" s="125"/>
      <c r="WYV102" s="125"/>
      <c r="WYW102" s="125"/>
      <c r="WYX102" s="125"/>
      <c r="WYY102" s="125"/>
      <c r="WYZ102" s="125"/>
      <c r="WZA102" s="125"/>
      <c r="WZB102" s="125"/>
      <c r="WZC102" s="125"/>
      <c r="WZD102" s="125"/>
      <c r="WZE102" s="125"/>
      <c r="WZF102" s="125"/>
      <c r="WZG102" s="125"/>
      <c r="WZH102" s="125"/>
      <c r="WZI102" s="125"/>
      <c r="WZJ102" s="125"/>
      <c r="WZK102" s="125"/>
      <c r="WZL102" s="125"/>
      <c r="WZM102" s="125"/>
      <c r="WZN102" s="125"/>
      <c r="WZO102" s="125"/>
      <c r="WZP102" s="125"/>
      <c r="WZQ102" s="125"/>
      <c r="WZR102" s="125"/>
      <c r="WZS102" s="125"/>
      <c r="WZT102" s="125"/>
      <c r="WZU102" s="125"/>
      <c r="WZV102" s="125"/>
      <c r="WZW102" s="125"/>
      <c r="WZX102" s="125"/>
      <c r="WZY102" s="125"/>
      <c r="WZZ102" s="125"/>
      <c r="XAA102" s="125"/>
      <c r="XAB102" s="125"/>
      <c r="XAC102" s="125"/>
      <c r="XAD102" s="125"/>
      <c r="XAE102" s="125"/>
      <c r="XAF102" s="125"/>
      <c r="XAG102" s="125"/>
      <c r="XAH102" s="125"/>
      <c r="XAI102" s="125"/>
      <c r="XAJ102" s="125"/>
      <c r="XAK102" s="125"/>
      <c r="XAL102" s="125"/>
      <c r="XAM102" s="125"/>
      <c r="XAN102" s="125"/>
      <c r="XAO102" s="125"/>
      <c r="XAP102" s="125"/>
      <c r="XAQ102" s="125"/>
      <c r="XAR102" s="125"/>
      <c r="XAS102" s="125"/>
      <c r="XAT102" s="125"/>
      <c r="XAU102" s="125"/>
      <c r="XAV102" s="125"/>
      <c r="XAW102" s="125"/>
      <c r="XAX102" s="125"/>
      <c r="XAY102" s="125"/>
      <c r="XAZ102" s="125"/>
      <c r="XBA102" s="125"/>
      <c r="XBB102" s="125"/>
      <c r="XBC102" s="125"/>
      <c r="XBD102" s="125"/>
      <c r="XBE102" s="125"/>
      <c r="XBF102" s="125"/>
      <c r="XBG102" s="125"/>
      <c r="XBH102" s="125"/>
      <c r="XBI102" s="125"/>
      <c r="XBJ102" s="125"/>
      <c r="XBK102" s="125"/>
      <c r="XBL102" s="125"/>
      <c r="XBM102" s="125"/>
      <c r="XBN102" s="125"/>
      <c r="XBO102" s="125"/>
      <c r="XBP102" s="125"/>
      <c r="XBQ102" s="125"/>
      <c r="XBR102" s="125"/>
      <c r="XBS102" s="125"/>
      <c r="XBT102" s="125"/>
      <c r="XBU102" s="125"/>
      <c r="XBV102" s="125"/>
      <c r="XBW102" s="125"/>
      <c r="XBX102" s="125"/>
      <c r="XBY102" s="125"/>
      <c r="XBZ102" s="125"/>
      <c r="XCA102" s="125"/>
      <c r="XCB102" s="125"/>
      <c r="XCC102" s="125"/>
      <c r="XCD102" s="125"/>
      <c r="XCE102" s="125"/>
      <c r="XCF102" s="125"/>
      <c r="XCG102" s="125"/>
      <c r="XCH102" s="125"/>
      <c r="XCI102" s="125"/>
      <c r="XCJ102" s="125"/>
      <c r="XCK102" s="125"/>
      <c r="XCL102" s="125"/>
      <c r="XCM102" s="125"/>
      <c r="XCN102" s="125"/>
      <c r="XCO102" s="125"/>
      <c r="XCP102" s="125"/>
      <c r="XCQ102" s="125"/>
      <c r="XCR102" s="125"/>
      <c r="XCS102" s="125"/>
      <c r="XCT102" s="125"/>
      <c r="XCU102" s="125"/>
      <c r="XCV102" s="125"/>
      <c r="XCW102" s="125"/>
      <c r="XCX102" s="125"/>
      <c r="XCY102" s="125"/>
      <c r="XCZ102" s="125"/>
      <c r="XDA102" s="125"/>
      <c r="XDB102" s="125"/>
      <c r="XDC102" s="125"/>
      <c r="XDD102" s="125"/>
      <c r="XDE102" s="125"/>
      <c r="XDF102" s="125"/>
      <c r="XDG102" s="125"/>
      <c r="XDH102" s="125"/>
      <c r="XDI102" s="125"/>
      <c r="XDJ102" s="125"/>
      <c r="XDK102" s="125"/>
      <c r="XDL102" s="125"/>
      <c r="XDM102" s="125"/>
      <c r="XDN102" s="125"/>
      <c r="XDO102" s="125"/>
      <c r="XDP102" s="125"/>
      <c r="XDQ102" s="125"/>
      <c r="XDR102" s="125"/>
      <c r="XDS102" s="125"/>
      <c r="XDT102" s="125"/>
      <c r="XDU102" s="125"/>
      <c r="XDV102" s="125"/>
      <c r="XDW102" s="125"/>
      <c r="XDX102" s="125"/>
      <c r="XDY102" s="125"/>
      <c r="XDZ102" s="125"/>
      <c r="XEA102" s="125"/>
      <c r="XEB102" s="125"/>
      <c r="XEC102" s="125"/>
      <c r="XED102" s="125"/>
      <c r="XEE102" s="125"/>
      <c r="XEF102" s="125"/>
      <c r="XEG102" s="125"/>
      <c r="XEH102" s="125"/>
      <c r="XEI102" s="125"/>
      <c r="XEJ102" s="125"/>
      <c r="XEK102" s="125"/>
      <c r="XEL102" s="125"/>
      <c r="XEM102" s="125"/>
      <c r="XEN102" s="125"/>
      <c r="XEO102" s="125"/>
      <c r="XEP102" s="125"/>
      <c r="XEQ102" s="125"/>
      <c r="XER102" s="125"/>
      <c r="XES102" s="125"/>
      <c r="XET102" s="125"/>
      <c r="XEU102" s="125"/>
      <c r="XEV102" s="125"/>
      <c r="XEW102" s="125"/>
      <c r="XEX102" s="125"/>
      <c r="XEY102" s="125"/>
      <c r="XEZ102" s="125"/>
      <c r="XFA102" s="125"/>
      <c r="XFB102" s="125"/>
      <c r="XFC102" s="125"/>
      <c r="XFD102" s="125"/>
    </row>
    <row r="103" customFormat="false" ht="16.5" hidden="false" customHeight="false" outlineLevel="0" collapsed="false">
      <c r="D103" s="762" t="s">
        <v>1353</v>
      </c>
      <c r="E103" s="742" t="n">
        <v>2225902</v>
      </c>
      <c r="F103" s="742" t="n">
        <v>2225902</v>
      </c>
      <c r="G103" s="742" t="n">
        <v>292300</v>
      </c>
      <c r="H103" s="742" t="n">
        <v>292300</v>
      </c>
      <c r="I103" s="742" t="n">
        <v>1933602</v>
      </c>
      <c r="J103" s="743" t="n">
        <v>1933602</v>
      </c>
    </row>
    <row r="104" customFormat="false" ht="16.5" hidden="false" customHeight="false" outlineLevel="0" collapsed="false">
      <c r="A104" s="763" t="s">
        <v>1300</v>
      </c>
      <c r="D104" s="762" t="s">
        <v>1357</v>
      </c>
      <c r="E104" s="742" t="n">
        <v>297800</v>
      </c>
      <c r="F104" s="742" t="n">
        <v>297800</v>
      </c>
      <c r="G104" s="742" t="n">
        <v>292300</v>
      </c>
      <c r="H104" s="742" t="n">
        <v>292300</v>
      </c>
      <c r="I104" s="742" t="n">
        <v>5500</v>
      </c>
      <c r="J104" s="743" t="n">
        <v>5500</v>
      </c>
    </row>
    <row r="105" customFormat="false" ht="16.5" hidden="false" customHeight="false" outlineLevel="0" collapsed="false">
      <c r="A105" s="763" t="s">
        <v>1300</v>
      </c>
      <c r="B105" s="740" t="s">
        <v>1358</v>
      </c>
      <c r="D105" s="762" t="s">
        <v>1359</v>
      </c>
      <c r="E105" s="742" t="n">
        <v>47300</v>
      </c>
      <c r="F105" s="742" t="n">
        <v>47300</v>
      </c>
      <c r="G105" s="742" t="n">
        <v>47300</v>
      </c>
      <c r="H105" s="742" t="n">
        <v>47300</v>
      </c>
      <c r="I105" s="742" t="n">
        <v>0</v>
      </c>
      <c r="J105" s="743" t="n">
        <v>0</v>
      </c>
    </row>
    <row r="106" customFormat="false" ht="16.5" hidden="false" customHeight="false" outlineLevel="0" collapsed="false">
      <c r="A106" s="763" t="s">
        <v>1300</v>
      </c>
      <c r="B106" s="740" t="s">
        <v>1358</v>
      </c>
      <c r="C106" s="740" t="s">
        <v>1422</v>
      </c>
      <c r="D106" s="762" t="s">
        <v>1423</v>
      </c>
      <c r="E106" s="742" t="n">
        <v>47300</v>
      </c>
      <c r="F106" s="742" t="n">
        <v>47300</v>
      </c>
      <c r="G106" s="742" t="n">
        <v>47300</v>
      </c>
      <c r="H106" s="742" t="n">
        <v>47300</v>
      </c>
      <c r="I106" s="742" t="n">
        <v>0</v>
      </c>
      <c r="J106" s="743" t="n">
        <v>0</v>
      </c>
    </row>
    <row r="107" customFormat="false" ht="16.5" hidden="false" customHeight="false" outlineLevel="0" collapsed="false">
      <c r="A107" s="763" t="s">
        <v>1300</v>
      </c>
      <c r="B107" s="740" t="s">
        <v>1365</v>
      </c>
      <c r="D107" s="762" t="s">
        <v>1366</v>
      </c>
      <c r="E107" s="742" t="n">
        <v>245000</v>
      </c>
      <c r="F107" s="742" t="n">
        <v>245000</v>
      </c>
      <c r="G107" s="742" t="n">
        <v>245000</v>
      </c>
      <c r="H107" s="742" t="n">
        <v>245000</v>
      </c>
      <c r="I107" s="742" t="n">
        <v>0</v>
      </c>
      <c r="J107" s="743" t="n">
        <v>0</v>
      </c>
    </row>
    <row r="108" customFormat="false" ht="16.5" hidden="false" customHeight="false" outlineLevel="0" collapsed="false">
      <c r="A108" s="763" t="s">
        <v>1300</v>
      </c>
      <c r="B108" s="740" t="s">
        <v>1365</v>
      </c>
      <c r="C108" s="740" t="s">
        <v>1422</v>
      </c>
      <c r="D108" s="762" t="s">
        <v>1423</v>
      </c>
      <c r="E108" s="742" t="n">
        <v>245000</v>
      </c>
      <c r="F108" s="742" t="n">
        <v>245000</v>
      </c>
      <c r="G108" s="742" t="n">
        <v>245000</v>
      </c>
      <c r="H108" s="742" t="n">
        <v>245000</v>
      </c>
      <c r="I108" s="742" t="n">
        <v>0</v>
      </c>
      <c r="J108" s="743" t="n">
        <v>0</v>
      </c>
    </row>
    <row r="109" customFormat="false" ht="16.5" hidden="false" customHeight="false" outlineLevel="0" collapsed="false">
      <c r="A109" s="763" t="s">
        <v>1300</v>
      </c>
      <c r="B109" s="740" t="s">
        <v>1368</v>
      </c>
      <c r="D109" s="762" t="s">
        <v>1369</v>
      </c>
      <c r="E109" s="742" t="n">
        <v>5500</v>
      </c>
      <c r="F109" s="742" t="n">
        <v>5500</v>
      </c>
      <c r="G109" s="742" t="n">
        <v>0</v>
      </c>
      <c r="H109" s="742" t="n">
        <v>0</v>
      </c>
      <c r="I109" s="742" t="n">
        <v>5500</v>
      </c>
      <c r="J109" s="743" t="n">
        <v>5500</v>
      </c>
    </row>
    <row r="110" customFormat="false" ht="16.5" hidden="false" customHeight="false" outlineLevel="0" collapsed="false">
      <c r="A110" s="763" t="s">
        <v>1300</v>
      </c>
      <c r="B110" s="740" t="s">
        <v>1368</v>
      </c>
      <c r="C110" s="740" t="s">
        <v>1422</v>
      </c>
      <c r="D110" s="762" t="s">
        <v>1423</v>
      </c>
      <c r="E110" s="742" t="n">
        <v>5500</v>
      </c>
      <c r="F110" s="742" t="n">
        <v>5500</v>
      </c>
      <c r="G110" s="742" t="n">
        <v>0</v>
      </c>
      <c r="H110" s="742" t="n">
        <v>0</v>
      </c>
      <c r="I110" s="742" t="n">
        <v>5500</v>
      </c>
      <c r="J110" s="743" t="n">
        <v>5500</v>
      </c>
    </row>
    <row r="111" customFormat="false" ht="16.5" hidden="false" customHeight="false" outlineLevel="0" collapsed="false">
      <c r="A111" s="763" t="s">
        <v>1323</v>
      </c>
      <c r="D111" s="762" t="s">
        <v>1386</v>
      </c>
      <c r="E111" s="742" t="n">
        <v>1928102</v>
      </c>
      <c r="F111" s="742" t="n">
        <v>1928102</v>
      </c>
      <c r="G111" s="742" t="n">
        <v>0</v>
      </c>
      <c r="H111" s="742" t="n">
        <v>0</v>
      </c>
      <c r="I111" s="742" t="n">
        <v>1928102</v>
      </c>
      <c r="J111" s="743" t="n">
        <v>1928102</v>
      </c>
    </row>
    <row r="112" customFormat="false" ht="16.5" hidden="false" customHeight="false" outlineLevel="0" collapsed="false">
      <c r="A112" s="763" t="s">
        <v>1323</v>
      </c>
      <c r="B112" s="740" t="s">
        <v>1393</v>
      </c>
      <c r="D112" s="762" t="s">
        <v>1394</v>
      </c>
      <c r="E112" s="742" t="n">
        <v>1928102</v>
      </c>
      <c r="F112" s="742" t="n">
        <v>1928102</v>
      </c>
      <c r="G112" s="742" t="n">
        <v>0</v>
      </c>
      <c r="H112" s="742" t="n">
        <v>0</v>
      </c>
      <c r="I112" s="742" t="n">
        <v>1928102</v>
      </c>
      <c r="J112" s="743" t="n">
        <v>1928102</v>
      </c>
    </row>
    <row r="113" customFormat="false" ht="16.5" hidden="false" customHeight="false" outlineLevel="0" collapsed="false">
      <c r="A113" s="763" t="s">
        <v>1323</v>
      </c>
      <c r="B113" s="740" t="s">
        <v>1393</v>
      </c>
      <c r="C113" s="740" t="s">
        <v>1335</v>
      </c>
      <c r="D113" s="762" t="s">
        <v>1425</v>
      </c>
      <c r="E113" s="742" t="n">
        <v>1928102</v>
      </c>
      <c r="F113" s="742" t="n">
        <v>1928102</v>
      </c>
      <c r="G113" s="742" t="n">
        <v>0</v>
      </c>
      <c r="H113" s="742" t="n">
        <v>0</v>
      </c>
      <c r="I113" s="742" t="n">
        <v>1928102</v>
      </c>
      <c r="J113" s="743" t="n">
        <v>1928102</v>
      </c>
    </row>
    <row r="114" customFormat="false" ht="16.5" hidden="false" customHeight="false" outlineLevel="0" collapsed="false">
      <c r="D114" s="762" t="s">
        <v>1427</v>
      </c>
      <c r="E114" s="742" t="n">
        <v>1067</v>
      </c>
      <c r="F114" s="742" t="n">
        <v>1067</v>
      </c>
      <c r="G114" s="742" t="n">
        <v>1067</v>
      </c>
      <c r="H114" s="742" t="n">
        <v>1067</v>
      </c>
      <c r="I114" s="742" t="n">
        <v>0</v>
      </c>
      <c r="J114" s="743" t="n">
        <v>0</v>
      </c>
    </row>
    <row r="115" customFormat="false" ht="16.5" hidden="false" customHeight="false" outlineLevel="0" collapsed="false">
      <c r="D115" s="762" t="s">
        <v>1430</v>
      </c>
      <c r="E115" s="742" t="n">
        <v>1067</v>
      </c>
      <c r="F115" s="742" t="n">
        <v>1067</v>
      </c>
      <c r="G115" s="742" t="n">
        <v>1067</v>
      </c>
      <c r="H115" s="742" t="n">
        <v>1067</v>
      </c>
      <c r="I115" s="742" t="n">
        <v>0</v>
      </c>
      <c r="J115" s="743" t="n">
        <v>0</v>
      </c>
    </row>
    <row r="116" customFormat="false" ht="16.5" hidden="false" customHeight="false" outlineLevel="0" collapsed="false">
      <c r="D116" s="762" t="s">
        <v>1431</v>
      </c>
      <c r="E116" s="742" t="n">
        <v>34822915</v>
      </c>
      <c r="F116" s="742" t="n">
        <v>34822915</v>
      </c>
    </row>
    <row r="118" customFormat="false" ht="16.5" hidden="false" customHeight="false" outlineLevel="0" collapsed="false">
      <c r="D118" s="762" t="s">
        <v>1432</v>
      </c>
      <c r="E118" s="742" t="n">
        <v>271315649</v>
      </c>
    </row>
    <row r="119" customFormat="false" ht="16.5" hidden="false" customHeight="false" outlineLevel="0" collapsed="false">
      <c r="D119" s="762" t="s">
        <v>1433</v>
      </c>
      <c r="E119" s="742" t="n">
        <v>282864212</v>
      </c>
    </row>
    <row r="120" customFormat="false" ht="16.5" hidden="false" customHeight="false" outlineLevel="0" collapsed="false">
      <c r="D120" s="762" t="s">
        <v>1434</v>
      </c>
      <c r="E120" s="742" t="n">
        <v>541401</v>
      </c>
    </row>
    <row r="121" customFormat="false" ht="16.5" hidden="false" customHeight="false" outlineLevel="0" collapsed="false">
      <c r="D121" s="762" t="s">
        <v>1435</v>
      </c>
      <c r="E121" s="742" t="n">
        <v>283405613</v>
      </c>
    </row>
  </sheetData>
  <mergeCells count="19">
    <mergeCell ref="A1:D1"/>
    <mergeCell ref="A2:D2"/>
    <mergeCell ref="A3:J3"/>
    <mergeCell ref="A4:J4"/>
    <mergeCell ref="A5:I5"/>
    <mergeCell ref="A6:D6"/>
    <mergeCell ref="E6:F6"/>
    <mergeCell ref="G6:H6"/>
    <mergeCell ref="I6:J6"/>
    <mergeCell ref="A49:J49"/>
    <mergeCell ref="A50:J50"/>
    <mergeCell ref="A51:I51"/>
    <mergeCell ref="A52:D52"/>
    <mergeCell ref="E52:F52"/>
    <mergeCell ref="G52:H52"/>
    <mergeCell ref="I52:J52"/>
    <mergeCell ref="A100:J100"/>
    <mergeCell ref="A101:J101"/>
    <mergeCell ref="A102:I102"/>
  </mergeCells>
  <hyperlinks>
    <hyperlink ref="K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 activeCellId="0" sqref="K1"/>
    </sheetView>
  </sheetViews>
  <sheetFormatPr defaultColWidth="8.00390625" defaultRowHeight="16.5" zeroHeight="false" outlineLevelRow="0" outlineLevelCol="0"/>
  <cols>
    <col collapsed="false" customWidth="true" hidden="false" outlineLevel="0" max="1" min="1" style="740" width="4.37"/>
    <col collapsed="false" customWidth="true" hidden="false" outlineLevel="0" max="3" min="2" style="740" width="5.75"/>
    <col collapsed="false" customWidth="true" hidden="false" outlineLevel="0" max="4" min="4" style="741" width="29.25"/>
    <col collapsed="false" customWidth="true" hidden="false" outlineLevel="0" max="5" min="5" style="742" width="14.37"/>
    <col collapsed="false" customWidth="true" hidden="false" outlineLevel="0" max="6" min="6" style="742" width="13.12"/>
    <col collapsed="false" customWidth="true" hidden="false" outlineLevel="0" max="7" min="7" style="742" width="12.63"/>
    <col collapsed="false" customWidth="true" hidden="false" outlineLevel="0" max="8" min="8" style="742" width="11.88"/>
    <col collapsed="false" customWidth="true" hidden="false" outlineLevel="0" max="9" min="9" style="742" width="12.87"/>
    <col collapsed="false" customWidth="true" hidden="false" outlineLevel="0" max="10" min="10" style="743" width="16.63"/>
    <col collapsed="false" customWidth="false" hidden="false" outlineLevel="0" max="256" min="11" style="125" width="8"/>
    <col collapsed="false" customWidth="true" hidden="false" outlineLevel="0" max="257" min="257" style="125" width="4.37"/>
    <col collapsed="false" customWidth="true" hidden="false" outlineLevel="0" max="259" min="258" style="125" width="5.75"/>
    <col collapsed="false" customWidth="true" hidden="false" outlineLevel="0" max="260" min="260" style="125" width="29.25"/>
    <col collapsed="false" customWidth="true" hidden="false" outlineLevel="0" max="261" min="261" style="125" width="14.37"/>
    <col collapsed="false" customWidth="true" hidden="false" outlineLevel="0" max="262" min="262" style="125" width="13.12"/>
    <col collapsed="false" customWidth="true" hidden="false" outlineLevel="0" max="263" min="263" style="125" width="12.63"/>
    <col collapsed="false" customWidth="true" hidden="false" outlineLevel="0" max="264" min="264" style="125" width="11.88"/>
    <col collapsed="false" customWidth="true" hidden="false" outlineLevel="0" max="265" min="265" style="125" width="12.87"/>
    <col collapsed="false" customWidth="true" hidden="false" outlineLevel="0" max="266" min="266" style="125" width="16.63"/>
    <col collapsed="false" customWidth="false" hidden="false" outlineLevel="0" max="512" min="267" style="125" width="8"/>
    <col collapsed="false" customWidth="true" hidden="false" outlineLevel="0" max="513" min="513" style="125" width="4.37"/>
    <col collapsed="false" customWidth="true" hidden="false" outlineLevel="0" max="515" min="514" style="125" width="5.75"/>
    <col collapsed="false" customWidth="true" hidden="false" outlineLevel="0" max="516" min="516" style="125" width="29.25"/>
    <col collapsed="false" customWidth="true" hidden="false" outlineLevel="0" max="517" min="517" style="125" width="14.37"/>
    <col collapsed="false" customWidth="true" hidden="false" outlineLevel="0" max="518" min="518" style="125" width="13.12"/>
    <col collapsed="false" customWidth="true" hidden="false" outlineLevel="0" max="519" min="519" style="125" width="12.63"/>
    <col collapsed="false" customWidth="true" hidden="false" outlineLevel="0" max="520" min="520" style="125" width="11.88"/>
    <col collapsed="false" customWidth="true" hidden="false" outlineLevel="0" max="521" min="521" style="125" width="12.87"/>
    <col collapsed="false" customWidth="true" hidden="false" outlineLevel="0" max="522" min="522" style="125" width="16.63"/>
    <col collapsed="false" customWidth="false" hidden="false" outlineLevel="0" max="768" min="523" style="125" width="8"/>
    <col collapsed="false" customWidth="true" hidden="false" outlineLevel="0" max="769" min="769" style="125" width="4.37"/>
    <col collapsed="false" customWidth="true" hidden="false" outlineLevel="0" max="771" min="770" style="125" width="5.75"/>
    <col collapsed="false" customWidth="true" hidden="false" outlineLevel="0" max="772" min="772" style="125" width="29.25"/>
    <col collapsed="false" customWidth="true" hidden="false" outlineLevel="0" max="773" min="773" style="125" width="14.37"/>
    <col collapsed="false" customWidth="true" hidden="false" outlineLevel="0" max="774" min="774" style="125" width="13.12"/>
    <col collapsed="false" customWidth="true" hidden="false" outlineLevel="0" max="775" min="775" style="125" width="12.63"/>
    <col collapsed="false" customWidth="true" hidden="false" outlineLevel="0" max="776" min="776" style="125" width="11.88"/>
    <col collapsed="false" customWidth="true" hidden="false" outlineLevel="0" max="777" min="777" style="125" width="12.87"/>
    <col collapsed="false" customWidth="true" hidden="false" outlineLevel="0" max="778" min="778" style="125" width="16.63"/>
    <col collapsed="false" customWidth="false" hidden="false" outlineLevel="0" max="1024" min="779" style="125" width="8"/>
    <col collapsed="false" customWidth="true" hidden="false" outlineLevel="0" max="1025" min="1025" style="125" width="4.37"/>
    <col collapsed="false" customWidth="true" hidden="false" outlineLevel="0" max="1027" min="1026" style="125" width="5.75"/>
    <col collapsed="false" customWidth="true" hidden="false" outlineLevel="0" max="1028" min="1028" style="125" width="29.25"/>
    <col collapsed="false" customWidth="true" hidden="false" outlineLevel="0" max="1029" min="1029" style="125" width="14.37"/>
    <col collapsed="false" customWidth="true" hidden="false" outlineLevel="0" max="1030" min="1030" style="125" width="13.12"/>
    <col collapsed="false" customWidth="true" hidden="false" outlineLevel="0" max="1031" min="1031" style="125" width="12.63"/>
    <col collapsed="false" customWidth="true" hidden="false" outlineLevel="0" max="1032" min="1032" style="125" width="11.88"/>
    <col collapsed="false" customWidth="true" hidden="false" outlineLevel="0" max="1033" min="1033" style="125" width="12.87"/>
    <col collapsed="false" customWidth="true" hidden="false" outlineLevel="0" max="1034" min="1034" style="125" width="16.63"/>
    <col collapsed="false" customWidth="false" hidden="false" outlineLevel="0" max="1280" min="1035" style="125" width="8"/>
    <col collapsed="false" customWidth="true" hidden="false" outlineLevel="0" max="1281" min="1281" style="125" width="4.37"/>
    <col collapsed="false" customWidth="true" hidden="false" outlineLevel="0" max="1283" min="1282" style="125" width="5.75"/>
    <col collapsed="false" customWidth="true" hidden="false" outlineLevel="0" max="1284" min="1284" style="125" width="29.25"/>
    <col collapsed="false" customWidth="true" hidden="false" outlineLevel="0" max="1285" min="1285" style="125" width="14.37"/>
    <col collapsed="false" customWidth="true" hidden="false" outlineLevel="0" max="1286" min="1286" style="125" width="13.12"/>
    <col collapsed="false" customWidth="true" hidden="false" outlineLevel="0" max="1287" min="1287" style="125" width="12.63"/>
    <col collapsed="false" customWidth="true" hidden="false" outlineLevel="0" max="1288" min="1288" style="125" width="11.88"/>
    <col collapsed="false" customWidth="true" hidden="false" outlineLevel="0" max="1289" min="1289" style="125" width="12.87"/>
    <col collapsed="false" customWidth="true" hidden="false" outlineLevel="0" max="1290" min="1290" style="125" width="16.63"/>
    <col collapsed="false" customWidth="false" hidden="false" outlineLevel="0" max="1536" min="1291" style="125" width="8"/>
    <col collapsed="false" customWidth="true" hidden="false" outlineLevel="0" max="1537" min="1537" style="125" width="4.37"/>
    <col collapsed="false" customWidth="true" hidden="false" outlineLevel="0" max="1539" min="1538" style="125" width="5.75"/>
    <col collapsed="false" customWidth="true" hidden="false" outlineLevel="0" max="1540" min="1540" style="125" width="29.25"/>
    <col collapsed="false" customWidth="true" hidden="false" outlineLevel="0" max="1541" min="1541" style="125" width="14.37"/>
    <col collapsed="false" customWidth="true" hidden="false" outlineLevel="0" max="1542" min="1542" style="125" width="13.12"/>
    <col collapsed="false" customWidth="true" hidden="false" outlineLevel="0" max="1543" min="1543" style="125" width="12.63"/>
    <col collapsed="false" customWidth="true" hidden="false" outlineLevel="0" max="1544" min="1544" style="125" width="11.88"/>
    <col collapsed="false" customWidth="true" hidden="false" outlineLevel="0" max="1545" min="1545" style="125" width="12.87"/>
    <col collapsed="false" customWidth="true" hidden="false" outlineLevel="0" max="1546" min="1546" style="125" width="16.63"/>
    <col collapsed="false" customWidth="false" hidden="false" outlineLevel="0" max="1792" min="1547" style="125" width="8"/>
    <col collapsed="false" customWidth="true" hidden="false" outlineLevel="0" max="1793" min="1793" style="125" width="4.37"/>
    <col collapsed="false" customWidth="true" hidden="false" outlineLevel="0" max="1795" min="1794" style="125" width="5.75"/>
    <col collapsed="false" customWidth="true" hidden="false" outlineLevel="0" max="1796" min="1796" style="125" width="29.25"/>
    <col collapsed="false" customWidth="true" hidden="false" outlineLevel="0" max="1797" min="1797" style="125" width="14.37"/>
    <col collapsed="false" customWidth="true" hidden="false" outlineLevel="0" max="1798" min="1798" style="125" width="13.12"/>
    <col collapsed="false" customWidth="true" hidden="false" outlineLevel="0" max="1799" min="1799" style="125" width="12.63"/>
    <col collapsed="false" customWidth="true" hidden="false" outlineLevel="0" max="1800" min="1800" style="125" width="11.88"/>
    <col collapsed="false" customWidth="true" hidden="false" outlineLevel="0" max="1801" min="1801" style="125" width="12.87"/>
    <col collapsed="false" customWidth="true" hidden="false" outlineLevel="0" max="1802" min="1802" style="125" width="16.63"/>
    <col collapsed="false" customWidth="false" hidden="false" outlineLevel="0" max="2048" min="1803" style="125" width="8"/>
    <col collapsed="false" customWidth="true" hidden="false" outlineLevel="0" max="2049" min="2049" style="125" width="4.37"/>
    <col collapsed="false" customWidth="true" hidden="false" outlineLevel="0" max="2051" min="2050" style="125" width="5.75"/>
    <col collapsed="false" customWidth="true" hidden="false" outlineLevel="0" max="2052" min="2052" style="125" width="29.25"/>
    <col collapsed="false" customWidth="true" hidden="false" outlineLevel="0" max="2053" min="2053" style="125" width="14.37"/>
    <col collapsed="false" customWidth="true" hidden="false" outlineLevel="0" max="2054" min="2054" style="125" width="13.12"/>
    <col collapsed="false" customWidth="true" hidden="false" outlineLevel="0" max="2055" min="2055" style="125" width="12.63"/>
    <col collapsed="false" customWidth="true" hidden="false" outlineLevel="0" max="2056" min="2056" style="125" width="11.88"/>
    <col collapsed="false" customWidth="true" hidden="false" outlineLevel="0" max="2057" min="2057" style="125" width="12.87"/>
    <col collapsed="false" customWidth="true" hidden="false" outlineLevel="0" max="2058" min="2058" style="125" width="16.63"/>
    <col collapsed="false" customWidth="false" hidden="false" outlineLevel="0" max="2304" min="2059" style="125" width="8"/>
    <col collapsed="false" customWidth="true" hidden="false" outlineLevel="0" max="2305" min="2305" style="125" width="4.37"/>
    <col collapsed="false" customWidth="true" hidden="false" outlineLevel="0" max="2307" min="2306" style="125" width="5.75"/>
    <col collapsed="false" customWidth="true" hidden="false" outlineLevel="0" max="2308" min="2308" style="125" width="29.25"/>
    <col collapsed="false" customWidth="true" hidden="false" outlineLevel="0" max="2309" min="2309" style="125" width="14.37"/>
    <col collapsed="false" customWidth="true" hidden="false" outlineLevel="0" max="2310" min="2310" style="125" width="13.12"/>
    <col collapsed="false" customWidth="true" hidden="false" outlineLevel="0" max="2311" min="2311" style="125" width="12.63"/>
    <col collapsed="false" customWidth="true" hidden="false" outlineLevel="0" max="2312" min="2312" style="125" width="11.88"/>
    <col collapsed="false" customWidth="true" hidden="false" outlineLevel="0" max="2313" min="2313" style="125" width="12.87"/>
    <col collapsed="false" customWidth="true" hidden="false" outlineLevel="0" max="2314" min="2314" style="125" width="16.63"/>
    <col collapsed="false" customWidth="false" hidden="false" outlineLevel="0" max="2560" min="2315" style="125" width="8"/>
    <col collapsed="false" customWidth="true" hidden="false" outlineLevel="0" max="2561" min="2561" style="125" width="4.37"/>
    <col collapsed="false" customWidth="true" hidden="false" outlineLevel="0" max="2563" min="2562" style="125" width="5.75"/>
    <col collapsed="false" customWidth="true" hidden="false" outlineLevel="0" max="2564" min="2564" style="125" width="29.25"/>
    <col collapsed="false" customWidth="true" hidden="false" outlineLevel="0" max="2565" min="2565" style="125" width="14.37"/>
    <col collapsed="false" customWidth="true" hidden="false" outlineLevel="0" max="2566" min="2566" style="125" width="13.12"/>
    <col collapsed="false" customWidth="true" hidden="false" outlineLevel="0" max="2567" min="2567" style="125" width="12.63"/>
    <col collapsed="false" customWidth="true" hidden="false" outlineLevel="0" max="2568" min="2568" style="125" width="11.88"/>
    <col collapsed="false" customWidth="true" hidden="false" outlineLevel="0" max="2569" min="2569" style="125" width="12.87"/>
    <col collapsed="false" customWidth="true" hidden="false" outlineLevel="0" max="2570" min="2570" style="125" width="16.63"/>
    <col collapsed="false" customWidth="false" hidden="false" outlineLevel="0" max="2816" min="2571" style="125" width="8"/>
    <col collapsed="false" customWidth="true" hidden="false" outlineLevel="0" max="2817" min="2817" style="125" width="4.37"/>
    <col collapsed="false" customWidth="true" hidden="false" outlineLevel="0" max="2819" min="2818" style="125" width="5.75"/>
    <col collapsed="false" customWidth="true" hidden="false" outlineLevel="0" max="2820" min="2820" style="125" width="29.25"/>
    <col collapsed="false" customWidth="true" hidden="false" outlineLevel="0" max="2821" min="2821" style="125" width="14.37"/>
    <col collapsed="false" customWidth="true" hidden="false" outlineLevel="0" max="2822" min="2822" style="125" width="13.12"/>
    <col collapsed="false" customWidth="true" hidden="false" outlineLevel="0" max="2823" min="2823" style="125" width="12.63"/>
    <col collapsed="false" customWidth="true" hidden="false" outlineLevel="0" max="2824" min="2824" style="125" width="11.88"/>
    <col collapsed="false" customWidth="true" hidden="false" outlineLevel="0" max="2825" min="2825" style="125" width="12.87"/>
    <col collapsed="false" customWidth="true" hidden="false" outlineLevel="0" max="2826" min="2826" style="125" width="16.63"/>
    <col collapsed="false" customWidth="false" hidden="false" outlineLevel="0" max="3072" min="2827" style="125" width="8"/>
    <col collapsed="false" customWidth="true" hidden="false" outlineLevel="0" max="3073" min="3073" style="125" width="4.37"/>
    <col collapsed="false" customWidth="true" hidden="false" outlineLevel="0" max="3075" min="3074" style="125" width="5.75"/>
    <col collapsed="false" customWidth="true" hidden="false" outlineLevel="0" max="3076" min="3076" style="125" width="29.25"/>
    <col collapsed="false" customWidth="true" hidden="false" outlineLevel="0" max="3077" min="3077" style="125" width="14.37"/>
    <col collapsed="false" customWidth="true" hidden="false" outlineLevel="0" max="3078" min="3078" style="125" width="13.12"/>
    <col collapsed="false" customWidth="true" hidden="false" outlineLevel="0" max="3079" min="3079" style="125" width="12.63"/>
    <col collapsed="false" customWidth="true" hidden="false" outlineLevel="0" max="3080" min="3080" style="125" width="11.88"/>
    <col collapsed="false" customWidth="true" hidden="false" outlineLevel="0" max="3081" min="3081" style="125" width="12.87"/>
    <col collapsed="false" customWidth="true" hidden="false" outlineLevel="0" max="3082" min="3082" style="125" width="16.63"/>
    <col collapsed="false" customWidth="false" hidden="false" outlineLevel="0" max="3328" min="3083" style="125" width="8"/>
    <col collapsed="false" customWidth="true" hidden="false" outlineLevel="0" max="3329" min="3329" style="125" width="4.37"/>
    <col collapsed="false" customWidth="true" hidden="false" outlineLevel="0" max="3331" min="3330" style="125" width="5.75"/>
    <col collapsed="false" customWidth="true" hidden="false" outlineLevel="0" max="3332" min="3332" style="125" width="29.25"/>
    <col collapsed="false" customWidth="true" hidden="false" outlineLevel="0" max="3333" min="3333" style="125" width="14.37"/>
    <col collapsed="false" customWidth="true" hidden="false" outlineLevel="0" max="3334" min="3334" style="125" width="13.12"/>
    <col collapsed="false" customWidth="true" hidden="false" outlineLevel="0" max="3335" min="3335" style="125" width="12.63"/>
    <col collapsed="false" customWidth="true" hidden="false" outlineLevel="0" max="3336" min="3336" style="125" width="11.88"/>
    <col collapsed="false" customWidth="true" hidden="false" outlineLevel="0" max="3337" min="3337" style="125" width="12.87"/>
    <col collapsed="false" customWidth="true" hidden="false" outlineLevel="0" max="3338" min="3338" style="125" width="16.63"/>
    <col collapsed="false" customWidth="false" hidden="false" outlineLevel="0" max="3584" min="3339" style="125" width="8"/>
    <col collapsed="false" customWidth="true" hidden="false" outlineLevel="0" max="3585" min="3585" style="125" width="4.37"/>
    <col collapsed="false" customWidth="true" hidden="false" outlineLevel="0" max="3587" min="3586" style="125" width="5.75"/>
    <col collapsed="false" customWidth="true" hidden="false" outlineLevel="0" max="3588" min="3588" style="125" width="29.25"/>
    <col collapsed="false" customWidth="true" hidden="false" outlineLevel="0" max="3589" min="3589" style="125" width="14.37"/>
    <col collapsed="false" customWidth="true" hidden="false" outlineLevel="0" max="3590" min="3590" style="125" width="13.12"/>
    <col collapsed="false" customWidth="true" hidden="false" outlineLevel="0" max="3591" min="3591" style="125" width="12.63"/>
    <col collapsed="false" customWidth="true" hidden="false" outlineLevel="0" max="3592" min="3592" style="125" width="11.88"/>
    <col collapsed="false" customWidth="true" hidden="false" outlineLevel="0" max="3593" min="3593" style="125" width="12.87"/>
    <col collapsed="false" customWidth="true" hidden="false" outlineLevel="0" max="3594" min="3594" style="125" width="16.63"/>
    <col collapsed="false" customWidth="false" hidden="false" outlineLevel="0" max="3840" min="3595" style="125" width="8"/>
    <col collapsed="false" customWidth="true" hidden="false" outlineLevel="0" max="3841" min="3841" style="125" width="4.37"/>
    <col collapsed="false" customWidth="true" hidden="false" outlineLevel="0" max="3843" min="3842" style="125" width="5.75"/>
    <col collapsed="false" customWidth="true" hidden="false" outlineLevel="0" max="3844" min="3844" style="125" width="29.25"/>
    <col collapsed="false" customWidth="true" hidden="false" outlineLevel="0" max="3845" min="3845" style="125" width="14.37"/>
    <col collapsed="false" customWidth="true" hidden="false" outlineLevel="0" max="3846" min="3846" style="125" width="13.12"/>
    <col collapsed="false" customWidth="true" hidden="false" outlineLevel="0" max="3847" min="3847" style="125" width="12.63"/>
    <col collapsed="false" customWidth="true" hidden="false" outlineLevel="0" max="3848" min="3848" style="125" width="11.88"/>
    <col collapsed="false" customWidth="true" hidden="false" outlineLevel="0" max="3849" min="3849" style="125" width="12.87"/>
    <col collapsed="false" customWidth="true" hidden="false" outlineLevel="0" max="3850" min="3850" style="125" width="16.63"/>
    <col collapsed="false" customWidth="false" hidden="false" outlineLevel="0" max="4096" min="3851" style="125" width="8"/>
    <col collapsed="false" customWidth="true" hidden="false" outlineLevel="0" max="4097" min="4097" style="125" width="4.37"/>
    <col collapsed="false" customWidth="true" hidden="false" outlineLevel="0" max="4099" min="4098" style="125" width="5.75"/>
    <col collapsed="false" customWidth="true" hidden="false" outlineLevel="0" max="4100" min="4100" style="125" width="29.25"/>
    <col collapsed="false" customWidth="true" hidden="false" outlineLevel="0" max="4101" min="4101" style="125" width="14.37"/>
    <col collapsed="false" customWidth="true" hidden="false" outlineLevel="0" max="4102" min="4102" style="125" width="13.12"/>
    <col collapsed="false" customWidth="true" hidden="false" outlineLevel="0" max="4103" min="4103" style="125" width="12.63"/>
    <col collapsed="false" customWidth="true" hidden="false" outlineLevel="0" max="4104" min="4104" style="125" width="11.88"/>
    <col collapsed="false" customWidth="true" hidden="false" outlineLevel="0" max="4105" min="4105" style="125" width="12.87"/>
    <col collapsed="false" customWidth="true" hidden="false" outlineLevel="0" max="4106" min="4106" style="125" width="16.63"/>
    <col collapsed="false" customWidth="false" hidden="false" outlineLevel="0" max="4352" min="4107" style="125" width="8"/>
    <col collapsed="false" customWidth="true" hidden="false" outlineLevel="0" max="4353" min="4353" style="125" width="4.37"/>
    <col collapsed="false" customWidth="true" hidden="false" outlineLevel="0" max="4355" min="4354" style="125" width="5.75"/>
    <col collapsed="false" customWidth="true" hidden="false" outlineLevel="0" max="4356" min="4356" style="125" width="29.25"/>
    <col collapsed="false" customWidth="true" hidden="false" outlineLevel="0" max="4357" min="4357" style="125" width="14.37"/>
    <col collapsed="false" customWidth="true" hidden="false" outlineLevel="0" max="4358" min="4358" style="125" width="13.12"/>
    <col collapsed="false" customWidth="true" hidden="false" outlineLevel="0" max="4359" min="4359" style="125" width="12.63"/>
    <col collapsed="false" customWidth="true" hidden="false" outlineLevel="0" max="4360" min="4360" style="125" width="11.88"/>
    <col collapsed="false" customWidth="true" hidden="false" outlineLevel="0" max="4361" min="4361" style="125" width="12.87"/>
    <col collapsed="false" customWidth="true" hidden="false" outlineLevel="0" max="4362" min="4362" style="125" width="16.63"/>
    <col collapsed="false" customWidth="false" hidden="false" outlineLevel="0" max="4608" min="4363" style="125" width="8"/>
    <col collapsed="false" customWidth="true" hidden="false" outlineLevel="0" max="4609" min="4609" style="125" width="4.37"/>
    <col collapsed="false" customWidth="true" hidden="false" outlineLevel="0" max="4611" min="4610" style="125" width="5.75"/>
    <col collapsed="false" customWidth="true" hidden="false" outlineLevel="0" max="4612" min="4612" style="125" width="29.25"/>
    <col collapsed="false" customWidth="true" hidden="false" outlineLevel="0" max="4613" min="4613" style="125" width="14.37"/>
    <col collapsed="false" customWidth="true" hidden="false" outlineLevel="0" max="4614" min="4614" style="125" width="13.12"/>
    <col collapsed="false" customWidth="true" hidden="false" outlineLevel="0" max="4615" min="4615" style="125" width="12.63"/>
    <col collapsed="false" customWidth="true" hidden="false" outlineLevel="0" max="4616" min="4616" style="125" width="11.88"/>
    <col collapsed="false" customWidth="true" hidden="false" outlineLevel="0" max="4617" min="4617" style="125" width="12.87"/>
    <col collapsed="false" customWidth="true" hidden="false" outlineLevel="0" max="4618" min="4618" style="125" width="16.63"/>
    <col collapsed="false" customWidth="false" hidden="false" outlineLevel="0" max="4864" min="4619" style="125" width="8"/>
    <col collapsed="false" customWidth="true" hidden="false" outlineLevel="0" max="4865" min="4865" style="125" width="4.37"/>
    <col collapsed="false" customWidth="true" hidden="false" outlineLevel="0" max="4867" min="4866" style="125" width="5.75"/>
    <col collapsed="false" customWidth="true" hidden="false" outlineLevel="0" max="4868" min="4868" style="125" width="29.25"/>
    <col collapsed="false" customWidth="true" hidden="false" outlineLevel="0" max="4869" min="4869" style="125" width="14.37"/>
    <col collapsed="false" customWidth="true" hidden="false" outlineLevel="0" max="4870" min="4870" style="125" width="13.12"/>
    <col collapsed="false" customWidth="true" hidden="false" outlineLevel="0" max="4871" min="4871" style="125" width="12.63"/>
    <col collapsed="false" customWidth="true" hidden="false" outlineLevel="0" max="4872" min="4872" style="125" width="11.88"/>
    <col collapsed="false" customWidth="true" hidden="false" outlineLevel="0" max="4873" min="4873" style="125" width="12.87"/>
    <col collapsed="false" customWidth="true" hidden="false" outlineLevel="0" max="4874" min="4874" style="125" width="16.63"/>
    <col collapsed="false" customWidth="false" hidden="false" outlineLevel="0" max="5120" min="4875" style="125" width="8"/>
    <col collapsed="false" customWidth="true" hidden="false" outlineLevel="0" max="5121" min="5121" style="125" width="4.37"/>
    <col collapsed="false" customWidth="true" hidden="false" outlineLevel="0" max="5123" min="5122" style="125" width="5.75"/>
    <col collapsed="false" customWidth="true" hidden="false" outlineLevel="0" max="5124" min="5124" style="125" width="29.25"/>
    <col collapsed="false" customWidth="true" hidden="false" outlineLevel="0" max="5125" min="5125" style="125" width="14.37"/>
    <col collapsed="false" customWidth="true" hidden="false" outlineLevel="0" max="5126" min="5126" style="125" width="13.12"/>
    <col collapsed="false" customWidth="true" hidden="false" outlineLevel="0" max="5127" min="5127" style="125" width="12.63"/>
    <col collapsed="false" customWidth="true" hidden="false" outlineLevel="0" max="5128" min="5128" style="125" width="11.88"/>
    <col collapsed="false" customWidth="true" hidden="false" outlineLevel="0" max="5129" min="5129" style="125" width="12.87"/>
    <col collapsed="false" customWidth="true" hidden="false" outlineLevel="0" max="5130" min="5130" style="125" width="16.63"/>
    <col collapsed="false" customWidth="false" hidden="false" outlineLevel="0" max="5376" min="5131" style="125" width="8"/>
    <col collapsed="false" customWidth="true" hidden="false" outlineLevel="0" max="5377" min="5377" style="125" width="4.37"/>
    <col collapsed="false" customWidth="true" hidden="false" outlineLevel="0" max="5379" min="5378" style="125" width="5.75"/>
    <col collapsed="false" customWidth="true" hidden="false" outlineLevel="0" max="5380" min="5380" style="125" width="29.25"/>
    <col collapsed="false" customWidth="true" hidden="false" outlineLevel="0" max="5381" min="5381" style="125" width="14.37"/>
    <col collapsed="false" customWidth="true" hidden="false" outlineLevel="0" max="5382" min="5382" style="125" width="13.12"/>
    <col collapsed="false" customWidth="true" hidden="false" outlineLevel="0" max="5383" min="5383" style="125" width="12.63"/>
    <col collapsed="false" customWidth="true" hidden="false" outlineLevel="0" max="5384" min="5384" style="125" width="11.88"/>
    <col collapsed="false" customWidth="true" hidden="false" outlineLevel="0" max="5385" min="5385" style="125" width="12.87"/>
    <col collapsed="false" customWidth="true" hidden="false" outlineLevel="0" max="5386" min="5386" style="125" width="16.63"/>
    <col collapsed="false" customWidth="false" hidden="false" outlineLevel="0" max="5632" min="5387" style="125" width="8"/>
    <col collapsed="false" customWidth="true" hidden="false" outlineLevel="0" max="5633" min="5633" style="125" width="4.37"/>
    <col collapsed="false" customWidth="true" hidden="false" outlineLevel="0" max="5635" min="5634" style="125" width="5.75"/>
    <col collapsed="false" customWidth="true" hidden="false" outlineLevel="0" max="5636" min="5636" style="125" width="29.25"/>
    <col collapsed="false" customWidth="true" hidden="false" outlineLevel="0" max="5637" min="5637" style="125" width="14.37"/>
    <col collapsed="false" customWidth="true" hidden="false" outlineLevel="0" max="5638" min="5638" style="125" width="13.12"/>
    <col collapsed="false" customWidth="true" hidden="false" outlineLevel="0" max="5639" min="5639" style="125" width="12.63"/>
    <col collapsed="false" customWidth="true" hidden="false" outlineLevel="0" max="5640" min="5640" style="125" width="11.88"/>
    <col collapsed="false" customWidth="true" hidden="false" outlineLevel="0" max="5641" min="5641" style="125" width="12.87"/>
    <col collapsed="false" customWidth="true" hidden="false" outlineLevel="0" max="5642" min="5642" style="125" width="16.63"/>
    <col collapsed="false" customWidth="false" hidden="false" outlineLevel="0" max="5888" min="5643" style="125" width="8"/>
    <col collapsed="false" customWidth="true" hidden="false" outlineLevel="0" max="5889" min="5889" style="125" width="4.37"/>
    <col collapsed="false" customWidth="true" hidden="false" outlineLevel="0" max="5891" min="5890" style="125" width="5.75"/>
    <col collapsed="false" customWidth="true" hidden="false" outlineLevel="0" max="5892" min="5892" style="125" width="29.25"/>
    <col collapsed="false" customWidth="true" hidden="false" outlineLevel="0" max="5893" min="5893" style="125" width="14.37"/>
    <col collapsed="false" customWidth="true" hidden="false" outlineLevel="0" max="5894" min="5894" style="125" width="13.12"/>
    <col collapsed="false" customWidth="true" hidden="false" outlineLevel="0" max="5895" min="5895" style="125" width="12.63"/>
    <col collapsed="false" customWidth="true" hidden="false" outlineLevel="0" max="5896" min="5896" style="125" width="11.88"/>
    <col collapsed="false" customWidth="true" hidden="false" outlineLevel="0" max="5897" min="5897" style="125" width="12.87"/>
    <col collapsed="false" customWidth="true" hidden="false" outlineLevel="0" max="5898" min="5898" style="125" width="16.63"/>
    <col collapsed="false" customWidth="false" hidden="false" outlineLevel="0" max="6144" min="5899" style="125" width="8"/>
    <col collapsed="false" customWidth="true" hidden="false" outlineLevel="0" max="6145" min="6145" style="125" width="4.37"/>
    <col collapsed="false" customWidth="true" hidden="false" outlineLevel="0" max="6147" min="6146" style="125" width="5.75"/>
    <col collapsed="false" customWidth="true" hidden="false" outlineLevel="0" max="6148" min="6148" style="125" width="29.25"/>
    <col collapsed="false" customWidth="true" hidden="false" outlineLevel="0" max="6149" min="6149" style="125" width="14.37"/>
    <col collapsed="false" customWidth="true" hidden="false" outlineLevel="0" max="6150" min="6150" style="125" width="13.12"/>
    <col collapsed="false" customWidth="true" hidden="false" outlineLevel="0" max="6151" min="6151" style="125" width="12.63"/>
    <col collapsed="false" customWidth="true" hidden="false" outlineLevel="0" max="6152" min="6152" style="125" width="11.88"/>
    <col collapsed="false" customWidth="true" hidden="false" outlineLevel="0" max="6153" min="6153" style="125" width="12.87"/>
    <col collapsed="false" customWidth="true" hidden="false" outlineLevel="0" max="6154" min="6154" style="125" width="16.63"/>
    <col collapsed="false" customWidth="false" hidden="false" outlineLevel="0" max="6400" min="6155" style="125" width="8"/>
    <col collapsed="false" customWidth="true" hidden="false" outlineLevel="0" max="6401" min="6401" style="125" width="4.37"/>
    <col collapsed="false" customWidth="true" hidden="false" outlineLevel="0" max="6403" min="6402" style="125" width="5.75"/>
    <col collapsed="false" customWidth="true" hidden="false" outlineLevel="0" max="6404" min="6404" style="125" width="29.25"/>
    <col collapsed="false" customWidth="true" hidden="false" outlineLevel="0" max="6405" min="6405" style="125" width="14.37"/>
    <col collapsed="false" customWidth="true" hidden="false" outlineLevel="0" max="6406" min="6406" style="125" width="13.12"/>
    <col collapsed="false" customWidth="true" hidden="false" outlineLevel="0" max="6407" min="6407" style="125" width="12.63"/>
    <col collapsed="false" customWidth="true" hidden="false" outlineLevel="0" max="6408" min="6408" style="125" width="11.88"/>
    <col collapsed="false" customWidth="true" hidden="false" outlineLevel="0" max="6409" min="6409" style="125" width="12.87"/>
    <col collapsed="false" customWidth="true" hidden="false" outlineLevel="0" max="6410" min="6410" style="125" width="16.63"/>
    <col collapsed="false" customWidth="false" hidden="false" outlineLevel="0" max="6656" min="6411" style="125" width="8"/>
    <col collapsed="false" customWidth="true" hidden="false" outlineLevel="0" max="6657" min="6657" style="125" width="4.37"/>
    <col collapsed="false" customWidth="true" hidden="false" outlineLevel="0" max="6659" min="6658" style="125" width="5.75"/>
    <col collapsed="false" customWidth="true" hidden="false" outlineLevel="0" max="6660" min="6660" style="125" width="29.25"/>
    <col collapsed="false" customWidth="true" hidden="false" outlineLevel="0" max="6661" min="6661" style="125" width="14.37"/>
    <col collapsed="false" customWidth="true" hidden="false" outlineLevel="0" max="6662" min="6662" style="125" width="13.12"/>
    <col collapsed="false" customWidth="true" hidden="false" outlineLevel="0" max="6663" min="6663" style="125" width="12.63"/>
    <col collapsed="false" customWidth="true" hidden="false" outlineLevel="0" max="6664" min="6664" style="125" width="11.88"/>
    <col collapsed="false" customWidth="true" hidden="false" outlineLevel="0" max="6665" min="6665" style="125" width="12.87"/>
    <col collapsed="false" customWidth="true" hidden="false" outlineLevel="0" max="6666" min="6666" style="125" width="16.63"/>
    <col collapsed="false" customWidth="false" hidden="false" outlineLevel="0" max="6912" min="6667" style="125" width="8"/>
    <col collapsed="false" customWidth="true" hidden="false" outlineLevel="0" max="6913" min="6913" style="125" width="4.37"/>
    <col collapsed="false" customWidth="true" hidden="false" outlineLevel="0" max="6915" min="6914" style="125" width="5.75"/>
    <col collapsed="false" customWidth="true" hidden="false" outlineLevel="0" max="6916" min="6916" style="125" width="29.25"/>
    <col collapsed="false" customWidth="true" hidden="false" outlineLevel="0" max="6917" min="6917" style="125" width="14.37"/>
    <col collapsed="false" customWidth="true" hidden="false" outlineLevel="0" max="6918" min="6918" style="125" width="13.12"/>
    <col collapsed="false" customWidth="true" hidden="false" outlineLevel="0" max="6919" min="6919" style="125" width="12.63"/>
    <col collapsed="false" customWidth="true" hidden="false" outlineLevel="0" max="6920" min="6920" style="125" width="11.88"/>
    <col collapsed="false" customWidth="true" hidden="false" outlineLevel="0" max="6921" min="6921" style="125" width="12.87"/>
    <col collapsed="false" customWidth="true" hidden="false" outlineLevel="0" max="6922" min="6922" style="125" width="16.63"/>
    <col collapsed="false" customWidth="false" hidden="false" outlineLevel="0" max="7168" min="6923" style="125" width="8"/>
    <col collapsed="false" customWidth="true" hidden="false" outlineLevel="0" max="7169" min="7169" style="125" width="4.37"/>
    <col collapsed="false" customWidth="true" hidden="false" outlineLevel="0" max="7171" min="7170" style="125" width="5.75"/>
    <col collapsed="false" customWidth="true" hidden="false" outlineLevel="0" max="7172" min="7172" style="125" width="29.25"/>
    <col collapsed="false" customWidth="true" hidden="false" outlineLevel="0" max="7173" min="7173" style="125" width="14.37"/>
    <col collapsed="false" customWidth="true" hidden="false" outlineLevel="0" max="7174" min="7174" style="125" width="13.12"/>
    <col collapsed="false" customWidth="true" hidden="false" outlineLevel="0" max="7175" min="7175" style="125" width="12.63"/>
    <col collapsed="false" customWidth="true" hidden="false" outlineLevel="0" max="7176" min="7176" style="125" width="11.88"/>
    <col collapsed="false" customWidth="true" hidden="false" outlineLevel="0" max="7177" min="7177" style="125" width="12.87"/>
    <col collapsed="false" customWidth="true" hidden="false" outlineLevel="0" max="7178" min="7178" style="125" width="16.63"/>
    <col collapsed="false" customWidth="false" hidden="false" outlineLevel="0" max="7424" min="7179" style="125" width="8"/>
    <col collapsed="false" customWidth="true" hidden="false" outlineLevel="0" max="7425" min="7425" style="125" width="4.37"/>
    <col collapsed="false" customWidth="true" hidden="false" outlineLevel="0" max="7427" min="7426" style="125" width="5.75"/>
    <col collapsed="false" customWidth="true" hidden="false" outlineLevel="0" max="7428" min="7428" style="125" width="29.25"/>
    <col collapsed="false" customWidth="true" hidden="false" outlineLevel="0" max="7429" min="7429" style="125" width="14.37"/>
    <col collapsed="false" customWidth="true" hidden="false" outlineLevel="0" max="7430" min="7430" style="125" width="13.12"/>
    <col collapsed="false" customWidth="true" hidden="false" outlineLevel="0" max="7431" min="7431" style="125" width="12.63"/>
    <col collapsed="false" customWidth="true" hidden="false" outlineLevel="0" max="7432" min="7432" style="125" width="11.88"/>
    <col collapsed="false" customWidth="true" hidden="false" outlineLevel="0" max="7433" min="7433" style="125" width="12.87"/>
    <col collapsed="false" customWidth="true" hidden="false" outlineLevel="0" max="7434" min="7434" style="125" width="16.63"/>
    <col collapsed="false" customWidth="false" hidden="false" outlineLevel="0" max="7680" min="7435" style="125" width="8"/>
    <col collapsed="false" customWidth="true" hidden="false" outlineLevel="0" max="7681" min="7681" style="125" width="4.37"/>
    <col collapsed="false" customWidth="true" hidden="false" outlineLevel="0" max="7683" min="7682" style="125" width="5.75"/>
    <col collapsed="false" customWidth="true" hidden="false" outlineLevel="0" max="7684" min="7684" style="125" width="29.25"/>
    <col collapsed="false" customWidth="true" hidden="false" outlineLevel="0" max="7685" min="7685" style="125" width="14.37"/>
    <col collapsed="false" customWidth="true" hidden="false" outlineLevel="0" max="7686" min="7686" style="125" width="13.12"/>
    <col collapsed="false" customWidth="true" hidden="false" outlineLevel="0" max="7687" min="7687" style="125" width="12.63"/>
    <col collapsed="false" customWidth="true" hidden="false" outlineLevel="0" max="7688" min="7688" style="125" width="11.88"/>
    <col collapsed="false" customWidth="true" hidden="false" outlineLevel="0" max="7689" min="7689" style="125" width="12.87"/>
    <col collapsed="false" customWidth="true" hidden="false" outlineLevel="0" max="7690" min="7690" style="125" width="16.63"/>
    <col collapsed="false" customWidth="false" hidden="false" outlineLevel="0" max="7936" min="7691" style="125" width="8"/>
    <col collapsed="false" customWidth="true" hidden="false" outlineLevel="0" max="7937" min="7937" style="125" width="4.37"/>
    <col collapsed="false" customWidth="true" hidden="false" outlineLevel="0" max="7939" min="7938" style="125" width="5.75"/>
    <col collapsed="false" customWidth="true" hidden="false" outlineLevel="0" max="7940" min="7940" style="125" width="29.25"/>
    <col collapsed="false" customWidth="true" hidden="false" outlineLevel="0" max="7941" min="7941" style="125" width="14.37"/>
    <col collapsed="false" customWidth="true" hidden="false" outlineLevel="0" max="7942" min="7942" style="125" width="13.12"/>
    <col collapsed="false" customWidth="true" hidden="false" outlineLevel="0" max="7943" min="7943" style="125" width="12.63"/>
    <col collapsed="false" customWidth="true" hidden="false" outlineLevel="0" max="7944" min="7944" style="125" width="11.88"/>
    <col collapsed="false" customWidth="true" hidden="false" outlineLevel="0" max="7945" min="7945" style="125" width="12.87"/>
    <col collapsed="false" customWidth="true" hidden="false" outlineLevel="0" max="7946" min="7946" style="125" width="16.63"/>
    <col collapsed="false" customWidth="false" hidden="false" outlineLevel="0" max="8192" min="7947" style="125" width="8"/>
    <col collapsed="false" customWidth="true" hidden="false" outlineLevel="0" max="8193" min="8193" style="125" width="4.37"/>
    <col collapsed="false" customWidth="true" hidden="false" outlineLevel="0" max="8195" min="8194" style="125" width="5.75"/>
    <col collapsed="false" customWidth="true" hidden="false" outlineLevel="0" max="8196" min="8196" style="125" width="29.25"/>
    <col collapsed="false" customWidth="true" hidden="false" outlineLevel="0" max="8197" min="8197" style="125" width="14.37"/>
    <col collapsed="false" customWidth="true" hidden="false" outlineLevel="0" max="8198" min="8198" style="125" width="13.12"/>
    <col collapsed="false" customWidth="true" hidden="false" outlineLevel="0" max="8199" min="8199" style="125" width="12.63"/>
    <col collapsed="false" customWidth="true" hidden="false" outlineLevel="0" max="8200" min="8200" style="125" width="11.88"/>
    <col collapsed="false" customWidth="true" hidden="false" outlineLevel="0" max="8201" min="8201" style="125" width="12.87"/>
    <col collapsed="false" customWidth="true" hidden="false" outlineLevel="0" max="8202" min="8202" style="125" width="16.63"/>
    <col collapsed="false" customWidth="false" hidden="false" outlineLevel="0" max="8448" min="8203" style="125" width="8"/>
    <col collapsed="false" customWidth="true" hidden="false" outlineLevel="0" max="8449" min="8449" style="125" width="4.37"/>
    <col collapsed="false" customWidth="true" hidden="false" outlineLevel="0" max="8451" min="8450" style="125" width="5.75"/>
    <col collapsed="false" customWidth="true" hidden="false" outlineLevel="0" max="8452" min="8452" style="125" width="29.25"/>
    <col collapsed="false" customWidth="true" hidden="false" outlineLevel="0" max="8453" min="8453" style="125" width="14.37"/>
    <col collapsed="false" customWidth="true" hidden="false" outlineLevel="0" max="8454" min="8454" style="125" width="13.12"/>
    <col collapsed="false" customWidth="true" hidden="false" outlineLevel="0" max="8455" min="8455" style="125" width="12.63"/>
    <col collapsed="false" customWidth="true" hidden="false" outlineLevel="0" max="8456" min="8456" style="125" width="11.88"/>
    <col collapsed="false" customWidth="true" hidden="false" outlineLevel="0" max="8457" min="8457" style="125" width="12.87"/>
    <col collapsed="false" customWidth="true" hidden="false" outlineLevel="0" max="8458" min="8458" style="125" width="16.63"/>
    <col collapsed="false" customWidth="false" hidden="false" outlineLevel="0" max="8704" min="8459" style="125" width="8"/>
    <col collapsed="false" customWidth="true" hidden="false" outlineLevel="0" max="8705" min="8705" style="125" width="4.37"/>
    <col collapsed="false" customWidth="true" hidden="false" outlineLevel="0" max="8707" min="8706" style="125" width="5.75"/>
    <col collapsed="false" customWidth="true" hidden="false" outlineLevel="0" max="8708" min="8708" style="125" width="29.25"/>
    <col collapsed="false" customWidth="true" hidden="false" outlineLevel="0" max="8709" min="8709" style="125" width="14.37"/>
    <col collapsed="false" customWidth="true" hidden="false" outlineLevel="0" max="8710" min="8710" style="125" width="13.12"/>
    <col collapsed="false" customWidth="true" hidden="false" outlineLevel="0" max="8711" min="8711" style="125" width="12.63"/>
    <col collapsed="false" customWidth="true" hidden="false" outlineLevel="0" max="8712" min="8712" style="125" width="11.88"/>
    <col collapsed="false" customWidth="true" hidden="false" outlineLevel="0" max="8713" min="8713" style="125" width="12.87"/>
    <col collapsed="false" customWidth="true" hidden="false" outlineLevel="0" max="8714" min="8714" style="125" width="16.63"/>
    <col collapsed="false" customWidth="false" hidden="false" outlineLevel="0" max="8960" min="8715" style="125" width="8"/>
    <col collapsed="false" customWidth="true" hidden="false" outlineLevel="0" max="8961" min="8961" style="125" width="4.37"/>
    <col collapsed="false" customWidth="true" hidden="false" outlineLevel="0" max="8963" min="8962" style="125" width="5.75"/>
    <col collapsed="false" customWidth="true" hidden="false" outlineLevel="0" max="8964" min="8964" style="125" width="29.25"/>
    <col collapsed="false" customWidth="true" hidden="false" outlineLevel="0" max="8965" min="8965" style="125" width="14.37"/>
    <col collapsed="false" customWidth="true" hidden="false" outlineLevel="0" max="8966" min="8966" style="125" width="13.12"/>
    <col collapsed="false" customWidth="true" hidden="false" outlineLevel="0" max="8967" min="8967" style="125" width="12.63"/>
    <col collapsed="false" customWidth="true" hidden="false" outlineLevel="0" max="8968" min="8968" style="125" width="11.88"/>
    <col collapsed="false" customWidth="true" hidden="false" outlineLevel="0" max="8969" min="8969" style="125" width="12.87"/>
    <col collapsed="false" customWidth="true" hidden="false" outlineLevel="0" max="8970" min="8970" style="125" width="16.63"/>
    <col collapsed="false" customWidth="false" hidden="false" outlineLevel="0" max="9216" min="8971" style="125" width="8"/>
    <col collapsed="false" customWidth="true" hidden="false" outlineLevel="0" max="9217" min="9217" style="125" width="4.37"/>
    <col collapsed="false" customWidth="true" hidden="false" outlineLevel="0" max="9219" min="9218" style="125" width="5.75"/>
    <col collapsed="false" customWidth="true" hidden="false" outlineLevel="0" max="9220" min="9220" style="125" width="29.25"/>
    <col collapsed="false" customWidth="true" hidden="false" outlineLevel="0" max="9221" min="9221" style="125" width="14.37"/>
    <col collapsed="false" customWidth="true" hidden="false" outlineLevel="0" max="9222" min="9222" style="125" width="13.12"/>
    <col collapsed="false" customWidth="true" hidden="false" outlineLevel="0" max="9223" min="9223" style="125" width="12.63"/>
    <col collapsed="false" customWidth="true" hidden="false" outlineLevel="0" max="9224" min="9224" style="125" width="11.88"/>
    <col collapsed="false" customWidth="true" hidden="false" outlineLevel="0" max="9225" min="9225" style="125" width="12.87"/>
    <col collapsed="false" customWidth="true" hidden="false" outlineLevel="0" max="9226" min="9226" style="125" width="16.63"/>
    <col collapsed="false" customWidth="false" hidden="false" outlineLevel="0" max="9472" min="9227" style="125" width="8"/>
    <col collapsed="false" customWidth="true" hidden="false" outlineLevel="0" max="9473" min="9473" style="125" width="4.37"/>
    <col collapsed="false" customWidth="true" hidden="false" outlineLevel="0" max="9475" min="9474" style="125" width="5.75"/>
    <col collapsed="false" customWidth="true" hidden="false" outlineLevel="0" max="9476" min="9476" style="125" width="29.25"/>
    <col collapsed="false" customWidth="true" hidden="false" outlineLevel="0" max="9477" min="9477" style="125" width="14.37"/>
    <col collapsed="false" customWidth="true" hidden="false" outlineLevel="0" max="9478" min="9478" style="125" width="13.12"/>
    <col collapsed="false" customWidth="true" hidden="false" outlineLevel="0" max="9479" min="9479" style="125" width="12.63"/>
    <col collapsed="false" customWidth="true" hidden="false" outlineLevel="0" max="9480" min="9480" style="125" width="11.88"/>
    <col collapsed="false" customWidth="true" hidden="false" outlineLevel="0" max="9481" min="9481" style="125" width="12.87"/>
    <col collapsed="false" customWidth="true" hidden="false" outlineLevel="0" max="9482" min="9482" style="125" width="16.63"/>
    <col collapsed="false" customWidth="false" hidden="false" outlineLevel="0" max="9728" min="9483" style="125" width="8"/>
    <col collapsed="false" customWidth="true" hidden="false" outlineLevel="0" max="9729" min="9729" style="125" width="4.37"/>
    <col collapsed="false" customWidth="true" hidden="false" outlineLevel="0" max="9731" min="9730" style="125" width="5.75"/>
    <col collapsed="false" customWidth="true" hidden="false" outlineLevel="0" max="9732" min="9732" style="125" width="29.25"/>
    <col collapsed="false" customWidth="true" hidden="false" outlineLevel="0" max="9733" min="9733" style="125" width="14.37"/>
    <col collapsed="false" customWidth="true" hidden="false" outlineLevel="0" max="9734" min="9734" style="125" width="13.12"/>
    <col collapsed="false" customWidth="true" hidden="false" outlineLevel="0" max="9735" min="9735" style="125" width="12.63"/>
    <col collapsed="false" customWidth="true" hidden="false" outlineLevel="0" max="9736" min="9736" style="125" width="11.88"/>
    <col collapsed="false" customWidth="true" hidden="false" outlineLevel="0" max="9737" min="9737" style="125" width="12.87"/>
    <col collapsed="false" customWidth="true" hidden="false" outlineLevel="0" max="9738" min="9738" style="125" width="16.63"/>
    <col collapsed="false" customWidth="false" hidden="false" outlineLevel="0" max="9984" min="9739" style="125" width="8"/>
    <col collapsed="false" customWidth="true" hidden="false" outlineLevel="0" max="9985" min="9985" style="125" width="4.37"/>
    <col collapsed="false" customWidth="true" hidden="false" outlineLevel="0" max="9987" min="9986" style="125" width="5.75"/>
    <col collapsed="false" customWidth="true" hidden="false" outlineLevel="0" max="9988" min="9988" style="125" width="29.25"/>
    <col collapsed="false" customWidth="true" hidden="false" outlineLevel="0" max="9989" min="9989" style="125" width="14.37"/>
    <col collapsed="false" customWidth="true" hidden="false" outlineLevel="0" max="9990" min="9990" style="125" width="13.12"/>
    <col collapsed="false" customWidth="true" hidden="false" outlineLevel="0" max="9991" min="9991" style="125" width="12.63"/>
    <col collapsed="false" customWidth="true" hidden="false" outlineLevel="0" max="9992" min="9992" style="125" width="11.88"/>
    <col collapsed="false" customWidth="true" hidden="false" outlineLevel="0" max="9993" min="9993" style="125" width="12.87"/>
    <col collapsed="false" customWidth="true" hidden="false" outlineLevel="0" max="9994" min="9994" style="125" width="16.63"/>
    <col collapsed="false" customWidth="false" hidden="false" outlineLevel="0" max="10240" min="9995" style="125" width="8"/>
    <col collapsed="false" customWidth="true" hidden="false" outlineLevel="0" max="10241" min="10241" style="125" width="4.37"/>
    <col collapsed="false" customWidth="true" hidden="false" outlineLevel="0" max="10243" min="10242" style="125" width="5.75"/>
    <col collapsed="false" customWidth="true" hidden="false" outlineLevel="0" max="10244" min="10244" style="125" width="29.25"/>
    <col collapsed="false" customWidth="true" hidden="false" outlineLevel="0" max="10245" min="10245" style="125" width="14.37"/>
    <col collapsed="false" customWidth="true" hidden="false" outlineLevel="0" max="10246" min="10246" style="125" width="13.12"/>
    <col collapsed="false" customWidth="true" hidden="false" outlineLevel="0" max="10247" min="10247" style="125" width="12.63"/>
    <col collapsed="false" customWidth="true" hidden="false" outlineLevel="0" max="10248" min="10248" style="125" width="11.88"/>
    <col collapsed="false" customWidth="true" hidden="false" outlineLevel="0" max="10249" min="10249" style="125" width="12.87"/>
    <col collapsed="false" customWidth="true" hidden="false" outlineLevel="0" max="10250" min="10250" style="125" width="16.63"/>
    <col collapsed="false" customWidth="false" hidden="false" outlineLevel="0" max="10496" min="10251" style="125" width="8"/>
    <col collapsed="false" customWidth="true" hidden="false" outlineLevel="0" max="10497" min="10497" style="125" width="4.37"/>
    <col collapsed="false" customWidth="true" hidden="false" outlineLevel="0" max="10499" min="10498" style="125" width="5.75"/>
    <col collapsed="false" customWidth="true" hidden="false" outlineLevel="0" max="10500" min="10500" style="125" width="29.25"/>
    <col collapsed="false" customWidth="true" hidden="false" outlineLevel="0" max="10501" min="10501" style="125" width="14.37"/>
    <col collapsed="false" customWidth="true" hidden="false" outlineLevel="0" max="10502" min="10502" style="125" width="13.12"/>
    <col collapsed="false" customWidth="true" hidden="false" outlineLevel="0" max="10503" min="10503" style="125" width="12.63"/>
    <col collapsed="false" customWidth="true" hidden="false" outlineLevel="0" max="10504" min="10504" style="125" width="11.88"/>
    <col collapsed="false" customWidth="true" hidden="false" outlineLevel="0" max="10505" min="10505" style="125" width="12.87"/>
    <col collapsed="false" customWidth="true" hidden="false" outlineLevel="0" max="10506" min="10506" style="125" width="16.63"/>
    <col collapsed="false" customWidth="false" hidden="false" outlineLevel="0" max="10752" min="10507" style="125" width="8"/>
    <col collapsed="false" customWidth="true" hidden="false" outlineLevel="0" max="10753" min="10753" style="125" width="4.37"/>
    <col collapsed="false" customWidth="true" hidden="false" outlineLevel="0" max="10755" min="10754" style="125" width="5.75"/>
    <col collapsed="false" customWidth="true" hidden="false" outlineLevel="0" max="10756" min="10756" style="125" width="29.25"/>
    <col collapsed="false" customWidth="true" hidden="false" outlineLevel="0" max="10757" min="10757" style="125" width="14.37"/>
    <col collapsed="false" customWidth="true" hidden="false" outlineLevel="0" max="10758" min="10758" style="125" width="13.12"/>
    <col collapsed="false" customWidth="true" hidden="false" outlineLevel="0" max="10759" min="10759" style="125" width="12.63"/>
    <col collapsed="false" customWidth="true" hidden="false" outlineLevel="0" max="10760" min="10760" style="125" width="11.88"/>
    <col collapsed="false" customWidth="true" hidden="false" outlineLevel="0" max="10761" min="10761" style="125" width="12.87"/>
    <col collapsed="false" customWidth="true" hidden="false" outlineLevel="0" max="10762" min="10762" style="125" width="16.63"/>
    <col collapsed="false" customWidth="false" hidden="false" outlineLevel="0" max="11008" min="10763" style="125" width="8"/>
    <col collapsed="false" customWidth="true" hidden="false" outlineLevel="0" max="11009" min="11009" style="125" width="4.37"/>
    <col collapsed="false" customWidth="true" hidden="false" outlineLevel="0" max="11011" min="11010" style="125" width="5.75"/>
    <col collapsed="false" customWidth="true" hidden="false" outlineLevel="0" max="11012" min="11012" style="125" width="29.25"/>
    <col collapsed="false" customWidth="true" hidden="false" outlineLevel="0" max="11013" min="11013" style="125" width="14.37"/>
    <col collapsed="false" customWidth="true" hidden="false" outlineLevel="0" max="11014" min="11014" style="125" width="13.12"/>
    <col collapsed="false" customWidth="true" hidden="false" outlineLevel="0" max="11015" min="11015" style="125" width="12.63"/>
    <col collapsed="false" customWidth="true" hidden="false" outlineLevel="0" max="11016" min="11016" style="125" width="11.88"/>
    <col collapsed="false" customWidth="true" hidden="false" outlineLevel="0" max="11017" min="11017" style="125" width="12.87"/>
    <col collapsed="false" customWidth="true" hidden="false" outlineLevel="0" max="11018" min="11018" style="125" width="16.63"/>
    <col collapsed="false" customWidth="false" hidden="false" outlineLevel="0" max="11264" min="11019" style="125" width="8"/>
    <col collapsed="false" customWidth="true" hidden="false" outlineLevel="0" max="11265" min="11265" style="125" width="4.37"/>
    <col collapsed="false" customWidth="true" hidden="false" outlineLevel="0" max="11267" min="11266" style="125" width="5.75"/>
    <col collapsed="false" customWidth="true" hidden="false" outlineLevel="0" max="11268" min="11268" style="125" width="29.25"/>
    <col collapsed="false" customWidth="true" hidden="false" outlineLevel="0" max="11269" min="11269" style="125" width="14.37"/>
    <col collapsed="false" customWidth="true" hidden="false" outlineLevel="0" max="11270" min="11270" style="125" width="13.12"/>
    <col collapsed="false" customWidth="true" hidden="false" outlineLevel="0" max="11271" min="11271" style="125" width="12.63"/>
    <col collapsed="false" customWidth="true" hidden="false" outlineLevel="0" max="11272" min="11272" style="125" width="11.88"/>
    <col collapsed="false" customWidth="true" hidden="false" outlineLevel="0" max="11273" min="11273" style="125" width="12.87"/>
    <col collapsed="false" customWidth="true" hidden="false" outlineLevel="0" max="11274" min="11274" style="125" width="16.63"/>
    <col collapsed="false" customWidth="false" hidden="false" outlineLevel="0" max="11520" min="11275" style="125" width="8"/>
    <col collapsed="false" customWidth="true" hidden="false" outlineLevel="0" max="11521" min="11521" style="125" width="4.37"/>
    <col collapsed="false" customWidth="true" hidden="false" outlineLevel="0" max="11523" min="11522" style="125" width="5.75"/>
    <col collapsed="false" customWidth="true" hidden="false" outlineLevel="0" max="11524" min="11524" style="125" width="29.25"/>
    <col collapsed="false" customWidth="true" hidden="false" outlineLevel="0" max="11525" min="11525" style="125" width="14.37"/>
    <col collapsed="false" customWidth="true" hidden="false" outlineLevel="0" max="11526" min="11526" style="125" width="13.12"/>
    <col collapsed="false" customWidth="true" hidden="false" outlineLevel="0" max="11527" min="11527" style="125" width="12.63"/>
    <col collapsed="false" customWidth="true" hidden="false" outlineLevel="0" max="11528" min="11528" style="125" width="11.88"/>
    <col collapsed="false" customWidth="true" hidden="false" outlineLevel="0" max="11529" min="11529" style="125" width="12.87"/>
    <col collapsed="false" customWidth="true" hidden="false" outlineLevel="0" max="11530" min="11530" style="125" width="16.63"/>
    <col collapsed="false" customWidth="false" hidden="false" outlineLevel="0" max="11776" min="11531" style="125" width="8"/>
    <col collapsed="false" customWidth="true" hidden="false" outlineLevel="0" max="11777" min="11777" style="125" width="4.37"/>
    <col collapsed="false" customWidth="true" hidden="false" outlineLevel="0" max="11779" min="11778" style="125" width="5.75"/>
    <col collapsed="false" customWidth="true" hidden="false" outlineLevel="0" max="11780" min="11780" style="125" width="29.25"/>
    <col collapsed="false" customWidth="true" hidden="false" outlineLevel="0" max="11781" min="11781" style="125" width="14.37"/>
    <col collapsed="false" customWidth="true" hidden="false" outlineLevel="0" max="11782" min="11782" style="125" width="13.12"/>
    <col collapsed="false" customWidth="true" hidden="false" outlineLevel="0" max="11783" min="11783" style="125" width="12.63"/>
    <col collapsed="false" customWidth="true" hidden="false" outlineLevel="0" max="11784" min="11784" style="125" width="11.88"/>
    <col collapsed="false" customWidth="true" hidden="false" outlineLevel="0" max="11785" min="11785" style="125" width="12.87"/>
    <col collapsed="false" customWidth="true" hidden="false" outlineLevel="0" max="11786" min="11786" style="125" width="16.63"/>
    <col collapsed="false" customWidth="false" hidden="false" outlineLevel="0" max="12032" min="11787" style="125" width="8"/>
    <col collapsed="false" customWidth="true" hidden="false" outlineLevel="0" max="12033" min="12033" style="125" width="4.37"/>
    <col collapsed="false" customWidth="true" hidden="false" outlineLevel="0" max="12035" min="12034" style="125" width="5.75"/>
    <col collapsed="false" customWidth="true" hidden="false" outlineLevel="0" max="12036" min="12036" style="125" width="29.25"/>
    <col collapsed="false" customWidth="true" hidden="false" outlineLevel="0" max="12037" min="12037" style="125" width="14.37"/>
    <col collapsed="false" customWidth="true" hidden="false" outlineLevel="0" max="12038" min="12038" style="125" width="13.12"/>
    <col collapsed="false" customWidth="true" hidden="false" outlineLevel="0" max="12039" min="12039" style="125" width="12.63"/>
    <col collapsed="false" customWidth="true" hidden="false" outlineLevel="0" max="12040" min="12040" style="125" width="11.88"/>
    <col collapsed="false" customWidth="true" hidden="false" outlineLevel="0" max="12041" min="12041" style="125" width="12.87"/>
    <col collapsed="false" customWidth="true" hidden="false" outlineLevel="0" max="12042" min="12042" style="125" width="16.63"/>
    <col collapsed="false" customWidth="false" hidden="false" outlineLevel="0" max="12288" min="12043" style="125" width="8"/>
    <col collapsed="false" customWidth="true" hidden="false" outlineLevel="0" max="12289" min="12289" style="125" width="4.37"/>
    <col collapsed="false" customWidth="true" hidden="false" outlineLevel="0" max="12291" min="12290" style="125" width="5.75"/>
    <col collapsed="false" customWidth="true" hidden="false" outlineLevel="0" max="12292" min="12292" style="125" width="29.25"/>
    <col collapsed="false" customWidth="true" hidden="false" outlineLevel="0" max="12293" min="12293" style="125" width="14.37"/>
    <col collapsed="false" customWidth="true" hidden="false" outlineLevel="0" max="12294" min="12294" style="125" width="13.12"/>
    <col collapsed="false" customWidth="true" hidden="false" outlineLevel="0" max="12295" min="12295" style="125" width="12.63"/>
    <col collapsed="false" customWidth="true" hidden="false" outlineLevel="0" max="12296" min="12296" style="125" width="11.88"/>
    <col collapsed="false" customWidth="true" hidden="false" outlineLevel="0" max="12297" min="12297" style="125" width="12.87"/>
    <col collapsed="false" customWidth="true" hidden="false" outlineLevel="0" max="12298" min="12298" style="125" width="16.63"/>
    <col collapsed="false" customWidth="false" hidden="false" outlineLevel="0" max="12544" min="12299" style="125" width="8"/>
    <col collapsed="false" customWidth="true" hidden="false" outlineLevel="0" max="12545" min="12545" style="125" width="4.37"/>
    <col collapsed="false" customWidth="true" hidden="false" outlineLevel="0" max="12547" min="12546" style="125" width="5.75"/>
    <col collapsed="false" customWidth="true" hidden="false" outlineLevel="0" max="12548" min="12548" style="125" width="29.25"/>
    <col collapsed="false" customWidth="true" hidden="false" outlineLevel="0" max="12549" min="12549" style="125" width="14.37"/>
    <col collapsed="false" customWidth="true" hidden="false" outlineLevel="0" max="12550" min="12550" style="125" width="13.12"/>
    <col collapsed="false" customWidth="true" hidden="false" outlineLevel="0" max="12551" min="12551" style="125" width="12.63"/>
    <col collapsed="false" customWidth="true" hidden="false" outlineLevel="0" max="12552" min="12552" style="125" width="11.88"/>
    <col collapsed="false" customWidth="true" hidden="false" outlineLevel="0" max="12553" min="12553" style="125" width="12.87"/>
    <col collapsed="false" customWidth="true" hidden="false" outlineLevel="0" max="12554" min="12554" style="125" width="16.63"/>
    <col collapsed="false" customWidth="false" hidden="false" outlineLevel="0" max="12800" min="12555" style="125" width="8"/>
    <col collapsed="false" customWidth="true" hidden="false" outlineLevel="0" max="12801" min="12801" style="125" width="4.37"/>
    <col collapsed="false" customWidth="true" hidden="false" outlineLevel="0" max="12803" min="12802" style="125" width="5.75"/>
    <col collapsed="false" customWidth="true" hidden="false" outlineLevel="0" max="12804" min="12804" style="125" width="29.25"/>
    <col collapsed="false" customWidth="true" hidden="false" outlineLevel="0" max="12805" min="12805" style="125" width="14.37"/>
    <col collapsed="false" customWidth="true" hidden="false" outlineLevel="0" max="12806" min="12806" style="125" width="13.12"/>
    <col collapsed="false" customWidth="true" hidden="false" outlineLevel="0" max="12807" min="12807" style="125" width="12.63"/>
    <col collapsed="false" customWidth="true" hidden="false" outlineLevel="0" max="12808" min="12808" style="125" width="11.88"/>
    <col collapsed="false" customWidth="true" hidden="false" outlineLevel="0" max="12809" min="12809" style="125" width="12.87"/>
    <col collapsed="false" customWidth="true" hidden="false" outlineLevel="0" max="12810" min="12810" style="125" width="16.63"/>
    <col collapsed="false" customWidth="false" hidden="false" outlineLevel="0" max="13056" min="12811" style="125" width="8"/>
    <col collapsed="false" customWidth="true" hidden="false" outlineLevel="0" max="13057" min="13057" style="125" width="4.37"/>
    <col collapsed="false" customWidth="true" hidden="false" outlineLevel="0" max="13059" min="13058" style="125" width="5.75"/>
    <col collapsed="false" customWidth="true" hidden="false" outlineLevel="0" max="13060" min="13060" style="125" width="29.25"/>
    <col collapsed="false" customWidth="true" hidden="false" outlineLevel="0" max="13061" min="13061" style="125" width="14.37"/>
    <col collapsed="false" customWidth="true" hidden="false" outlineLevel="0" max="13062" min="13062" style="125" width="13.12"/>
    <col collapsed="false" customWidth="true" hidden="false" outlineLevel="0" max="13063" min="13063" style="125" width="12.63"/>
    <col collapsed="false" customWidth="true" hidden="false" outlineLevel="0" max="13064" min="13064" style="125" width="11.88"/>
    <col collapsed="false" customWidth="true" hidden="false" outlineLevel="0" max="13065" min="13065" style="125" width="12.87"/>
    <col collapsed="false" customWidth="true" hidden="false" outlineLevel="0" max="13066" min="13066" style="125" width="16.63"/>
    <col collapsed="false" customWidth="false" hidden="false" outlineLevel="0" max="13312" min="13067" style="125" width="8"/>
    <col collapsed="false" customWidth="true" hidden="false" outlineLevel="0" max="13313" min="13313" style="125" width="4.37"/>
    <col collapsed="false" customWidth="true" hidden="false" outlineLevel="0" max="13315" min="13314" style="125" width="5.75"/>
    <col collapsed="false" customWidth="true" hidden="false" outlineLevel="0" max="13316" min="13316" style="125" width="29.25"/>
    <col collapsed="false" customWidth="true" hidden="false" outlineLevel="0" max="13317" min="13317" style="125" width="14.37"/>
    <col collapsed="false" customWidth="true" hidden="false" outlineLevel="0" max="13318" min="13318" style="125" width="13.12"/>
    <col collapsed="false" customWidth="true" hidden="false" outlineLevel="0" max="13319" min="13319" style="125" width="12.63"/>
    <col collapsed="false" customWidth="true" hidden="false" outlineLevel="0" max="13320" min="13320" style="125" width="11.88"/>
    <col collapsed="false" customWidth="true" hidden="false" outlineLevel="0" max="13321" min="13321" style="125" width="12.87"/>
    <col collapsed="false" customWidth="true" hidden="false" outlineLevel="0" max="13322" min="13322" style="125" width="16.63"/>
    <col collapsed="false" customWidth="false" hidden="false" outlineLevel="0" max="13568" min="13323" style="125" width="8"/>
    <col collapsed="false" customWidth="true" hidden="false" outlineLevel="0" max="13569" min="13569" style="125" width="4.37"/>
    <col collapsed="false" customWidth="true" hidden="false" outlineLevel="0" max="13571" min="13570" style="125" width="5.75"/>
    <col collapsed="false" customWidth="true" hidden="false" outlineLevel="0" max="13572" min="13572" style="125" width="29.25"/>
    <col collapsed="false" customWidth="true" hidden="false" outlineLevel="0" max="13573" min="13573" style="125" width="14.37"/>
    <col collapsed="false" customWidth="true" hidden="false" outlineLevel="0" max="13574" min="13574" style="125" width="13.12"/>
    <col collapsed="false" customWidth="true" hidden="false" outlineLevel="0" max="13575" min="13575" style="125" width="12.63"/>
    <col collapsed="false" customWidth="true" hidden="false" outlineLevel="0" max="13576" min="13576" style="125" width="11.88"/>
    <col collapsed="false" customWidth="true" hidden="false" outlineLevel="0" max="13577" min="13577" style="125" width="12.87"/>
    <col collapsed="false" customWidth="true" hidden="false" outlineLevel="0" max="13578" min="13578" style="125" width="16.63"/>
    <col collapsed="false" customWidth="false" hidden="false" outlineLevel="0" max="13824" min="13579" style="125" width="8"/>
    <col collapsed="false" customWidth="true" hidden="false" outlineLevel="0" max="13825" min="13825" style="125" width="4.37"/>
    <col collapsed="false" customWidth="true" hidden="false" outlineLevel="0" max="13827" min="13826" style="125" width="5.75"/>
    <col collapsed="false" customWidth="true" hidden="false" outlineLevel="0" max="13828" min="13828" style="125" width="29.25"/>
    <col collapsed="false" customWidth="true" hidden="false" outlineLevel="0" max="13829" min="13829" style="125" width="14.37"/>
    <col collapsed="false" customWidth="true" hidden="false" outlineLevel="0" max="13830" min="13830" style="125" width="13.12"/>
    <col collapsed="false" customWidth="true" hidden="false" outlineLevel="0" max="13831" min="13831" style="125" width="12.63"/>
    <col collapsed="false" customWidth="true" hidden="false" outlineLevel="0" max="13832" min="13832" style="125" width="11.88"/>
    <col collapsed="false" customWidth="true" hidden="false" outlineLevel="0" max="13833" min="13833" style="125" width="12.87"/>
    <col collapsed="false" customWidth="true" hidden="false" outlineLevel="0" max="13834" min="13834" style="125" width="16.63"/>
    <col collapsed="false" customWidth="false" hidden="false" outlineLevel="0" max="14080" min="13835" style="125" width="8"/>
    <col collapsed="false" customWidth="true" hidden="false" outlineLevel="0" max="14081" min="14081" style="125" width="4.37"/>
    <col collapsed="false" customWidth="true" hidden="false" outlineLevel="0" max="14083" min="14082" style="125" width="5.75"/>
    <col collapsed="false" customWidth="true" hidden="false" outlineLevel="0" max="14084" min="14084" style="125" width="29.25"/>
    <col collapsed="false" customWidth="true" hidden="false" outlineLevel="0" max="14085" min="14085" style="125" width="14.37"/>
    <col collapsed="false" customWidth="true" hidden="false" outlineLevel="0" max="14086" min="14086" style="125" width="13.12"/>
    <col collapsed="false" customWidth="true" hidden="false" outlineLevel="0" max="14087" min="14087" style="125" width="12.63"/>
    <col collapsed="false" customWidth="true" hidden="false" outlineLevel="0" max="14088" min="14088" style="125" width="11.88"/>
    <col collapsed="false" customWidth="true" hidden="false" outlineLevel="0" max="14089" min="14089" style="125" width="12.87"/>
    <col collapsed="false" customWidth="true" hidden="false" outlineLevel="0" max="14090" min="14090" style="125" width="16.63"/>
    <col collapsed="false" customWidth="false" hidden="false" outlineLevel="0" max="14336" min="14091" style="125" width="8"/>
    <col collapsed="false" customWidth="true" hidden="false" outlineLevel="0" max="14337" min="14337" style="125" width="4.37"/>
    <col collapsed="false" customWidth="true" hidden="false" outlineLevel="0" max="14339" min="14338" style="125" width="5.75"/>
    <col collapsed="false" customWidth="true" hidden="false" outlineLevel="0" max="14340" min="14340" style="125" width="29.25"/>
    <col collapsed="false" customWidth="true" hidden="false" outlineLevel="0" max="14341" min="14341" style="125" width="14.37"/>
    <col collapsed="false" customWidth="true" hidden="false" outlineLevel="0" max="14342" min="14342" style="125" width="13.12"/>
    <col collapsed="false" customWidth="true" hidden="false" outlineLevel="0" max="14343" min="14343" style="125" width="12.63"/>
    <col collapsed="false" customWidth="true" hidden="false" outlineLevel="0" max="14344" min="14344" style="125" width="11.88"/>
    <col collapsed="false" customWidth="true" hidden="false" outlineLevel="0" max="14345" min="14345" style="125" width="12.87"/>
    <col collapsed="false" customWidth="true" hidden="false" outlineLevel="0" max="14346" min="14346" style="125" width="16.63"/>
    <col collapsed="false" customWidth="false" hidden="false" outlineLevel="0" max="14592" min="14347" style="125" width="8"/>
    <col collapsed="false" customWidth="true" hidden="false" outlineLevel="0" max="14593" min="14593" style="125" width="4.37"/>
    <col collapsed="false" customWidth="true" hidden="false" outlineLevel="0" max="14595" min="14594" style="125" width="5.75"/>
    <col collapsed="false" customWidth="true" hidden="false" outlineLevel="0" max="14596" min="14596" style="125" width="29.25"/>
    <col collapsed="false" customWidth="true" hidden="false" outlineLevel="0" max="14597" min="14597" style="125" width="14.37"/>
    <col collapsed="false" customWidth="true" hidden="false" outlineLevel="0" max="14598" min="14598" style="125" width="13.12"/>
    <col collapsed="false" customWidth="true" hidden="false" outlineLevel="0" max="14599" min="14599" style="125" width="12.63"/>
    <col collapsed="false" customWidth="true" hidden="false" outlineLevel="0" max="14600" min="14600" style="125" width="11.88"/>
    <col collapsed="false" customWidth="true" hidden="false" outlineLevel="0" max="14601" min="14601" style="125" width="12.87"/>
    <col collapsed="false" customWidth="true" hidden="false" outlineLevel="0" max="14602" min="14602" style="125" width="16.63"/>
    <col collapsed="false" customWidth="false" hidden="false" outlineLevel="0" max="14848" min="14603" style="125" width="8"/>
    <col collapsed="false" customWidth="true" hidden="false" outlineLevel="0" max="14849" min="14849" style="125" width="4.37"/>
    <col collapsed="false" customWidth="true" hidden="false" outlineLevel="0" max="14851" min="14850" style="125" width="5.75"/>
    <col collapsed="false" customWidth="true" hidden="false" outlineLevel="0" max="14852" min="14852" style="125" width="29.25"/>
    <col collapsed="false" customWidth="true" hidden="false" outlineLevel="0" max="14853" min="14853" style="125" width="14.37"/>
    <col collapsed="false" customWidth="true" hidden="false" outlineLevel="0" max="14854" min="14854" style="125" width="13.12"/>
    <col collapsed="false" customWidth="true" hidden="false" outlineLevel="0" max="14855" min="14855" style="125" width="12.63"/>
    <col collapsed="false" customWidth="true" hidden="false" outlineLevel="0" max="14856" min="14856" style="125" width="11.88"/>
    <col collapsed="false" customWidth="true" hidden="false" outlineLevel="0" max="14857" min="14857" style="125" width="12.87"/>
    <col collapsed="false" customWidth="true" hidden="false" outlineLevel="0" max="14858" min="14858" style="125" width="16.63"/>
    <col collapsed="false" customWidth="false" hidden="false" outlineLevel="0" max="15104" min="14859" style="125" width="8"/>
    <col collapsed="false" customWidth="true" hidden="false" outlineLevel="0" max="15105" min="15105" style="125" width="4.37"/>
    <col collapsed="false" customWidth="true" hidden="false" outlineLevel="0" max="15107" min="15106" style="125" width="5.75"/>
    <col collapsed="false" customWidth="true" hidden="false" outlineLevel="0" max="15108" min="15108" style="125" width="29.25"/>
    <col collapsed="false" customWidth="true" hidden="false" outlineLevel="0" max="15109" min="15109" style="125" width="14.37"/>
    <col collapsed="false" customWidth="true" hidden="false" outlineLevel="0" max="15110" min="15110" style="125" width="13.12"/>
    <col collapsed="false" customWidth="true" hidden="false" outlineLevel="0" max="15111" min="15111" style="125" width="12.63"/>
    <col collapsed="false" customWidth="true" hidden="false" outlineLevel="0" max="15112" min="15112" style="125" width="11.88"/>
    <col collapsed="false" customWidth="true" hidden="false" outlineLevel="0" max="15113" min="15113" style="125" width="12.87"/>
    <col collapsed="false" customWidth="true" hidden="false" outlineLevel="0" max="15114" min="15114" style="125" width="16.63"/>
    <col collapsed="false" customWidth="false" hidden="false" outlineLevel="0" max="15360" min="15115" style="125" width="8"/>
    <col collapsed="false" customWidth="true" hidden="false" outlineLevel="0" max="15361" min="15361" style="125" width="4.37"/>
    <col collapsed="false" customWidth="true" hidden="false" outlineLevel="0" max="15363" min="15362" style="125" width="5.75"/>
    <col collapsed="false" customWidth="true" hidden="false" outlineLevel="0" max="15364" min="15364" style="125" width="29.25"/>
    <col collapsed="false" customWidth="true" hidden="false" outlineLevel="0" max="15365" min="15365" style="125" width="14.37"/>
    <col collapsed="false" customWidth="true" hidden="false" outlineLevel="0" max="15366" min="15366" style="125" width="13.12"/>
    <col collapsed="false" customWidth="true" hidden="false" outlineLevel="0" max="15367" min="15367" style="125" width="12.63"/>
    <col collapsed="false" customWidth="true" hidden="false" outlineLevel="0" max="15368" min="15368" style="125" width="11.88"/>
    <col collapsed="false" customWidth="true" hidden="false" outlineLevel="0" max="15369" min="15369" style="125" width="12.87"/>
    <col collapsed="false" customWidth="true" hidden="false" outlineLevel="0" max="15370" min="15370" style="125" width="16.63"/>
    <col collapsed="false" customWidth="false" hidden="false" outlineLevel="0" max="15616" min="15371" style="125" width="8"/>
    <col collapsed="false" customWidth="true" hidden="false" outlineLevel="0" max="15617" min="15617" style="125" width="4.37"/>
    <col collapsed="false" customWidth="true" hidden="false" outlineLevel="0" max="15619" min="15618" style="125" width="5.75"/>
    <col collapsed="false" customWidth="true" hidden="false" outlineLevel="0" max="15620" min="15620" style="125" width="29.25"/>
    <col collapsed="false" customWidth="true" hidden="false" outlineLevel="0" max="15621" min="15621" style="125" width="14.37"/>
    <col collapsed="false" customWidth="true" hidden="false" outlineLevel="0" max="15622" min="15622" style="125" width="13.12"/>
    <col collapsed="false" customWidth="true" hidden="false" outlineLevel="0" max="15623" min="15623" style="125" width="12.63"/>
    <col collapsed="false" customWidth="true" hidden="false" outlineLevel="0" max="15624" min="15624" style="125" width="11.88"/>
    <col collapsed="false" customWidth="true" hidden="false" outlineLevel="0" max="15625" min="15625" style="125" width="12.87"/>
    <col collapsed="false" customWidth="true" hidden="false" outlineLevel="0" max="15626" min="15626" style="125" width="16.63"/>
    <col collapsed="false" customWidth="false" hidden="false" outlineLevel="0" max="15872" min="15627" style="125" width="8"/>
    <col collapsed="false" customWidth="true" hidden="false" outlineLevel="0" max="15873" min="15873" style="125" width="4.37"/>
    <col collapsed="false" customWidth="true" hidden="false" outlineLevel="0" max="15875" min="15874" style="125" width="5.75"/>
    <col collapsed="false" customWidth="true" hidden="false" outlineLevel="0" max="15876" min="15876" style="125" width="29.25"/>
    <col collapsed="false" customWidth="true" hidden="false" outlineLevel="0" max="15877" min="15877" style="125" width="14.37"/>
    <col collapsed="false" customWidth="true" hidden="false" outlineLevel="0" max="15878" min="15878" style="125" width="13.12"/>
    <col collapsed="false" customWidth="true" hidden="false" outlineLevel="0" max="15879" min="15879" style="125" width="12.63"/>
    <col collapsed="false" customWidth="true" hidden="false" outlineLevel="0" max="15880" min="15880" style="125" width="11.88"/>
    <col collapsed="false" customWidth="true" hidden="false" outlineLevel="0" max="15881" min="15881" style="125" width="12.87"/>
    <col collapsed="false" customWidth="true" hidden="false" outlineLevel="0" max="15882" min="15882" style="125" width="16.63"/>
    <col collapsed="false" customWidth="false" hidden="false" outlineLevel="0" max="16128" min="15883" style="125" width="8"/>
    <col collapsed="false" customWidth="true" hidden="false" outlineLevel="0" max="16129" min="16129" style="125" width="4.37"/>
    <col collapsed="false" customWidth="true" hidden="false" outlineLevel="0" max="16131" min="16130" style="125" width="5.75"/>
    <col collapsed="false" customWidth="true" hidden="false" outlineLevel="0" max="16132" min="16132" style="125" width="29.25"/>
    <col collapsed="false" customWidth="true" hidden="false" outlineLevel="0" max="16133" min="16133" style="125" width="14.37"/>
    <col collapsed="false" customWidth="true" hidden="false" outlineLevel="0" max="16134" min="16134" style="125" width="13.12"/>
    <col collapsed="false" customWidth="true" hidden="false" outlineLevel="0" max="16135" min="16135" style="125" width="12.63"/>
    <col collapsed="false" customWidth="true" hidden="false" outlineLevel="0" max="16136" min="16136" style="125" width="11.88"/>
    <col collapsed="false" customWidth="true" hidden="false" outlineLevel="0" max="16137" min="16137" style="125" width="12.87"/>
    <col collapsed="false" customWidth="true" hidden="false" outlineLevel="0" max="16138" min="16138" style="125" width="16.63"/>
    <col collapsed="false" customWidth="false" hidden="false" outlineLevel="0" max="16384" min="16139" style="125" width="8"/>
  </cols>
  <sheetData>
    <row r="1" customFormat="false" ht="17.25" hidden="false" customHeight="false" outlineLevel="0" collapsed="false">
      <c r="A1" s="744" t="s">
        <v>787</v>
      </c>
      <c r="B1" s="744"/>
      <c r="C1" s="744"/>
      <c r="D1" s="744"/>
      <c r="E1" s="745"/>
      <c r="F1" s="746"/>
      <c r="G1" s="746"/>
      <c r="H1" s="746"/>
      <c r="I1" s="747" t="s">
        <v>788</v>
      </c>
      <c r="J1" s="748" t="s">
        <v>1284</v>
      </c>
      <c r="K1" s="127" t="s">
        <v>130</v>
      </c>
    </row>
    <row r="2" customFormat="false" ht="19.5" hidden="false" customHeight="false" outlineLevel="0" collapsed="false">
      <c r="A2" s="749" t="s">
        <v>1285</v>
      </c>
      <c r="B2" s="749"/>
      <c r="C2" s="749"/>
      <c r="D2" s="749"/>
      <c r="E2" s="750"/>
      <c r="F2" s="751"/>
      <c r="G2" s="751"/>
      <c r="H2" s="751"/>
      <c r="I2" s="747" t="s">
        <v>838</v>
      </c>
      <c r="J2" s="752" t="s">
        <v>1287</v>
      </c>
    </row>
    <row r="3" customFormat="false" ht="19.5" hidden="false" customHeight="false" outlineLevel="0" collapsed="false">
      <c r="A3" s="753" t="s">
        <v>1288</v>
      </c>
      <c r="B3" s="753"/>
      <c r="C3" s="753"/>
      <c r="D3" s="753"/>
      <c r="E3" s="753"/>
      <c r="F3" s="753"/>
      <c r="G3" s="753"/>
      <c r="H3" s="753"/>
      <c r="I3" s="753"/>
      <c r="J3" s="753"/>
    </row>
    <row r="4" customFormat="false" ht="19.5" hidden="false" customHeight="false" outlineLevel="0" collapsed="false">
      <c r="A4" s="754" t="s">
        <v>1289</v>
      </c>
      <c r="B4" s="754"/>
      <c r="C4" s="754"/>
      <c r="D4" s="754"/>
      <c r="E4" s="754"/>
      <c r="F4" s="754"/>
      <c r="G4" s="754"/>
      <c r="H4" s="754"/>
      <c r="I4" s="754"/>
      <c r="J4" s="754"/>
      <c r="WVS4" s="755"/>
      <c r="WVT4" s="755"/>
      <c r="WVU4" s="755"/>
      <c r="WVV4" s="755"/>
      <c r="WVW4" s="755"/>
      <c r="WVX4" s="755"/>
      <c r="WVY4" s="755"/>
      <c r="WVZ4" s="755"/>
      <c r="WWA4" s="755"/>
      <c r="WWB4" s="755"/>
      <c r="WWC4" s="755"/>
      <c r="WWD4" s="755"/>
      <c r="WWE4" s="755"/>
      <c r="WWF4" s="755"/>
      <c r="WWG4" s="755"/>
      <c r="WWH4" s="755"/>
      <c r="WWI4" s="755"/>
      <c r="WWJ4" s="755"/>
      <c r="WWK4" s="755"/>
      <c r="WWL4" s="755"/>
      <c r="WWM4" s="755"/>
      <c r="WWN4" s="755"/>
      <c r="WWO4" s="755"/>
      <c r="WWP4" s="755"/>
      <c r="WWQ4" s="755"/>
      <c r="WWR4" s="755"/>
      <c r="WWS4" s="755"/>
      <c r="WWT4" s="755"/>
      <c r="WWU4" s="755"/>
      <c r="WWV4" s="755"/>
      <c r="WWW4" s="755"/>
      <c r="WWX4" s="755"/>
      <c r="WWY4" s="755"/>
      <c r="WWZ4" s="755"/>
      <c r="WXA4" s="755"/>
      <c r="WXB4" s="755"/>
      <c r="WXC4" s="755"/>
      <c r="WXD4" s="755"/>
      <c r="WXE4" s="755"/>
      <c r="WXF4" s="755"/>
      <c r="WXG4" s="755"/>
      <c r="WXH4" s="755"/>
      <c r="WXI4" s="755"/>
      <c r="WXJ4" s="755"/>
      <c r="WXK4" s="755"/>
      <c r="WXL4" s="755"/>
      <c r="WXM4" s="755"/>
      <c r="WXN4" s="755"/>
      <c r="WXO4" s="755"/>
      <c r="WXP4" s="755"/>
      <c r="WXQ4" s="755"/>
      <c r="WXR4" s="755"/>
      <c r="WXS4" s="755"/>
      <c r="WXT4" s="755"/>
      <c r="WXU4" s="755"/>
      <c r="WXV4" s="755"/>
      <c r="WXW4" s="755"/>
      <c r="WXX4" s="755"/>
      <c r="WXY4" s="755"/>
      <c r="WXZ4" s="755"/>
      <c r="WYA4" s="755"/>
      <c r="WYB4" s="755"/>
      <c r="WYC4" s="755"/>
      <c r="WYD4" s="755"/>
      <c r="WYE4" s="755"/>
      <c r="WYF4" s="755"/>
      <c r="WYG4" s="755"/>
      <c r="WYH4" s="755"/>
      <c r="WYI4" s="755"/>
      <c r="WYJ4" s="755"/>
      <c r="WYK4" s="755"/>
      <c r="WYL4" s="755"/>
      <c r="WYM4" s="755"/>
      <c r="WYN4" s="755"/>
      <c r="WYO4" s="755"/>
      <c r="WYP4" s="755"/>
      <c r="WYQ4" s="755"/>
      <c r="WYR4" s="755"/>
      <c r="WYS4" s="755"/>
      <c r="WYT4" s="755"/>
      <c r="WYU4" s="755"/>
      <c r="WYV4" s="755"/>
      <c r="WYW4" s="755"/>
      <c r="WYX4" s="755"/>
      <c r="WYY4" s="755"/>
      <c r="WYZ4" s="755"/>
      <c r="WZA4" s="755"/>
      <c r="WZB4" s="755"/>
      <c r="WZC4" s="755"/>
      <c r="WZD4" s="755"/>
      <c r="WZE4" s="755"/>
      <c r="WZF4" s="755"/>
      <c r="WZG4" s="755"/>
      <c r="WZH4" s="755"/>
      <c r="WZI4" s="755"/>
      <c r="WZJ4" s="755"/>
      <c r="WZK4" s="755"/>
      <c r="WZL4" s="755"/>
      <c r="WZM4" s="755"/>
      <c r="WZN4" s="755"/>
      <c r="WZO4" s="755"/>
      <c r="WZP4" s="755"/>
      <c r="WZQ4" s="755"/>
      <c r="WZR4" s="755"/>
      <c r="WZS4" s="755"/>
      <c r="WZT4" s="755"/>
      <c r="WZU4" s="755"/>
      <c r="WZV4" s="755"/>
      <c r="WZW4" s="755"/>
      <c r="WZX4" s="755"/>
      <c r="WZY4" s="755"/>
      <c r="WZZ4" s="755"/>
      <c r="XAA4" s="755"/>
      <c r="XAB4" s="755"/>
      <c r="XAC4" s="755"/>
      <c r="XAD4" s="755"/>
      <c r="XAE4" s="755"/>
      <c r="XAF4" s="755"/>
      <c r="XAG4" s="755"/>
      <c r="XAH4" s="755"/>
      <c r="XAI4" s="755"/>
      <c r="XAJ4" s="755"/>
      <c r="XAK4" s="755"/>
      <c r="XAL4" s="755"/>
      <c r="XAM4" s="755"/>
      <c r="XAN4" s="755"/>
      <c r="XAO4" s="755"/>
      <c r="XAP4" s="755"/>
      <c r="XAQ4" s="755"/>
      <c r="XAR4" s="755"/>
      <c r="XAS4" s="755"/>
      <c r="XAT4" s="755"/>
      <c r="XAU4" s="755"/>
      <c r="XAV4" s="755"/>
      <c r="XAW4" s="755"/>
      <c r="XAX4" s="755"/>
      <c r="XAY4" s="755"/>
      <c r="XAZ4" s="755"/>
      <c r="XBA4" s="755"/>
      <c r="XBB4" s="755"/>
      <c r="XBC4" s="755"/>
      <c r="XBD4" s="755"/>
      <c r="XBE4" s="755"/>
      <c r="XBF4" s="755"/>
      <c r="XBG4" s="755"/>
      <c r="XBH4" s="755"/>
      <c r="XBI4" s="755"/>
      <c r="XBJ4" s="755"/>
      <c r="XBK4" s="755"/>
      <c r="XBL4" s="755"/>
      <c r="XBM4" s="755"/>
      <c r="XBN4" s="755"/>
      <c r="XBO4" s="755"/>
      <c r="XBP4" s="755"/>
      <c r="XBQ4" s="755"/>
      <c r="XBR4" s="755"/>
      <c r="XBS4" s="755"/>
      <c r="XBT4" s="755"/>
      <c r="XBU4" s="755"/>
      <c r="XBV4" s="755"/>
      <c r="XBW4" s="755"/>
      <c r="XBX4" s="755"/>
      <c r="XBY4" s="755"/>
      <c r="XBZ4" s="755"/>
      <c r="XCA4" s="755"/>
      <c r="XCB4" s="755"/>
      <c r="XCC4" s="755"/>
      <c r="XCD4" s="755"/>
      <c r="XCE4" s="755"/>
      <c r="XCF4" s="755"/>
      <c r="XCG4" s="755"/>
      <c r="XCH4" s="755"/>
      <c r="XCI4" s="755"/>
      <c r="XCJ4" s="755"/>
      <c r="XCK4" s="755"/>
      <c r="XCL4" s="755"/>
      <c r="XCM4" s="755"/>
      <c r="XCN4" s="755"/>
      <c r="XCO4" s="755"/>
      <c r="XCP4" s="755"/>
      <c r="XCQ4" s="755"/>
      <c r="XCR4" s="755"/>
      <c r="XCS4" s="755"/>
      <c r="XCT4" s="755"/>
      <c r="XCU4" s="755"/>
      <c r="XCV4" s="755"/>
      <c r="XCW4" s="755"/>
      <c r="XCX4" s="755"/>
      <c r="XCY4" s="755"/>
      <c r="XCZ4" s="755"/>
      <c r="XDA4" s="755"/>
      <c r="XDB4" s="755"/>
      <c r="XDC4" s="755"/>
      <c r="XDD4" s="755"/>
      <c r="XDE4" s="755"/>
      <c r="XDF4" s="755"/>
      <c r="XDG4" s="755"/>
      <c r="XDH4" s="755"/>
      <c r="XDI4" s="755"/>
      <c r="XDJ4" s="755"/>
      <c r="XDK4" s="755"/>
      <c r="XDL4" s="755"/>
      <c r="XDM4" s="755"/>
      <c r="XDN4" s="755"/>
      <c r="XDO4" s="755"/>
      <c r="XDP4" s="755"/>
      <c r="XDQ4" s="755"/>
      <c r="XDR4" s="755"/>
      <c r="XDS4" s="755"/>
      <c r="XDT4" s="755"/>
      <c r="XDU4" s="755"/>
      <c r="XDV4" s="755"/>
      <c r="XDW4" s="755"/>
      <c r="XDX4" s="755"/>
      <c r="XDY4" s="755"/>
      <c r="XDZ4" s="755"/>
      <c r="XEA4" s="755"/>
      <c r="XEB4" s="755"/>
      <c r="XEC4" s="755"/>
      <c r="XED4" s="755"/>
      <c r="XEE4" s="755"/>
      <c r="XEF4" s="755"/>
      <c r="XEG4" s="755"/>
      <c r="XEH4" s="755"/>
      <c r="XEI4" s="755"/>
      <c r="XEJ4" s="755"/>
      <c r="XEK4" s="755"/>
      <c r="XEL4" s="755"/>
      <c r="XEM4" s="755"/>
      <c r="XEN4" s="755"/>
      <c r="XEO4" s="755"/>
      <c r="XEP4" s="755"/>
      <c r="XEQ4" s="755"/>
      <c r="XER4" s="755"/>
      <c r="XES4" s="755"/>
      <c r="XET4" s="755"/>
      <c r="XEU4" s="755"/>
      <c r="XEV4" s="755"/>
      <c r="XEW4" s="755"/>
      <c r="XEX4" s="755"/>
      <c r="XEY4" s="755"/>
      <c r="XEZ4" s="755"/>
      <c r="XFA4" s="755"/>
      <c r="XFB4" s="755"/>
      <c r="XFC4" s="755"/>
      <c r="XFD4" s="755"/>
    </row>
    <row r="5" s="755" customFormat="true" ht="16.5" hidden="false" customHeight="true" outlineLevel="0" collapsed="false">
      <c r="A5" s="756" t="s">
        <v>1443</v>
      </c>
      <c r="B5" s="756"/>
      <c r="C5" s="756"/>
      <c r="D5" s="756"/>
      <c r="E5" s="756"/>
      <c r="F5" s="756"/>
      <c r="G5" s="756"/>
      <c r="H5" s="756"/>
      <c r="I5" s="756"/>
      <c r="J5" s="757" t="s">
        <v>1291</v>
      </c>
      <c r="WVS5" s="768"/>
      <c r="WVT5" s="768"/>
      <c r="WVU5" s="768"/>
      <c r="WVV5" s="768"/>
      <c r="WVW5" s="768"/>
      <c r="WVX5" s="768"/>
      <c r="WVY5" s="768"/>
      <c r="WVZ5" s="768"/>
      <c r="WWA5" s="768"/>
      <c r="WWB5" s="768"/>
      <c r="WWC5" s="768"/>
      <c r="WWD5" s="768"/>
      <c r="WWE5" s="768"/>
      <c r="WWF5" s="768"/>
      <c r="WWG5" s="768"/>
      <c r="WWH5" s="768"/>
      <c r="WWI5" s="768"/>
      <c r="WWJ5" s="768"/>
      <c r="WWK5" s="768"/>
      <c r="WWL5" s="768"/>
      <c r="WWM5" s="768"/>
      <c r="WWN5" s="768"/>
      <c r="WWO5" s="768"/>
      <c r="WWP5" s="768"/>
      <c r="WWQ5" s="768"/>
      <c r="WWR5" s="768"/>
      <c r="WWS5" s="768"/>
      <c r="WWT5" s="768"/>
      <c r="WWU5" s="768"/>
      <c r="WWV5" s="768"/>
      <c r="WWW5" s="768"/>
      <c r="WWX5" s="768"/>
      <c r="WWY5" s="768"/>
      <c r="WWZ5" s="768"/>
      <c r="WXA5" s="768"/>
      <c r="WXB5" s="768"/>
      <c r="WXC5" s="768"/>
      <c r="WXD5" s="768"/>
      <c r="WXE5" s="768"/>
      <c r="WXF5" s="768"/>
      <c r="WXG5" s="768"/>
      <c r="WXH5" s="768"/>
      <c r="WXI5" s="768"/>
      <c r="WXJ5" s="768"/>
      <c r="WXK5" s="768"/>
      <c r="WXL5" s="768"/>
      <c r="WXM5" s="768"/>
      <c r="WXN5" s="768"/>
      <c r="WXO5" s="768"/>
      <c r="WXP5" s="768"/>
      <c r="WXQ5" s="768"/>
      <c r="WXR5" s="768"/>
      <c r="WXS5" s="768"/>
      <c r="WXT5" s="768"/>
      <c r="WXU5" s="768"/>
      <c r="WXV5" s="768"/>
      <c r="WXW5" s="768"/>
      <c r="WXX5" s="768"/>
      <c r="WXY5" s="768"/>
      <c r="WXZ5" s="768"/>
      <c r="WYA5" s="768"/>
      <c r="WYB5" s="768"/>
      <c r="WYC5" s="768"/>
      <c r="WYD5" s="768"/>
      <c r="WYE5" s="768"/>
      <c r="WYF5" s="768"/>
      <c r="WYG5" s="768"/>
      <c r="WYH5" s="768"/>
      <c r="WYI5" s="768"/>
      <c r="WYJ5" s="768"/>
      <c r="WYK5" s="768"/>
      <c r="WYL5" s="768"/>
      <c r="WYM5" s="768"/>
      <c r="WYN5" s="768"/>
      <c r="WYO5" s="768"/>
      <c r="WYP5" s="768"/>
      <c r="WYQ5" s="768"/>
      <c r="WYR5" s="768"/>
      <c r="WYS5" s="768"/>
      <c r="WYT5" s="768"/>
      <c r="WYU5" s="768"/>
      <c r="WYV5" s="768"/>
      <c r="WYW5" s="768"/>
      <c r="WYX5" s="768"/>
      <c r="WYY5" s="768"/>
      <c r="WYZ5" s="768"/>
      <c r="WZA5" s="768"/>
      <c r="WZB5" s="768"/>
      <c r="WZC5" s="768"/>
      <c r="WZD5" s="768"/>
      <c r="WZE5" s="768"/>
      <c r="WZF5" s="768"/>
      <c r="WZG5" s="768"/>
      <c r="WZH5" s="768"/>
      <c r="WZI5" s="768"/>
      <c r="WZJ5" s="768"/>
      <c r="WZK5" s="768"/>
      <c r="WZL5" s="768"/>
      <c r="WZM5" s="768"/>
      <c r="WZN5" s="768"/>
      <c r="WZO5" s="768"/>
      <c r="WZP5" s="768"/>
      <c r="WZQ5" s="768"/>
      <c r="WZR5" s="768"/>
      <c r="WZS5" s="768"/>
      <c r="WZT5" s="768"/>
      <c r="WZU5" s="768"/>
      <c r="WZV5" s="768"/>
      <c r="WZW5" s="768"/>
      <c r="WZX5" s="768"/>
      <c r="WZY5" s="768"/>
      <c r="WZZ5" s="768"/>
      <c r="XAA5" s="768"/>
      <c r="XAB5" s="768"/>
      <c r="XAC5" s="768"/>
      <c r="XAD5" s="768"/>
      <c r="XAE5" s="768"/>
      <c r="XAF5" s="768"/>
      <c r="XAG5" s="768"/>
      <c r="XAH5" s="768"/>
      <c r="XAI5" s="768"/>
      <c r="XAJ5" s="768"/>
      <c r="XAK5" s="768"/>
      <c r="XAL5" s="768"/>
      <c r="XAM5" s="768"/>
      <c r="XAN5" s="768"/>
      <c r="XAO5" s="768"/>
      <c r="XAP5" s="768"/>
      <c r="XAQ5" s="768"/>
      <c r="XAR5" s="768"/>
      <c r="XAS5" s="768"/>
      <c r="XAT5" s="768"/>
      <c r="XAU5" s="768"/>
      <c r="XAV5" s="768"/>
      <c r="XAW5" s="768"/>
      <c r="XAX5" s="768"/>
      <c r="XAY5" s="768"/>
      <c r="XAZ5" s="768"/>
      <c r="XBA5" s="768"/>
      <c r="XBB5" s="768"/>
      <c r="XBC5" s="768"/>
      <c r="XBD5" s="768"/>
      <c r="XBE5" s="768"/>
      <c r="XBF5" s="768"/>
      <c r="XBG5" s="768"/>
      <c r="XBH5" s="768"/>
      <c r="XBI5" s="768"/>
      <c r="XBJ5" s="768"/>
      <c r="XBK5" s="768"/>
      <c r="XBL5" s="768"/>
      <c r="XBM5" s="768"/>
      <c r="XBN5" s="768"/>
      <c r="XBO5" s="768"/>
      <c r="XBP5" s="768"/>
      <c r="XBQ5" s="768"/>
      <c r="XBR5" s="768"/>
      <c r="XBS5" s="768"/>
      <c r="XBT5" s="768"/>
      <c r="XBU5" s="768"/>
      <c r="XBV5" s="768"/>
      <c r="XBW5" s="768"/>
      <c r="XBX5" s="768"/>
      <c r="XBY5" s="768"/>
      <c r="XBZ5" s="768"/>
      <c r="XCA5" s="768"/>
      <c r="XCB5" s="768"/>
      <c r="XCC5" s="768"/>
      <c r="XCD5" s="768"/>
      <c r="XCE5" s="768"/>
      <c r="XCF5" s="768"/>
      <c r="XCG5" s="768"/>
      <c r="XCH5" s="768"/>
      <c r="XCI5" s="768"/>
      <c r="XCJ5" s="768"/>
      <c r="XCK5" s="768"/>
      <c r="XCL5" s="768"/>
      <c r="XCM5" s="768"/>
      <c r="XCN5" s="768"/>
      <c r="XCO5" s="768"/>
      <c r="XCP5" s="768"/>
      <c r="XCQ5" s="768"/>
      <c r="XCR5" s="768"/>
      <c r="XCS5" s="768"/>
      <c r="XCT5" s="768"/>
      <c r="XCU5" s="768"/>
      <c r="XCV5" s="768"/>
      <c r="XCW5" s="768"/>
      <c r="XCX5" s="768"/>
      <c r="XCY5" s="768"/>
      <c r="XCZ5" s="768"/>
      <c r="XDA5" s="768"/>
      <c r="XDB5" s="768"/>
      <c r="XDC5" s="768"/>
      <c r="XDD5" s="768"/>
      <c r="XDE5" s="768"/>
      <c r="XDF5" s="768"/>
      <c r="XDG5" s="768"/>
      <c r="XDH5" s="768"/>
      <c r="XDI5" s="768"/>
      <c r="XDJ5" s="768"/>
      <c r="XDK5" s="768"/>
      <c r="XDL5" s="768"/>
      <c r="XDM5" s="768"/>
      <c r="XDN5" s="768"/>
      <c r="XDO5" s="768"/>
      <c r="XDP5" s="768"/>
      <c r="XDQ5" s="768"/>
      <c r="XDR5" s="768"/>
      <c r="XDS5" s="768"/>
      <c r="XDT5" s="768"/>
      <c r="XDU5" s="768"/>
      <c r="XDV5" s="768"/>
      <c r="XDW5" s="768"/>
      <c r="XDX5" s="768"/>
      <c r="XDY5" s="768"/>
      <c r="XDZ5" s="768"/>
      <c r="XEA5" s="768"/>
      <c r="XEB5" s="768"/>
      <c r="XEC5" s="768"/>
      <c r="XED5" s="768"/>
      <c r="XEE5" s="768"/>
      <c r="XEF5" s="768"/>
      <c r="XEG5" s="768"/>
      <c r="XEH5" s="768"/>
      <c r="XEI5" s="768"/>
      <c r="XEJ5" s="768"/>
      <c r="XEK5" s="768"/>
      <c r="XEL5" s="768"/>
      <c r="XEM5" s="768"/>
      <c r="XEN5" s="768"/>
      <c r="XEO5" s="768"/>
      <c r="XEP5" s="768"/>
      <c r="XEQ5" s="768"/>
      <c r="XER5" s="768"/>
      <c r="XES5" s="768"/>
      <c r="XET5" s="768"/>
      <c r="XEU5" s="768"/>
      <c r="XEV5" s="768"/>
      <c r="XEW5" s="768"/>
      <c r="XEX5" s="768"/>
      <c r="XEY5" s="768"/>
      <c r="XEZ5" s="768"/>
      <c r="XFA5" s="768"/>
      <c r="XFB5" s="768"/>
      <c r="XFC5" s="768"/>
      <c r="XFD5" s="768"/>
    </row>
    <row r="6" s="768" customFormat="true" ht="16.5" hidden="false" customHeight="true" outlineLevel="0" collapsed="false">
      <c r="A6" s="769" t="s">
        <v>1437</v>
      </c>
      <c r="B6" s="769"/>
      <c r="C6" s="769"/>
      <c r="D6" s="769"/>
      <c r="E6" s="761" t="s">
        <v>1438</v>
      </c>
      <c r="F6" s="761"/>
      <c r="G6" s="761" t="s">
        <v>1439</v>
      </c>
      <c r="H6" s="761"/>
      <c r="I6" s="761" t="s">
        <v>1440</v>
      </c>
      <c r="J6" s="761"/>
    </row>
    <row r="7" s="768" customFormat="true" ht="16.5" hidden="false" customHeight="true" outlineLevel="0" collapsed="false">
      <c r="A7" s="770" t="s">
        <v>1292</v>
      </c>
      <c r="B7" s="771" t="s">
        <v>1293</v>
      </c>
      <c r="C7" s="771" t="s">
        <v>1294</v>
      </c>
      <c r="D7" s="772" t="s">
        <v>1295</v>
      </c>
      <c r="E7" s="761" t="s">
        <v>1296</v>
      </c>
      <c r="F7" s="761" t="s">
        <v>1297</v>
      </c>
      <c r="G7" s="761" t="s">
        <v>1296</v>
      </c>
      <c r="H7" s="761" t="s">
        <v>1297</v>
      </c>
      <c r="I7" s="761" t="s">
        <v>1296</v>
      </c>
      <c r="J7" s="761" t="s">
        <v>1297</v>
      </c>
    </row>
    <row r="8" s="768" customFormat="true" ht="15.75" hidden="false" customHeight="true" outlineLevel="0" collapsed="false">
      <c r="A8" s="773"/>
      <c r="B8" s="771"/>
      <c r="C8" s="771"/>
      <c r="D8" s="762" t="s">
        <v>1298</v>
      </c>
      <c r="E8" s="742" t="n">
        <v>20853859</v>
      </c>
      <c r="F8" s="742" t="n">
        <v>67225337</v>
      </c>
      <c r="G8" s="742" t="n">
        <v>19484955</v>
      </c>
      <c r="H8" s="742" t="n">
        <v>65856433</v>
      </c>
      <c r="I8" s="742" t="n">
        <v>1368904</v>
      </c>
      <c r="J8" s="743" t="n">
        <v>1368904</v>
      </c>
      <c r="WVS8" s="75"/>
      <c r="WVT8" s="75"/>
      <c r="WVU8" s="75"/>
      <c r="WVV8" s="75"/>
      <c r="WVW8" s="75"/>
      <c r="WVX8" s="75"/>
      <c r="WVY8" s="75"/>
      <c r="WVZ8" s="75"/>
      <c r="WWA8" s="75"/>
      <c r="WWB8" s="75"/>
      <c r="WWC8" s="75"/>
      <c r="WWD8" s="75"/>
      <c r="WWE8" s="75"/>
      <c r="WWF8" s="75"/>
      <c r="WWG8" s="75"/>
      <c r="WWH8" s="75"/>
      <c r="WWI8" s="75"/>
      <c r="WWJ8" s="75"/>
      <c r="WWK8" s="75"/>
      <c r="WWL8" s="75"/>
      <c r="WWM8" s="75"/>
      <c r="WWN8" s="75"/>
      <c r="WWO8" s="75"/>
      <c r="WWP8" s="75"/>
      <c r="WWQ8" s="75"/>
      <c r="WWR8" s="75"/>
      <c r="WWS8" s="75"/>
      <c r="WWT8" s="75"/>
      <c r="WWU8" s="75"/>
      <c r="WWV8" s="75"/>
      <c r="WWW8" s="75"/>
      <c r="WWX8" s="75"/>
      <c r="WWY8" s="75"/>
      <c r="WWZ8" s="75"/>
      <c r="WXA8" s="75"/>
      <c r="WXB8" s="75"/>
      <c r="WXC8" s="75"/>
      <c r="WXD8" s="75"/>
      <c r="WXE8" s="75"/>
      <c r="WXF8" s="75"/>
      <c r="WXG8" s="75"/>
      <c r="WXH8" s="75"/>
      <c r="WXI8" s="75"/>
      <c r="WXJ8" s="75"/>
      <c r="WXK8" s="75"/>
      <c r="WXL8" s="75"/>
      <c r="WXM8" s="75"/>
      <c r="WXN8" s="75"/>
      <c r="WXO8" s="75"/>
      <c r="WXP8" s="75"/>
      <c r="WXQ8" s="75"/>
      <c r="WXR8" s="75"/>
      <c r="WXS8" s="75"/>
      <c r="WXT8" s="75"/>
      <c r="WXU8" s="75"/>
      <c r="WXV8" s="75"/>
      <c r="WXW8" s="75"/>
      <c r="WXX8" s="75"/>
      <c r="WXY8" s="75"/>
      <c r="WXZ8" s="75"/>
      <c r="WYA8" s="75"/>
      <c r="WYB8" s="75"/>
      <c r="WYC8" s="75"/>
      <c r="WYD8" s="75"/>
      <c r="WYE8" s="75"/>
      <c r="WYF8" s="75"/>
      <c r="WYG8" s="75"/>
      <c r="WYH8" s="75"/>
      <c r="WYI8" s="75"/>
      <c r="WYJ8" s="75"/>
      <c r="WYK8" s="75"/>
      <c r="WYL8" s="75"/>
      <c r="WYM8" s="75"/>
      <c r="WYN8" s="75"/>
      <c r="WYO8" s="75"/>
      <c r="WYP8" s="75"/>
      <c r="WYQ8" s="75"/>
      <c r="WYR8" s="75"/>
      <c r="WYS8" s="75"/>
      <c r="WYT8" s="75"/>
      <c r="WYU8" s="75"/>
      <c r="WYV8" s="75"/>
      <c r="WYW8" s="75"/>
      <c r="WYX8" s="75"/>
      <c r="WYY8" s="75"/>
      <c r="WYZ8" s="75"/>
      <c r="WZA8" s="75"/>
      <c r="WZB8" s="75"/>
      <c r="WZC8" s="75"/>
      <c r="WZD8" s="75"/>
      <c r="WZE8" s="75"/>
      <c r="WZF8" s="75"/>
      <c r="WZG8" s="75"/>
      <c r="WZH8" s="75"/>
      <c r="WZI8" s="75"/>
      <c r="WZJ8" s="75"/>
      <c r="WZK8" s="75"/>
      <c r="WZL8" s="75"/>
      <c r="WZM8" s="75"/>
      <c r="WZN8" s="75"/>
      <c r="WZO8" s="75"/>
      <c r="WZP8" s="75"/>
      <c r="WZQ8" s="75"/>
      <c r="WZR8" s="75"/>
      <c r="WZS8" s="75"/>
      <c r="WZT8" s="75"/>
      <c r="WZU8" s="75"/>
      <c r="WZV8" s="75"/>
      <c r="WZW8" s="75"/>
      <c r="WZX8" s="75"/>
      <c r="WZY8" s="75"/>
      <c r="WZZ8" s="75"/>
      <c r="XAA8" s="75"/>
      <c r="XAB8" s="75"/>
      <c r="XAC8" s="75"/>
      <c r="XAD8" s="75"/>
      <c r="XAE8" s="75"/>
      <c r="XAF8" s="75"/>
      <c r="XAG8" s="75"/>
      <c r="XAH8" s="75"/>
      <c r="XAI8" s="75"/>
      <c r="XAJ8" s="75"/>
      <c r="XAK8" s="75"/>
      <c r="XAL8" s="75"/>
      <c r="XAM8" s="75"/>
      <c r="XAN8" s="75"/>
      <c r="XAO8" s="75"/>
      <c r="XAP8" s="75"/>
      <c r="XAQ8" s="75"/>
      <c r="XAR8" s="75"/>
      <c r="XAS8" s="75"/>
      <c r="XAT8" s="75"/>
      <c r="XAU8" s="75"/>
      <c r="XAV8" s="75"/>
      <c r="XAW8" s="75"/>
      <c r="XAX8" s="75"/>
      <c r="XAY8" s="75"/>
      <c r="XAZ8" s="75"/>
      <c r="XBA8" s="75"/>
      <c r="XBB8" s="75"/>
      <c r="XBC8" s="75"/>
      <c r="XBD8" s="75"/>
      <c r="XBE8" s="75"/>
      <c r="XBF8" s="75"/>
      <c r="XBG8" s="75"/>
      <c r="XBH8" s="75"/>
      <c r="XBI8" s="75"/>
      <c r="XBJ8" s="75"/>
      <c r="XBK8" s="75"/>
      <c r="XBL8" s="75"/>
      <c r="XBM8" s="75"/>
      <c r="XBN8" s="75"/>
      <c r="XBO8" s="75"/>
      <c r="XBP8" s="75"/>
      <c r="XBQ8" s="75"/>
      <c r="XBR8" s="75"/>
      <c r="XBS8" s="75"/>
      <c r="XBT8" s="75"/>
      <c r="XBU8" s="75"/>
      <c r="XBV8" s="75"/>
      <c r="XBW8" s="75"/>
      <c r="XBX8" s="75"/>
      <c r="XBY8" s="75"/>
      <c r="XBZ8" s="75"/>
      <c r="XCA8" s="75"/>
      <c r="XCB8" s="75"/>
      <c r="XCC8" s="75"/>
      <c r="XCD8" s="75"/>
      <c r="XCE8" s="75"/>
      <c r="XCF8" s="75"/>
      <c r="XCG8" s="75"/>
      <c r="XCH8" s="75"/>
      <c r="XCI8" s="75"/>
      <c r="XCJ8" s="75"/>
      <c r="XCK8" s="75"/>
      <c r="XCL8" s="75"/>
      <c r="XCM8" s="75"/>
      <c r="XCN8" s="75"/>
      <c r="XCO8" s="75"/>
      <c r="XCP8" s="75"/>
      <c r="XCQ8" s="75"/>
      <c r="XCR8" s="75"/>
      <c r="XCS8" s="75"/>
      <c r="XCT8" s="75"/>
      <c r="XCU8" s="75"/>
      <c r="XCV8" s="75"/>
      <c r="XCW8" s="75"/>
      <c r="XCX8" s="75"/>
      <c r="XCY8" s="75"/>
      <c r="XCZ8" s="75"/>
      <c r="XDA8" s="75"/>
      <c r="XDB8" s="75"/>
      <c r="XDC8" s="75"/>
      <c r="XDD8" s="75"/>
      <c r="XDE8" s="75"/>
      <c r="XDF8" s="75"/>
      <c r="XDG8" s="75"/>
      <c r="XDH8" s="75"/>
      <c r="XDI8" s="75"/>
      <c r="XDJ8" s="75"/>
      <c r="XDK8" s="75"/>
      <c r="XDL8" s="75"/>
      <c r="XDM8" s="75"/>
      <c r="XDN8" s="75"/>
      <c r="XDO8" s="75"/>
      <c r="XDP8" s="75"/>
      <c r="XDQ8" s="75"/>
      <c r="XDR8" s="75"/>
      <c r="XDS8" s="75"/>
      <c r="XDT8" s="75"/>
      <c r="XDU8" s="75"/>
      <c r="XDV8" s="75"/>
      <c r="XDW8" s="75"/>
      <c r="XDX8" s="75"/>
      <c r="XDY8" s="75"/>
      <c r="XDZ8" s="75"/>
      <c r="XEA8" s="75"/>
      <c r="XEB8" s="75"/>
      <c r="XEC8" s="75"/>
      <c r="XED8" s="75"/>
      <c r="XEE8" s="75"/>
      <c r="XEF8" s="75"/>
      <c r="XEG8" s="75"/>
      <c r="XEH8" s="75"/>
      <c r="XEI8" s="75"/>
      <c r="XEJ8" s="75"/>
      <c r="XEK8" s="75"/>
      <c r="XEL8" s="75"/>
      <c r="XEM8" s="75"/>
      <c r="XEN8" s="75"/>
      <c r="XEO8" s="75"/>
      <c r="XEP8" s="75"/>
      <c r="XEQ8" s="75"/>
      <c r="XER8" s="75"/>
      <c r="XES8" s="75"/>
      <c r="XET8" s="75"/>
      <c r="XEU8" s="75"/>
      <c r="XEV8" s="75"/>
      <c r="XEW8" s="75"/>
      <c r="XEX8" s="75"/>
      <c r="XEY8" s="75"/>
      <c r="XEZ8" s="75"/>
      <c r="XFA8" s="75"/>
      <c r="XFB8" s="75"/>
      <c r="XFC8" s="75"/>
      <c r="XFD8" s="75"/>
    </row>
    <row r="9" s="75" customFormat="true" ht="16.5" hidden="false" customHeight="false" outlineLevel="0" collapsed="false">
      <c r="A9" s="773"/>
      <c r="B9" s="773"/>
      <c r="C9" s="773"/>
      <c r="D9" s="762" t="s">
        <v>1299</v>
      </c>
      <c r="E9" s="742" t="n">
        <v>20853859</v>
      </c>
      <c r="F9" s="742" t="n">
        <v>67225337</v>
      </c>
      <c r="G9" s="742" t="n">
        <v>19484955</v>
      </c>
      <c r="H9" s="742" t="n">
        <v>65856433</v>
      </c>
      <c r="I9" s="742" t="n">
        <v>1368904</v>
      </c>
      <c r="J9" s="743" t="n">
        <v>1368904</v>
      </c>
    </row>
    <row r="10" s="75" customFormat="true" ht="16.5" hidden="false" customHeight="false" outlineLevel="0" collapsed="false">
      <c r="A10" s="774" t="s">
        <v>1300</v>
      </c>
      <c r="B10" s="773"/>
      <c r="C10" s="773"/>
      <c r="D10" s="762" t="s">
        <v>1301</v>
      </c>
      <c r="E10" s="742" t="n">
        <v>16560056</v>
      </c>
      <c r="F10" s="742" t="n">
        <v>61397060</v>
      </c>
      <c r="G10" s="742" t="n">
        <v>16560056</v>
      </c>
      <c r="H10" s="742" t="n">
        <v>61397060</v>
      </c>
      <c r="I10" s="742" t="n">
        <v>0</v>
      </c>
      <c r="J10" s="743" t="n">
        <v>0</v>
      </c>
    </row>
    <row r="11" s="75" customFormat="true" ht="16.5" hidden="false" customHeight="false" outlineLevel="0" collapsed="false">
      <c r="A11" s="774" t="s">
        <v>1300</v>
      </c>
      <c r="B11" s="773" t="s">
        <v>1302</v>
      </c>
      <c r="C11" s="773"/>
      <c r="D11" s="762" t="s">
        <v>1303</v>
      </c>
      <c r="E11" s="742" t="n">
        <v>0</v>
      </c>
      <c r="F11" s="742" t="n">
        <v>341</v>
      </c>
      <c r="G11" s="742" t="n">
        <v>0</v>
      </c>
      <c r="H11" s="742" t="n">
        <v>341</v>
      </c>
      <c r="I11" s="742" t="n">
        <v>0</v>
      </c>
      <c r="J11" s="743" t="n">
        <v>0</v>
      </c>
    </row>
    <row r="12" s="75" customFormat="true" ht="16.5" hidden="false" customHeight="false" outlineLevel="0" collapsed="false">
      <c r="A12" s="774" t="s">
        <v>1300</v>
      </c>
      <c r="B12" s="773" t="s">
        <v>1302</v>
      </c>
      <c r="C12" s="773" t="s">
        <v>1300</v>
      </c>
      <c r="D12" s="762" t="s">
        <v>1304</v>
      </c>
      <c r="E12" s="742" t="n">
        <v>0</v>
      </c>
      <c r="F12" s="742" t="n">
        <v>341</v>
      </c>
      <c r="G12" s="742" t="n">
        <v>0</v>
      </c>
      <c r="H12" s="742" t="n">
        <v>341</v>
      </c>
      <c r="I12" s="742" t="n">
        <v>0</v>
      </c>
      <c r="J12" s="743" t="n">
        <v>0</v>
      </c>
    </row>
    <row r="13" s="75" customFormat="true" ht="16.5" hidden="false" customHeight="false" outlineLevel="0" collapsed="false">
      <c r="A13" s="774" t="s">
        <v>1300</v>
      </c>
      <c r="B13" s="773" t="s">
        <v>1306</v>
      </c>
      <c r="C13" s="773"/>
      <c r="D13" s="762" t="s">
        <v>1307</v>
      </c>
      <c r="E13" s="742" t="n">
        <v>62966</v>
      </c>
      <c r="F13" s="742" t="n">
        <v>66523</v>
      </c>
      <c r="G13" s="742" t="n">
        <v>62966</v>
      </c>
      <c r="H13" s="742" t="n">
        <v>66523</v>
      </c>
      <c r="I13" s="742" t="n">
        <v>0</v>
      </c>
      <c r="J13" s="743" t="n">
        <v>0</v>
      </c>
    </row>
    <row r="14" s="75" customFormat="true" ht="16.5" hidden="false" customHeight="false" outlineLevel="0" collapsed="false">
      <c r="A14" s="774" t="s">
        <v>1300</v>
      </c>
      <c r="B14" s="773" t="s">
        <v>1306</v>
      </c>
      <c r="C14" s="773" t="s">
        <v>1300</v>
      </c>
      <c r="D14" s="762" t="s">
        <v>1308</v>
      </c>
      <c r="E14" s="742" t="n">
        <v>62966</v>
      </c>
      <c r="F14" s="742" t="n">
        <v>66523</v>
      </c>
      <c r="G14" s="742" t="n">
        <v>62966</v>
      </c>
      <c r="H14" s="742" t="n">
        <v>66523</v>
      </c>
      <c r="I14" s="742" t="n">
        <v>0</v>
      </c>
      <c r="J14" s="743" t="n">
        <v>0</v>
      </c>
    </row>
    <row r="15" s="75" customFormat="true" ht="16.5" hidden="false" customHeight="false" outlineLevel="0" collapsed="false">
      <c r="A15" s="774" t="s">
        <v>1300</v>
      </c>
      <c r="B15" s="773" t="s">
        <v>1309</v>
      </c>
      <c r="C15" s="773"/>
      <c r="D15" s="762" t="s">
        <v>1310</v>
      </c>
      <c r="E15" s="742" t="n">
        <v>96527</v>
      </c>
      <c r="F15" s="742" t="n">
        <v>99138</v>
      </c>
      <c r="G15" s="742" t="n">
        <v>96527</v>
      </c>
      <c r="H15" s="742" t="n">
        <v>99138</v>
      </c>
      <c r="I15" s="742" t="n">
        <v>0</v>
      </c>
      <c r="J15" s="743" t="n">
        <v>0</v>
      </c>
    </row>
    <row r="16" s="75" customFormat="true" ht="16.5" hidden="false" customHeight="false" outlineLevel="0" collapsed="false">
      <c r="A16" s="774" t="s">
        <v>1300</v>
      </c>
      <c r="B16" s="773" t="s">
        <v>1309</v>
      </c>
      <c r="C16" s="773" t="s">
        <v>1300</v>
      </c>
      <c r="D16" s="762" t="s">
        <v>1311</v>
      </c>
      <c r="E16" s="742" t="n">
        <v>96527</v>
      </c>
      <c r="F16" s="742" t="n">
        <v>99138</v>
      </c>
      <c r="G16" s="742" t="n">
        <v>96527</v>
      </c>
      <c r="H16" s="742" t="n">
        <v>99138</v>
      </c>
      <c r="I16" s="742" t="n">
        <v>0</v>
      </c>
      <c r="J16" s="743" t="n">
        <v>0</v>
      </c>
    </row>
    <row r="17" s="75" customFormat="true" ht="16.5" hidden="false" customHeight="false" outlineLevel="0" collapsed="false">
      <c r="A17" s="774" t="s">
        <v>1300</v>
      </c>
      <c r="B17" s="773" t="s">
        <v>1312</v>
      </c>
      <c r="C17" s="773"/>
      <c r="D17" s="762" t="s">
        <v>1313</v>
      </c>
      <c r="E17" s="742" t="n">
        <v>336005</v>
      </c>
      <c r="F17" s="742" t="n">
        <v>359799</v>
      </c>
      <c r="G17" s="742" t="n">
        <v>336005</v>
      </c>
      <c r="H17" s="742" t="n">
        <v>359799</v>
      </c>
      <c r="I17" s="742" t="n">
        <v>0</v>
      </c>
      <c r="J17" s="743" t="n">
        <v>0</v>
      </c>
    </row>
    <row r="18" s="75" customFormat="true" ht="16.5" hidden="false" customHeight="false" outlineLevel="0" collapsed="false">
      <c r="A18" s="774" t="s">
        <v>1300</v>
      </c>
      <c r="B18" s="773" t="s">
        <v>1312</v>
      </c>
      <c r="C18" s="773" t="s">
        <v>1300</v>
      </c>
      <c r="D18" s="762" t="s">
        <v>1314</v>
      </c>
      <c r="E18" s="742" t="n">
        <v>336005</v>
      </c>
      <c r="F18" s="742" t="n">
        <v>359799</v>
      </c>
      <c r="G18" s="742" t="n">
        <v>336005</v>
      </c>
      <c r="H18" s="742" t="n">
        <v>359799</v>
      </c>
      <c r="I18" s="742" t="n">
        <v>0</v>
      </c>
      <c r="J18" s="743" t="n">
        <v>0</v>
      </c>
    </row>
    <row r="19" s="75" customFormat="true" ht="16.5" hidden="false" customHeight="false" outlineLevel="0" collapsed="false">
      <c r="A19" s="774" t="s">
        <v>1300</v>
      </c>
      <c r="B19" s="773" t="s">
        <v>1315</v>
      </c>
      <c r="C19" s="773"/>
      <c r="D19" s="762" t="s">
        <v>1316</v>
      </c>
      <c r="E19" s="742" t="n">
        <v>31008</v>
      </c>
      <c r="F19" s="742" t="n">
        <v>36778</v>
      </c>
      <c r="G19" s="742" t="n">
        <v>31008</v>
      </c>
      <c r="H19" s="742" t="n">
        <v>36778</v>
      </c>
      <c r="I19" s="742" t="n">
        <v>0</v>
      </c>
      <c r="J19" s="743" t="n">
        <v>0</v>
      </c>
    </row>
    <row r="20" s="75" customFormat="true" ht="16.5" hidden="false" customHeight="false" outlineLevel="0" collapsed="false">
      <c r="A20" s="774" t="s">
        <v>1300</v>
      </c>
      <c r="B20" s="773" t="s">
        <v>1315</v>
      </c>
      <c r="C20" s="773" t="s">
        <v>1300</v>
      </c>
      <c r="D20" s="762" t="s">
        <v>1317</v>
      </c>
      <c r="E20" s="742" t="n">
        <v>31008</v>
      </c>
      <c r="F20" s="742" t="n">
        <v>36778</v>
      </c>
      <c r="G20" s="742" t="n">
        <v>31008</v>
      </c>
      <c r="H20" s="742" t="n">
        <v>36778</v>
      </c>
      <c r="I20" s="742" t="n">
        <v>0</v>
      </c>
      <c r="J20" s="743" t="n">
        <v>0</v>
      </c>
    </row>
    <row r="21" s="75" customFormat="true" ht="16.5" hidden="false" customHeight="false" outlineLevel="0" collapsed="false">
      <c r="A21" s="774" t="s">
        <v>1300</v>
      </c>
      <c r="B21" s="773" t="s">
        <v>1318</v>
      </c>
      <c r="C21" s="773"/>
      <c r="D21" s="762" t="s">
        <v>1319</v>
      </c>
      <c r="E21" s="742" t="n">
        <v>16033550</v>
      </c>
      <c r="F21" s="742" t="n">
        <v>60834481</v>
      </c>
      <c r="G21" s="742" t="n">
        <v>16033550</v>
      </c>
      <c r="H21" s="742" t="n">
        <v>60834481</v>
      </c>
      <c r="I21" s="742" t="n">
        <v>0</v>
      </c>
      <c r="J21" s="743" t="n">
        <v>0</v>
      </c>
    </row>
    <row r="22" s="75" customFormat="true" ht="16.5" hidden="false" customHeight="false" outlineLevel="0" collapsed="false">
      <c r="A22" s="774" t="s">
        <v>1300</v>
      </c>
      <c r="B22" s="773" t="s">
        <v>1318</v>
      </c>
      <c r="C22" s="773" t="s">
        <v>1300</v>
      </c>
      <c r="D22" s="762" t="s">
        <v>1320</v>
      </c>
      <c r="E22" s="742" t="n">
        <v>16033550</v>
      </c>
      <c r="F22" s="742" t="n">
        <v>60834481</v>
      </c>
      <c r="G22" s="742" t="n">
        <v>16033550</v>
      </c>
      <c r="H22" s="742" t="n">
        <v>60834481</v>
      </c>
      <c r="I22" s="742" t="n">
        <v>0</v>
      </c>
      <c r="J22" s="743" t="n">
        <v>0</v>
      </c>
    </row>
    <row r="23" s="75" customFormat="true" ht="16.5" hidden="false" customHeight="false" outlineLevel="0" collapsed="false">
      <c r="A23" s="774" t="s">
        <v>1321</v>
      </c>
      <c r="B23" s="773"/>
      <c r="C23" s="773"/>
      <c r="D23" s="762" t="s">
        <v>1322</v>
      </c>
      <c r="E23" s="742" t="n">
        <v>42751</v>
      </c>
      <c r="F23" s="742" t="n">
        <v>43041</v>
      </c>
      <c r="G23" s="742" t="n">
        <v>42751</v>
      </c>
      <c r="H23" s="742" t="n">
        <v>43041</v>
      </c>
      <c r="I23" s="742" t="n">
        <v>0</v>
      </c>
      <c r="J23" s="743" t="n">
        <v>0</v>
      </c>
    </row>
    <row r="24" s="75" customFormat="true" ht="16.5" hidden="false" customHeight="false" outlineLevel="0" collapsed="false">
      <c r="A24" s="774" t="s">
        <v>1321</v>
      </c>
      <c r="B24" s="773" t="s">
        <v>1323</v>
      </c>
      <c r="C24" s="773"/>
      <c r="D24" s="762" t="s">
        <v>1324</v>
      </c>
      <c r="E24" s="742" t="n">
        <v>42751</v>
      </c>
      <c r="F24" s="742" t="n">
        <v>43041</v>
      </c>
      <c r="G24" s="742" t="n">
        <v>42751</v>
      </c>
      <c r="H24" s="742" t="n">
        <v>43041</v>
      </c>
      <c r="I24" s="742" t="n">
        <v>0</v>
      </c>
      <c r="J24" s="743" t="n">
        <v>0</v>
      </c>
    </row>
    <row r="25" s="75" customFormat="true" ht="16.5" hidden="false" customHeight="false" outlineLevel="0" collapsed="false">
      <c r="A25" s="774" t="s">
        <v>1321</v>
      </c>
      <c r="B25" s="773" t="s">
        <v>1323</v>
      </c>
      <c r="C25" s="773" t="s">
        <v>1300</v>
      </c>
      <c r="D25" s="762" t="s">
        <v>1325</v>
      </c>
      <c r="E25" s="742" t="n">
        <v>42751</v>
      </c>
      <c r="F25" s="742" t="n">
        <v>43041</v>
      </c>
      <c r="G25" s="742" t="n">
        <v>42751</v>
      </c>
      <c r="H25" s="742" t="n">
        <v>43041</v>
      </c>
      <c r="I25" s="742" t="n">
        <v>0</v>
      </c>
      <c r="J25" s="743" t="n">
        <v>0</v>
      </c>
    </row>
    <row r="26" s="75" customFormat="true" ht="16.5" hidden="false" customHeight="false" outlineLevel="0" collapsed="false">
      <c r="A26" s="774" t="s">
        <v>1326</v>
      </c>
      <c r="B26" s="773"/>
      <c r="C26" s="773"/>
      <c r="D26" s="762" t="s">
        <v>1327</v>
      </c>
      <c r="E26" s="742" t="n">
        <v>1247660</v>
      </c>
      <c r="F26" s="742" t="n">
        <v>2636940</v>
      </c>
      <c r="G26" s="742" t="n">
        <v>1247660</v>
      </c>
      <c r="H26" s="742" t="n">
        <v>2636940</v>
      </c>
      <c r="I26" s="742" t="n">
        <v>0</v>
      </c>
      <c r="J26" s="743" t="n">
        <v>0</v>
      </c>
    </row>
    <row r="27" s="75" customFormat="true" ht="16.5" hidden="false" customHeight="false" outlineLevel="0" collapsed="false">
      <c r="A27" s="774" t="s">
        <v>1326</v>
      </c>
      <c r="B27" s="773" t="s">
        <v>1300</v>
      </c>
      <c r="C27" s="773"/>
      <c r="D27" s="762" t="s">
        <v>1328</v>
      </c>
      <c r="E27" s="742" t="n">
        <v>11400</v>
      </c>
      <c r="F27" s="742" t="n">
        <v>22600</v>
      </c>
      <c r="G27" s="742" t="n">
        <v>11400</v>
      </c>
      <c r="H27" s="742" t="n">
        <v>22600</v>
      </c>
      <c r="I27" s="742" t="n">
        <v>0</v>
      </c>
      <c r="J27" s="743" t="n">
        <v>0</v>
      </c>
    </row>
    <row r="28" s="75" customFormat="true" ht="16.5" hidden="false" customHeight="false" outlineLevel="0" collapsed="false">
      <c r="A28" s="774" t="s">
        <v>1326</v>
      </c>
      <c r="B28" s="773" t="s">
        <v>1300</v>
      </c>
      <c r="C28" s="773" t="s">
        <v>1302</v>
      </c>
      <c r="D28" s="762" t="s">
        <v>1329</v>
      </c>
      <c r="E28" s="742" t="n">
        <v>11400</v>
      </c>
      <c r="F28" s="742" t="n">
        <v>22600</v>
      </c>
      <c r="G28" s="742" t="n">
        <v>11400</v>
      </c>
      <c r="H28" s="742" t="n">
        <v>22600</v>
      </c>
      <c r="I28" s="742" t="n">
        <v>0</v>
      </c>
      <c r="J28" s="743" t="n">
        <v>0</v>
      </c>
    </row>
    <row r="29" s="75" customFormat="true" ht="16.5" hidden="false" customHeight="false" outlineLevel="0" collapsed="false">
      <c r="A29" s="774" t="s">
        <v>1326</v>
      </c>
      <c r="B29" s="773" t="s">
        <v>1323</v>
      </c>
      <c r="C29" s="773"/>
      <c r="D29" s="762" t="s">
        <v>1330</v>
      </c>
      <c r="E29" s="742" t="n">
        <v>1236260</v>
      </c>
      <c r="F29" s="742" t="n">
        <v>2614340</v>
      </c>
      <c r="G29" s="742" t="n">
        <v>1236260</v>
      </c>
      <c r="H29" s="742" t="n">
        <v>2614340</v>
      </c>
      <c r="I29" s="742" t="n">
        <v>0</v>
      </c>
      <c r="J29" s="743" t="n">
        <v>0</v>
      </c>
      <c r="WVS29" s="125"/>
      <c r="WVT29" s="125"/>
      <c r="WVU29" s="125"/>
      <c r="WVV29" s="125"/>
      <c r="WVW29" s="125"/>
      <c r="WVX29" s="125"/>
      <c r="WVY29" s="125"/>
      <c r="WVZ29" s="125"/>
      <c r="WWA29" s="125"/>
      <c r="WWB29" s="125"/>
      <c r="WWC29" s="125"/>
      <c r="WWD29" s="125"/>
      <c r="WWE29" s="125"/>
      <c r="WWF29" s="125"/>
      <c r="WWG29" s="125"/>
      <c r="WWH29" s="125"/>
      <c r="WWI29" s="125"/>
      <c r="WWJ29" s="125"/>
      <c r="WWK29" s="125"/>
      <c r="WWL29" s="125"/>
      <c r="WWM29" s="125"/>
      <c r="WWN29" s="125"/>
      <c r="WWO29" s="125"/>
      <c r="WWP29" s="125"/>
      <c r="WWQ29" s="125"/>
      <c r="WWR29" s="125"/>
      <c r="WWS29" s="125"/>
      <c r="WWT29" s="125"/>
      <c r="WWU29" s="125"/>
      <c r="WWV29" s="125"/>
      <c r="WWW29" s="125"/>
      <c r="WWX29" s="125"/>
      <c r="WWY29" s="125"/>
      <c r="WWZ29" s="125"/>
      <c r="WXA29" s="125"/>
      <c r="WXB29" s="125"/>
      <c r="WXC29" s="125"/>
      <c r="WXD29" s="125"/>
      <c r="WXE29" s="125"/>
      <c r="WXF29" s="125"/>
      <c r="WXG29" s="125"/>
      <c r="WXH29" s="125"/>
      <c r="WXI29" s="125"/>
      <c r="WXJ29" s="125"/>
      <c r="WXK29" s="125"/>
      <c r="WXL29" s="125"/>
      <c r="WXM29" s="125"/>
      <c r="WXN29" s="125"/>
      <c r="WXO29" s="125"/>
      <c r="WXP29" s="125"/>
      <c r="WXQ29" s="125"/>
      <c r="WXR29" s="125"/>
      <c r="WXS29" s="125"/>
      <c r="WXT29" s="125"/>
      <c r="WXU29" s="125"/>
      <c r="WXV29" s="125"/>
      <c r="WXW29" s="125"/>
      <c r="WXX29" s="125"/>
      <c r="WXY29" s="125"/>
      <c r="WXZ29" s="125"/>
      <c r="WYA29" s="125"/>
      <c r="WYB29" s="125"/>
      <c r="WYC29" s="125"/>
      <c r="WYD29" s="125"/>
      <c r="WYE29" s="125"/>
      <c r="WYF29" s="125"/>
      <c r="WYG29" s="125"/>
      <c r="WYH29" s="125"/>
      <c r="WYI29" s="125"/>
      <c r="WYJ29" s="125"/>
      <c r="WYK29" s="125"/>
      <c r="WYL29" s="125"/>
      <c r="WYM29" s="125"/>
      <c r="WYN29" s="125"/>
      <c r="WYO29" s="125"/>
      <c r="WYP29" s="125"/>
      <c r="WYQ29" s="125"/>
      <c r="WYR29" s="125"/>
      <c r="WYS29" s="125"/>
      <c r="WYT29" s="125"/>
      <c r="WYU29" s="125"/>
      <c r="WYV29" s="125"/>
      <c r="WYW29" s="125"/>
      <c r="WYX29" s="125"/>
      <c r="WYY29" s="125"/>
      <c r="WYZ29" s="125"/>
      <c r="WZA29" s="125"/>
      <c r="WZB29" s="125"/>
      <c r="WZC29" s="125"/>
      <c r="WZD29" s="125"/>
      <c r="WZE29" s="125"/>
      <c r="WZF29" s="125"/>
      <c r="WZG29" s="125"/>
      <c r="WZH29" s="125"/>
      <c r="WZI29" s="125"/>
      <c r="WZJ29" s="125"/>
      <c r="WZK29" s="125"/>
      <c r="WZL29" s="125"/>
      <c r="WZM29" s="125"/>
      <c r="WZN29" s="125"/>
      <c r="WZO29" s="125"/>
      <c r="WZP29" s="125"/>
      <c r="WZQ29" s="125"/>
      <c r="WZR29" s="125"/>
      <c r="WZS29" s="125"/>
      <c r="WZT29" s="125"/>
      <c r="WZU29" s="125"/>
      <c r="WZV29" s="125"/>
      <c r="WZW29" s="125"/>
      <c r="WZX29" s="125"/>
      <c r="WZY29" s="125"/>
      <c r="WZZ29" s="125"/>
      <c r="XAA29" s="125"/>
      <c r="XAB29" s="125"/>
      <c r="XAC29" s="125"/>
      <c r="XAD29" s="125"/>
      <c r="XAE29" s="125"/>
      <c r="XAF29" s="125"/>
      <c r="XAG29" s="125"/>
      <c r="XAH29" s="125"/>
      <c r="XAI29" s="125"/>
      <c r="XAJ29" s="125"/>
      <c r="XAK29" s="125"/>
      <c r="XAL29" s="125"/>
      <c r="XAM29" s="125"/>
      <c r="XAN29" s="125"/>
      <c r="XAO29" s="125"/>
      <c r="XAP29" s="125"/>
      <c r="XAQ29" s="125"/>
      <c r="XAR29" s="125"/>
      <c r="XAS29" s="125"/>
      <c r="XAT29" s="125"/>
      <c r="XAU29" s="125"/>
      <c r="XAV29" s="125"/>
      <c r="XAW29" s="125"/>
      <c r="XAX29" s="125"/>
      <c r="XAY29" s="125"/>
      <c r="XAZ29" s="125"/>
      <c r="XBA29" s="125"/>
      <c r="XBB29" s="125"/>
      <c r="XBC29" s="125"/>
      <c r="XBD29" s="125"/>
      <c r="XBE29" s="125"/>
      <c r="XBF29" s="125"/>
      <c r="XBG29" s="125"/>
      <c r="XBH29" s="125"/>
      <c r="XBI29" s="125"/>
      <c r="XBJ29" s="125"/>
      <c r="XBK29" s="125"/>
      <c r="XBL29" s="125"/>
      <c r="XBM29" s="125"/>
      <c r="XBN29" s="125"/>
      <c r="XBO29" s="125"/>
      <c r="XBP29" s="125"/>
      <c r="XBQ29" s="125"/>
      <c r="XBR29" s="125"/>
      <c r="XBS29" s="125"/>
      <c r="XBT29" s="125"/>
      <c r="XBU29" s="125"/>
      <c r="XBV29" s="125"/>
      <c r="XBW29" s="125"/>
      <c r="XBX29" s="125"/>
      <c r="XBY29" s="125"/>
      <c r="XBZ29" s="125"/>
      <c r="XCA29" s="125"/>
      <c r="XCB29" s="125"/>
      <c r="XCC29" s="125"/>
      <c r="XCD29" s="125"/>
      <c r="XCE29" s="125"/>
      <c r="XCF29" s="125"/>
      <c r="XCG29" s="125"/>
      <c r="XCH29" s="125"/>
      <c r="XCI29" s="125"/>
      <c r="XCJ29" s="125"/>
      <c r="XCK29" s="125"/>
      <c r="XCL29" s="125"/>
      <c r="XCM29" s="125"/>
      <c r="XCN29" s="125"/>
      <c r="XCO29" s="125"/>
      <c r="XCP29" s="125"/>
      <c r="XCQ29" s="125"/>
      <c r="XCR29" s="125"/>
      <c r="XCS29" s="125"/>
      <c r="XCT29" s="125"/>
      <c r="XCU29" s="125"/>
      <c r="XCV29" s="125"/>
      <c r="XCW29" s="125"/>
      <c r="XCX29" s="125"/>
      <c r="XCY29" s="125"/>
      <c r="XCZ29" s="125"/>
      <c r="XDA29" s="125"/>
      <c r="XDB29" s="125"/>
      <c r="XDC29" s="125"/>
      <c r="XDD29" s="125"/>
      <c r="XDE29" s="125"/>
      <c r="XDF29" s="125"/>
      <c r="XDG29" s="125"/>
      <c r="XDH29" s="125"/>
      <c r="XDI29" s="125"/>
      <c r="XDJ29" s="125"/>
      <c r="XDK29" s="125"/>
      <c r="XDL29" s="125"/>
      <c r="XDM29" s="125"/>
      <c r="XDN29" s="125"/>
      <c r="XDO29" s="125"/>
      <c r="XDP29" s="125"/>
      <c r="XDQ29" s="125"/>
      <c r="XDR29" s="125"/>
      <c r="XDS29" s="125"/>
      <c r="XDT29" s="125"/>
      <c r="XDU29" s="125"/>
      <c r="XDV29" s="125"/>
      <c r="XDW29" s="125"/>
      <c r="XDX29" s="125"/>
      <c r="XDY29" s="125"/>
      <c r="XDZ29" s="125"/>
      <c r="XEA29" s="125"/>
      <c r="XEB29" s="125"/>
      <c r="XEC29" s="125"/>
      <c r="XED29" s="125"/>
      <c r="XEE29" s="125"/>
      <c r="XEF29" s="125"/>
      <c r="XEG29" s="125"/>
      <c r="XEH29" s="125"/>
      <c r="XEI29" s="125"/>
      <c r="XEJ29" s="125"/>
      <c r="XEK29" s="125"/>
      <c r="XEL29" s="125"/>
      <c r="XEM29" s="125"/>
      <c r="XEN29" s="125"/>
      <c r="XEO29" s="125"/>
      <c r="XEP29" s="125"/>
      <c r="XEQ29" s="125"/>
      <c r="XER29" s="125"/>
      <c r="XES29" s="125"/>
      <c r="XET29" s="125"/>
      <c r="XEU29" s="125"/>
      <c r="XEV29" s="125"/>
      <c r="XEW29" s="125"/>
      <c r="XEX29" s="125"/>
      <c r="XEY29" s="125"/>
      <c r="XEZ29" s="125"/>
      <c r="XFA29" s="125"/>
      <c r="XFB29" s="125"/>
      <c r="XFC29" s="125"/>
      <c r="XFD29" s="125"/>
    </row>
    <row r="30" s="75" customFormat="true" ht="16.5" hidden="false" customHeight="false" outlineLevel="0" collapsed="false">
      <c r="A30" s="774" t="s">
        <v>1326</v>
      </c>
      <c r="B30" s="773" t="s">
        <v>1323</v>
      </c>
      <c r="C30" s="773" t="s">
        <v>1331</v>
      </c>
      <c r="D30" s="762" t="s">
        <v>1332</v>
      </c>
      <c r="E30" s="742" t="n">
        <v>1230960</v>
      </c>
      <c r="F30" s="742" t="n">
        <v>2607378</v>
      </c>
      <c r="G30" s="742" t="n">
        <v>1230960</v>
      </c>
      <c r="H30" s="742" t="n">
        <v>2607378</v>
      </c>
      <c r="I30" s="742" t="n">
        <v>0</v>
      </c>
      <c r="J30" s="743" t="n">
        <v>0</v>
      </c>
      <c r="WVS30" s="125"/>
      <c r="WVT30" s="125"/>
      <c r="WVU30" s="125"/>
      <c r="WVV30" s="125"/>
      <c r="WVW30" s="125"/>
      <c r="WVX30" s="125"/>
      <c r="WVY30" s="125"/>
      <c r="WVZ30" s="125"/>
      <c r="WWA30" s="125"/>
      <c r="WWB30" s="125"/>
      <c r="WWC30" s="125"/>
      <c r="WWD30" s="125"/>
      <c r="WWE30" s="125"/>
      <c r="WWF30" s="125"/>
      <c r="WWG30" s="125"/>
      <c r="WWH30" s="125"/>
      <c r="WWI30" s="125"/>
      <c r="WWJ30" s="125"/>
      <c r="WWK30" s="125"/>
      <c r="WWL30" s="125"/>
      <c r="WWM30" s="125"/>
      <c r="WWN30" s="125"/>
      <c r="WWO30" s="125"/>
      <c r="WWP30" s="125"/>
      <c r="WWQ30" s="125"/>
      <c r="WWR30" s="125"/>
      <c r="WWS30" s="125"/>
      <c r="WWT30" s="125"/>
      <c r="WWU30" s="125"/>
      <c r="WWV30" s="125"/>
      <c r="WWW30" s="125"/>
      <c r="WWX30" s="125"/>
      <c r="WWY30" s="125"/>
      <c r="WWZ30" s="125"/>
      <c r="WXA30" s="125"/>
      <c r="WXB30" s="125"/>
      <c r="WXC30" s="125"/>
      <c r="WXD30" s="125"/>
      <c r="WXE30" s="125"/>
      <c r="WXF30" s="125"/>
      <c r="WXG30" s="125"/>
      <c r="WXH30" s="125"/>
      <c r="WXI30" s="125"/>
      <c r="WXJ30" s="125"/>
      <c r="WXK30" s="125"/>
      <c r="WXL30" s="125"/>
      <c r="WXM30" s="125"/>
      <c r="WXN30" s="125"/>
      <c r="WXO30" s="125"/>
      <c r="WXP30" s="125"/>
      <c r="WXQ30" s="125"/>
      <c r="WXR30" s="125"/>
      <c r="WXS30" s="125"/>
      <c r="WXT30" s="125"/>
      <c r="WXU30" s="125"/>
      <c r="WXV30" s="125"/>
      <c r="WXW30" s="125"/>
      <c r="WXX30" s="125"/>
      <c r="WXY30" s="125"/>
      <c r="WXZ30" s="125"/>
      <c r="WYA30" s="125"/>
      <c r="WYB30" s="125"/>
      <c r="WYC30" s="125"/>
      <c r="WYD30" s="125"/>
      <c r="WYE30" s="125"/>
      <c r="WYF30" s="125"/>
      <c r="WYG30" s="125"/>
      <c r="WYH30" s="125"/>
      <c r="WYI30" s="125"/>
      <c r="WYJ30" s="125"/>
      <c r="WYK30" s="125"/>
      <c r="WYL30" s="125"/>
      <c r="WYM30" s="125"/>
      <c r="WYN30" s="125"/>
      <c r="WYO30" s="125"/>
      <c r="WYP30" s="125"/>
      <c r="WYQ30" s="125"/>
      <c r="WYR30" s="125"/>
      <c r="WYS30" s="125"/>
      <c r="WYT30" s="125"/>
      <c r="WYU30" s="125"/>
      <c r="WYV30" s="125"/>
      <c r="WYW30" s="125"/>
      <c r="WYX30" s="125"/>
      <c r="WYY30" s="125"/>
      <c r="WYZ30" s="125"/>
      <c r="WZA30" s="125"/>
      <c r="WZB30" s="125"/>
      <c r="WZC30" s="125"/>
      <c r="WZD30" s="125"/>
      <c r="WZE30" s="125"/>
      <c r="WZF30" s="125"/>
      <c r="WZG30" s="125"/>
      <c r="WZH30" s="125"/>
      <c r="WZI30" s="125"/>
      <c r="WZJ30" s="125"/>
      <c r="WZK30" s="125"/>
      <c r="WZL30" s="125"/>
      <c r="WZM30" s="125"/>
      <c r="WZN30" s="125"/>
      <c r="WZO30" s="125"/>
      <c r="WZP30" s="125"/>
      <c r="WZQ30" s="125"/>
      <c r="WZR30" s="125"/>
      <c r="WZS30" s="125"/>
      <c r="WZT30" s="125"/>
      <c r="WZU30" s="125"/>
      <c r="WZV30" s="125"/>
      <c r="WZW30" s="125"/>
      <c r="WZX30" s="125"/>
      <c r="WZY30" s="125"/>
      <c r="WZZ30" s="125"/>
      <c r="XAA30" s="125"/>
      <c r="XAB30" s="125"/>
      <c r="XAC30" s="125"/>
      <c r="XAD30" s="125"/>
      <c r="XAE30" s="125"/>
      <c r="XAF30" s="125"/>
      <c r="XAG30" s="125"/>
      <c r="XAH30" s="125"/>
      <c r="XAI30" s="125"/>
      <c r="XAJ30" s="125"/>
      <c r="XAK30" s="125"/>
      <c r="XAL30" s="125"/>
      <c r="XAM30" s="125"/>
      <c r="XAN30" s="125"/>
      <c r="XAO30" s="125"/>
      <c r="XAP30" s="125"/>
      <c r="XAQ30" s="125"/>
      <c r="XAR30" s="125"/>
      <c r="XAS30" s="125"/>
      <c r="XAT30" s="125"/>
      <c r="XAU30" s="125"/>
      <c r="XAV30" s="125"/>
      <c r="XAW30" s="125"/>
      <c r="XAX30" s="125"/>
      <c r="XAY30" s="125"/>
      <c r="XAZ30" s="125"/>
      <c r="XBA30" s="125"/>
      <c r="XBB30" s="125"/>
      <c r="XBC30" s="125"/>
      <c r="XBD30" s="125"/>
      <c r="XBE30" s="125"/>
      <c r="XBF30" s="125"/>
      <c r="XBG30" s="125"/>
      <c r="XBH30" s="125"/>
      <c r="XBI30" s="125"/>
      <c r="XBJ30" s="125"/>
      <c r="XBK30" s="125"/>
      <c r="XBL30" s="125"/>
      <c r="XBM30" s="125"/>
      <c r="XBN30" s="125"/>
      <c r="XBO30" s="125"/>
      <c r="XBP30" s="125"/>
      <c r="XBQ30" s="125"/>
      <c r="XBR30" s="125"/>
      <c r="XBS30" s="125"/>
      <c r="XBT30" s="125"/>
      <c r="XBU30" s="125"/>
      <c r="XBV30" s="125"/>
      <c r="XBW30" s="125"/>
      <c r="XBX30" s="125"/>
      <c r="XBY30" s="125"/>
      <c r="XBZ30" s="125"/>
      <c r="XCA30" s="125"/>
      <c r="XCB30" s="125"/>
      <c r="XCC30" s="125"/>
      <c r="XCD30" s="125"/>
      <c r="XCE30" s="125"/>
      <c r="XCF30" s="125"/>
      <c r="XCG30" s="125"/>
      <c r="XCH30" s="125"/>
      <c r="XCI30" s="125"/>
      <c r="XCJ30" s="125"/>
      <c r="XCK30" s="125"/>
      <c r="XCL30" s="125"/>
      <c r="XCM30" s="125"/>
      <c r="XCN30" s="125"/>
      <c r="XCO30" s="125"/>
      <c r="XCP30" s="125"/>
      <c r="XCQ30" s="125"/>
      <c r="XCR30" s="125"/>
      <c r="XCS30" s="125"/>
      <c r="XCT30" s="125"/>
      <c r="XCU30" s="125"/>
      <c r="XCV30" s="125"/>
      <c r="XCW30" s="125"/>
      <c r="XCX30" s="125"/>
      <c r="XCY30" s="125"/>
      <c r="XCZ30" s="125"/>
      <c r="XDA30" s="125"/>
      <c r="XDB30" s="125"/>
      <c r="XDC30" s="125"/>
      <c r="XDD30" s="125"/>
      <c r="XDE30" s="125"/>
      <c r="XDF30" s="125"/>
      <c r="XDG30" s="125"/>
      <c r="XDH30" s="125"/>
      <c r="XDI30" s="125"/>
      <c r="XDJ30" s="125"/>
      <c r="XDK30" s="125"/>
      <c r="XDL30" s="125"/>
      <c r="XDM30" s="125"/>
      <c r="XDN30" s="125"/>
      <c r="XDO30" s="125"/>
      <c r="XDP30" s="125"/>
      <c r="XDQ30" s="125"/>
      <c r="XDR30" s="125"/>
      <c r="XDS30" s="125"/>
      <c r="XDT30" s="125"/>
      <c r="XDU30" s="125"/>
      <c r="XDV30" s="125"/>
      <c r="XDW30" s="125"/>
      <c r="XDX30" s="125"/>
      <c r="XDY30" s="125"/>
      <c r="XDZ30" s="125"/>
      <c r="XEA30" s="125"/>
      <c r="XEB30" s="125"/>
      <c r="XEC30" s="125"/>
      <c r="XED30" s="125"/>
      <c r="XEE30" s="125"/>
      <c r="XEF30" s="125"/>
      <c r="XEG30" s="125"/>
      <c r="XEH30" s="125"/>
      <c r="XEI30" s="125"/>
      <c r="XEJ30" s="125"/>
      <c r="XEK30" s="125"/>
      <c r="XEL30" s="125"/>
      <c r="XEM30" s="125"/>
      <c r="XEN30" s="125"/>
      <c r="XEO30" s="125"/>
      <c r="XEP30" s="125"/>
      <c r="XEQ30" s="125"/>
      <c r="XER30" s="125"/>
      <c r="XES30" s="125"/>
      <c r="XET30" s="125"/>
      <c r="XEU30" s="125"/>
      <c r="XEV30" s="125"/>
      <c r="XEW30" s="125"/>
      <c r="XEX30" s="125"/>
      <c r="XEY30" s="125"/>
      <c r="XEZ30" s="125"/>
      <c r="XFA30" s="125"/>
      <c r="XFB30" s="125"/>
      <c r="XFC30" s="125"/>
      <c r="XFD30" s="125"/>
    </row>
    <row r="31" s="75" customFormat="true" ht="16.5" hidden="false" customHeight="false" outlineLevel="0" collapsed="false">
      <c r="A31" s="774" t="s">
        <v>1326</v>
      </c>
      <c r="B31" s="773" t="s">
        <v>1323</v>
      </c>
      <c r="C31" s="773" t="s">
        <v>1333</v>
      </c>
      <c r="D31" s="762" t="s">
        <v>1334</v>
      </c>
      <c r="E31" s="742" t="n">
        <v>5300</v>
      </c>
      <c r="F31" s="742" t="n">
        <v>6962</v>
      </c>
      <c r="G31" s="742" t="n">
        <v>5300</v>
      </c>
      <c r="H31" s="742" t="n">
        <v>6962</v>
      </c>
      <c r="I31" s="742" t="n">
        <v>0</v>
      </c>
      <c r="J31" s="743" t="n">
        <v>0</v>
      </c>
      <c r="WVS31" s="125"/>
      <c r="WVT31" s="125"/>
      <c r="WVU31" s="125"/>
      <c r="WVV31" s="125"/>
      <c r="WVW31" s="125"/>
      <c r="WVX31" s="125"/>
      <c r="WVY31" s="125"/>
      <c r="WVZ31" s="125"/>
      <c r="WWA31" s="125"/>
      <c r="WWB31" s="125"/>
      <c r="WWC31" s="125"/>
      <c r="WWD31" s="125"/>
      <c r="WWE31" s="125"/>
      <c r="WWF31" s="125"/>
      <c r="WWG31" s="125"/>
      <c r="WWH31" s="125"/>
      <c r="WWI31" s="125"/>
      <c r="WWJ31" s="125"/>
      <c r="WWK31" s="125"/>
      <c r="WWL31" s="125"/>
      <c r="WWM31" s="125"/>
      <c r="WWN31" s="125"/>
      <c r="WWO31" s="125"/>
      <c r="WWP31" s="125"/>
      <c r="WWQ31" s="125"/>
      <c r="WWR31" s="125"/>
      <c r="WWS31" s="125"/>
      <c r="WWT31" s="125"/>
      <c r="WWU31" s="125"/>
      <c r="WWV31" s="125"/>
      <c r="WWW31" s="125"/>
      <c r="WWX31" s="125"/>
      <c r="WWY31" s="125"/>
      <c r="WWZ31" s="125"/>
      <c r="WXA31" s="125"/>
      <c r="WXB31" s="125"/>
      <c r="WXC31" s="125"/>
      <c r="WXD31" s="125"/>
      <c r="WXE31" s="125"/>
      <c r="WXF31" s="125"/>
      <c r="WXG31" s="125"/>
      <c r="WXH31" s="125"/>
      <c r="WXI31" s="125"/>
      <c r="WXJ31" s="125"/>
      <c r="WXK31" s="125"/>
      <c r="WXL31" s="125"/>
      <c r="WXM31" s="125"/>
      <c r="WXN31" s="125"/>
      <c r="WXO31" s="125"/>
      <c r="WXP31" s="125"/>
      <c r="WXQ31" s="125"/>
      <c r="WXR31" s="125"/>
      <c r="WXS31" s="125"/>
      <c r="WXT31" s="125"/>
      <c r="WXU31" s="125"/>
      <c r="WXV31" s="125"/>
      <c r="WXW31" s="125"/>
      <c r="WXX31" s="125"/>
      <c r="WXY31" s="125"/>
      <c r="WXZ31" s="125"/>
      <c r="WYA31" s="125"/>
      <c r="WYB31" s="125"/>
      <c r="WYC31" s="125"/>
      <c r="WYD31" s="125"/>
      <c r="WYE31" s="125"/>
      <c r="WYF31" s="125"/>
      <c r="WYG31" s="125"/>
      <c r="WYH31" s="125"/>
      <c r="WYI31" s="125"/>
      <c r="WYJ31" s="125"/>
      <c r="WYK31" s="125"/>
      <c r="WYL31" s="125"/>
      <c r="WYM31" s="125"/>
      <c r="WYN31" s="125"/>
      <c r="WYO31" s="125"/>
      <c r="WYP31" s="125"/>
      <c r="WYQ31" s="125"/>
      <c r="WYR31" s="125"/>
      <c r="WYS31" s="125"/>
      <c r="WYT31" s="125"/>
      <c r="WYU31" s="125"/>
      <c r="WYV31" s="125"/>
      <c r="WYW31" s="125"/>
      <c r="WYX31" s="125"/>
      <c r="WYY31" s="125"/>
      <c r="WYZ31" s="125"/>
      <c r="WZA31" s="125"/>
      <c r="WZB31" s="125"/>
      <c r="WZC31" s="125"/>
      <c r="WZD31" s="125"/>
      <c r="WZE31" s="125"/>
      <c r="WZF31" s="125"/>
      <c r="WZG31" s="125"/>
      <c r="WZH31" s="125"/>
      <c r="WZI31" s="125"/>
      <c r="WZJ31" s="125"/>
      <c r="WZK31" s="125"/>
      <c r="WZL31" s="125"/>
      <c r="WZM31" s="125"/>
      <c r="WZN31" s="125"/>
      <c r="WZO31" s="125"/>
      <c r="WZP31" s="125"/>
      <c r="WZQ31" s="125"/>
      <c r="WZR31" s="125"/>
      <c r="WZS31" s="125"/>
      <c r="WZT31" s="125"/>
      <c r="WZU31" s="125"/>
      <c r="WZV31" s="125"/>
      <c r="WZW31" s="125"/>
      <c r="WZX31" s="125"/>
      <c r="WZY31" s="125"/>
      <c r="WZZ31" s="125"/>
      <c r="XAA31" s="125"/>
      <c r="XAB31" s="125"/>
      <c r="XAC31" s="125"/>
      <c r="XAD31" s="125"/>
      <c r="XAE31" s="125"/>
      <c r="XAF31" s="125"/>
      <c r="XAG31" s="125"/>
      <c r="XAH31" s="125"/>
      <c r="XAI31" s="125"/>
      <c r="XAJ31" s="125"/>
      <c r="XAK31" s="125"/>
      <c r="XAL31" s="125"/>
      <c r="XAM31" s="125"/>
      <c r="XAN31" s="125"/>
      <c r="XAO31" s="125"/>
      <c r="XAP31" s="125"/>
      <c r="XAQ31" s="125"/>
      <c r="XAR31" s="125"/>
      <c r="XAS31" s="125"/>
      <c r="XAT31" s="125"/>
      <c r="XAU31" s="125"/>
      <c r="XAV31" s="125"/>
      <c r="XAW31" s="125"/>
      <c r="XAX31" s="125"/>
      <c r="XAY31" s="125"/>
      <c r="XAZ31" s="125"/>
      <c r="XBA31" s="125"/>
      <c r="XBB31" s="125"/>
      <c r="XBC31" s="125"/>
      <c r="XBD31" s="125"/>
      <c r="XBE31" s="125"/>
      <c r="XBF31" s="125"/>
      <c r="XBG31" s="125"/>
      <c r="XBH31" s="125"/>
      <c r="XBI31" s="125"/>
      <c r="XBJ31" s="125"/>
      <c r="XBK31" s="125"/>
      <c r="XBL31" s="125"/>
      <c r="XBM31" s="125"/>
      <c r="XBN31" s="125"/>
      <c r="XBO31" s="125"/>
      <c r="XBP31" s="125"/>
      <c r="XBQ31" s="125"/>
      <c r="XBR31" s="125"/>
      <c r="XBS31" s="125"/>
      <c r="XBT31" s="125"/>
      <c r="XBU31" s="125"/>
      <c r="XBV31" s="125"/>
      <c r="XBW31" s="125"/>
      <c r="XBX31" s="125"/>
      <c r="XBY31" s="125"/>
      <c r="XBZ31" s="125"/>
      <c r="XCA31" s="125"/>
      <c r="XCB31" s="125"/>
      <c r="XCC31" s="125"/>
      <c r="XCD31" s="125"/>
      <c r="XCE31" s="125"/>
      <c r="XCF31" s="125"/>
      <c r="XCG31" s="125"/>
      <c r="XCH31" s="125"/>
      <c r="XCI31" s="125"/>
      <c r="XCJ31" s="125"/>
      <c r="XCK31" s="125"/>
      <c r="XCL31" s="125"/>
      <c r="XCM31" s="125"/>
      <c r="XCN31" s="125"/>
      <c r="XCO31" s="125"/>
      <c r="XCP31" s="125"/>
      <c r="XCQ31" s="125"/>
      <c r="XCR31" s="125"/>
      <c r="XCS31" s="125"/>
      <c r="XCT31" s="125"/>
      <c r="XCU31" s="125"/>
      <c r="XCV31" s="125"/>
      <c r="XCW31" s="125"/>
      <c r="XCX31" s="125"/>
      <c r="XCY31" s="125"/>
      <c r="XCZ31" s="125"/>
      <c r="XDA31" s="125"/>
      <c r="XDB31" s="125"/>
      <c r="XDC31" s="125"/>
      <c r="XDD31" s="125"/>
      <c r="XDE31" s="125"/>
      <c r="XDF31" s="125"/>
      <c r="XDG31" s="125"/>
      <c r="XDH31" s="125"/>
      <c r="XDI31" s="125"/>
      <c r="XDJ31" s="125"/>
      <c r="XDK31" s="125"/>
      <c r="XDL31" s="125"/>
      <c r="XDM31" s="125"/>
      <c r="XDN31" s="125"/>
      <c r="XDO31" s="125"/>
      <c r="XDP31" s="125"/>
      <c r="XDQ31" s="125"/>
      <c r="XDR31" s="125"/>
      <c r="XDS31" s="125"/>
      <c r="XDT31" s="125"/>
      <c r="XDU31" s="125"/>
      <c r="XDV31" s="125"/>
      <c r="XDW31" s="125"/>
      <c r="XDX31" s="125"/>
      <c r="XDY31" s="125"/>
      <c r="XDZ31" s="125"/>
      <c r="XEA31" s="125"/>
      <c r="XEB31" s="125"/>
      <c r="XEC31" s="125"/>
      <c r="XED31" s="125"/>
      <c r="XEE31" s="125"/>
      <c r="XEF31" s="125"/>
      <c r="XEG31" s="125"/>
      <c r="XEH31" s="125"/>
      <c r="XEI31" s="125"/>
      <c r="XEJ31" s="125"/>
      <c r="XEK31" s="125"/>
      <c r="XEL31" s="125"/>
      <c r="XEM31" s="125"/>
      <c r="XEN31" s="125"/>
      <c r="XEO31" s="125"/>
      <c r="XEP31" s="125"/>
      <c r="XEQ31" s="125"/>
      <c r="XER31" s="125"/>
      <c r="XES31" s="125"/>
      <c r="XET31" s="125"/>
      <c r="XEU31" s="125"/>
      <c r="XEV31" s="125"/>
      <c r="XEW31" s="125"/>
      <c r="XEX31" s="125"/>
      <c r="XEY31" s="125"/>
      <c r="XEZ31" s="125"/>
      <c r="XFA31" s="125"/>
      <c r="XFB31" s="125"/>
      <c r="XFC31" s="125"/>
      <c r="XFD31" s="125"/>
    </row>
    <row r="32" s="75" customFormat="true" ht="16.5" hidden="false" customHeight="false" outlineLevel="0" collapsed="false">
      <c r="A32" s="774" t="s">
        <v>1335</v>
      </c>
      <c r="B32" s="773"/>
      <c r="C32" s="773"/>
      <c r="D32" s="762" t="s">
        <v>1336</v>
      </c>
      <c r="E32" s="742" t="n">
        <v>71904</v>
      </c>
      <c r="F32" s="742" t="n">
        <v>143808</v>
      </c>
      <c r="G32" s="742" t="n">
        <v>71904</v>
      </c>
      <c r="H32" s="742" t="n">
        <v>143808</v>
      </c>
      <c r="I32" s="742" t="n">
        <v>0</v>
      </c>
      <c r="J32" s="743" t="n">
        <v>0</v>
      </c>
      <c r="WVS32" s="125"/>
      <c r="WVT32" s="125"/>
      <c r="WVU32" s="125"/>
      <c r="WVV32" s="125"/>
      <c r="WVW32" s="125"/>
      <c r="WVX32" s="125"/>
      <c r="WVY32" s="125"/>
      <c r="WVZ32" s="125"/>
      <c r="WWA32" s="125"/>
      <c r="WWB32" s="125"/>
      <c r="WWC32" s="125"/>
      <c r="WWD32" s="125"/>
      <c r="WWE32" s="125"/>
      <c r="WWF32" s="125"/>
      <c r="WWG32" s="125"/>
      <c r="WWH32" s="125"/>
      <c r="WWI32" s="125"/>
      <c r="WWJ32" s="125"/>
      <c r="WWK32" s="125"/>
      <c r="WWL32" s="125"/>
      <c r="WWM32" s="125"/>
      <c r="WWN32" s="125"/>
      <c r="WWO32" s="125"/>
      <c r="WWP32" s="125"/>
      <c r="WWQ32" s="125"/>
      <c r="WWR32" s="125"/>
      <c r="WWS32" s="125"/>
      <c r="WWT32" s="125"/>
      <c r="WWU32" s="125"/>
      <c r="WWV32" s="125"/>
      <c r="WWW32" s="125"/>
      <c r="WWX32" s="125"/>
      <c r="WWY32" s="125"/>
      <c r="WWZ32" s="125"/>
      <c r="WXA32" s="125"/>
      <c r="WXB32" s="125"/>
      <c r="WXC32" s="125"/>
      <c r="WXD32" s="125"/>
      <c r="WXE32" s="125"/>
      <c r="WXF32" s="125"/>
      <c r="WXG32" s="125"/>
      <c r="WXH32" s="125"/>
      <c r="WXI32" s="125"/>
      <c r="WXJ32" s="125"/>
      <c r="WXK32" s="125"/>
      <c r="WXL32" s="125"/>
      <c r="WXM32" s="125"/>
      <c r="WXN32" s="125"/>
      <c r="WXO32" s="125"/>
      <c r="WXP32" s="125"/>
      <c r="WXQ32" s="125"/>
      <c r="WXR32" s="125"/>
      <c r="WXS32" s="125"/>
      <c r="WXT32" s="125"/>
      <c r="WXU32" s="125"/>
      <c r="WXV32" s="125"/>
      <c r="WXW32" s="125"/>
      <c r="WXX32" s="125"/>
      <c r="WXY32" s="125"/>
      <c r="WXZ32" s="125"/>
      <c r="WYA32" s="125"/>
      <c r="WYB32" s="125"/>
      <c r="WYC32" s="125"/>
      <c r="WYD32" s="125"/>
      <c r="WYE32" s="125"/>
      <c r="WYF32" s="125"/>
      <c r="WYG32" s="125"/>
      <c r="WYH32" s="125"/>
      <c r="WYI32" s="125"/>
      <c r="WYJ32" s="125"/>
      <c r="WYK32" s="125"/>
      <c r="WYL32" s="125"/>
      <c r="WYM32" s="125"/>
      <c r="WYN32" s="125"/>
      <c r="WYO32" s="125"/>
      <c r="WYP32" s="125"/>
      <c r="WYQ32" s="125"/>
      <c r="WYR32" s="125"/>
      <c r="WYS32" s="125"/>
      <c r="WYT32" s="125"/>
      <c r="WYU32" s="125"/>
      <c r="WYV32" s="125"/>
      <c r="WYW32" s="125"/>
      <c r="WYX32" s="125"/>
      <c r="WYY32" s="125"/>
      <c r="WYZ32" s="125"/>
      <c r="WZA32" s="125"/>
      <c r="WZB32" s="125"/>
      <c r="WZC32" s="125"/>
      <c r="WZD32" s="125"/>
      <c r="WZE32" s="125"/>
      <c r="WZF32" s="125"/>
      <c r="WZG32" s="125"/>
      <c r="WZH32" s="125"/>
      <c r="WZI32" s="125"/>
      <c r="WZJ32" s="125"/>
      <c r="WZK32" s="125"/>
      <c r="WZL32" s="125"/>
      <c r="WZM32" s="125"/>
      <c r="WZN32" s="125"/>
      <c r="WZO32" s="125"/>
      <c r="WZP32" s="125"/>
      <c r="WZQ32" s="125"/>
      <c r="WZR32" s="125"/>
      <c r="WZS32" s="125"/>
      <c r="WZT32" s="125"/>
      <c r="WZU32" s="125"/>
      <c r="WZV32" s="125"/>
      <c r="WZW32" s="125"/>
      <c r="WZX32" s="125"/>
      <c r="WZY32" s="125"/>
      <c r="WZZ32" s="125"/>
      <c r="XAA32" s="125"/>
      <c r="XAB32" s="125"/>
      <c r="XAC32" s="125"/>
      <c r="XAD32" s="125"/>
      <c r="XAE32" s="125"/>
      <c r="XAF32" s="125"/>
      <c r="XAG32" s="125"/>
      <c r="XAH32" s="125"/>
      <c r="XAI32" s="125"/>
      <c r="XAJ32" s="125"/>
      <c r="XAK32" s="125"/>
      <c r="XAL32" s="125"/>
      <c r="XAM32" s="125"/>
      <c r="XAN32" s="125"/>
      <c r="XAO32" s="125"/>
      <c r="XAP32" s="125"/>
      <c r="XAQ32" s="125"/>
      <c r="XAR32" s="125"/>
      <c r="XAS32" s="125"/>
      <c r="XAT32" s="125"/>
      <c r="XAU32" s="125"/>
      <c r="XAV32" s="125"/>
      <c r="XAW32" s="125"/>
      <c r="XAX32" s="125"/>
      <c r="XAY32" s="125"/>
      <c r="XAZ32" s="125"/>
      <c r="XBA32" s="125"/>
      <c r="XBB32" s="125"/>
      <c r="XBC32" s="125"/>
      <c r="XBD32" s="125"/>
      <c r="XBE32" s="125"/>
      <c r="XBF32" s="125"/>
      <c r="XBG32" s="125"/>
      <c r="XBH32" s="125"/>
      <c r="XBI32" s="125"/>
      <c r="XBJ32" s="125"/>
      <c r="XBK32" s="125"/>
      <c r="XBL32" s="125"/>
      <c r="XBM32" s="125"/>
      <c r="XBN32" s="125"/>
      <c r="XBO32" s="125"/>
      <c r="XBP32" s="125"/>
      <c r="XBQ32" s="125"/>
      <c r="XBR32" s="125"/>
      <c r="XBS32" s="125"/>
      <c r="XBT32" s="125"/>
      <c r="XBU32" s="125"/>
      <c r="XBV32" s="125"/>
      <c r="XBW32" s="125"/>
      <c r="XBX32" s="125"/>
      <c r="XBY32" s="125"/>
      <c r="XBZ32" s="125"/>
      <c r="XCA32" s="125"/>
      <c r="XCB32" s="125"/>
      <c r="XCC32" s="125"/>
      <c r="XCD32" s="125"/>
      <c r="XCE32" s="125"/>
      <c r="XCF32" s="125"/>
      <c r="XCG32" s="125"/>
      <c r="XCH32" s="125"/>
      <c r="XCI32" s="125"/>
      <c r="XCJ32" s="125"/>
      <c r="XCK32" s="125"/>
      <c r="XCL32" s="125"/>
      <c r="XCM32" s="125"/>
      <c r="XCN32" s="125"/>
      <c r="XCO32" s="125"/>
      <c r="XCP32" s="125"/>
      <c r="XCQ32" s="125"/>
      <c r="XCR32" s="125"/>
      <c r="XCS32" s="125"/>
      <c r="XCT32" s="125"/>
      <c r="XCU32" s="125"/>
      <c r="XCV32" s="125"/>
      <c r="XCW32" s="125"/>
      <c r="XCX32" s="125"/>
      <c r="XCY32" s="125"/>
      <c r="XCZ32" s="125"/>
      <c r="XDA32" s="125"/>
      <c r="XDB32" s="125"/>
      <c r="XDC32" s="125"/>
      <c r="XDD32" s="125"/>
      <c r="XDE32" s="125"/>
      <c r="XDF32" s="125"/>
      <c r="XDG32" s="125"/>
      <c r="XDH32" s="125"/>
      <c r="XDI32" s="125"/>
      <c r="XDJ32" s="125"/>
      <c r="XDK32" s="125"/>
      <c r="XDL32" s="125"/>
      <c r="XDM32" s="125"/>
      <c r="XDN32" s="125"/>
      <c r="XDO32" s="125"/>
      <c r="XDP32" s="125"/>
      <c r="XDQ32" s="125"/>
      <c r="XDR32" s="125"/>
      <c r="XDS32" s="125"/>
      <c r="XDT32" s="125"/>
      <c r="XDU32" s="125"/>
      <c r="XDV32" s="125"/>
      <c r="XDW32" s="125"/>
      <c r="XDX32" s="125"/>
      <c r="XDY32" s="125"/>
      <c r="XDZ32" s="125"/>
      <c r="XEA32" s="125"/>
      <c r="XEB32" s="125"/>
      <c r="XEC32" s="125"/>
      <c r="XED32" s="125"/>
      <c r="XEE32" s="125"/>
      <c r="XEF32" s="125"/>
      <c r="XEG32" s="125"/>
      <c r="XEH32" s="125"/>
      <c r="XEI32" s="125"/>
      <c r="XEJ32" s="125"/>
      <c r="XEK32" s="125"/>
      <c r="XEL32" s="125"/>
      <c r="XEM32" s="125"/>
      <c r="XEN32" s="125"/>
      <c r="XEO32" s="125"/>
      <c r="XEP32" s="125"/>
      <c r="XEQ32" s="125"/>
      <c r="XER32" s="125"/>
      <c r="XES32" s="125"/>
      <c r="XET32" s="125"/>
      <c r="XEU32" s="125"/>
      <c r="XEV32" s="125"/>
      <c r="XEW32" s="125"/>
      <c r="XEX32" s="125"/>
      <c r="XEY32" s="125"/>
      <c r="XEZ32" s="125"/>
      <c r="XFA32" s="125"/>
      <c r="XFB32" s="125"/>
      <c r="XFC32" s="125"/>
      <c r="XFD32" s="125"/>
    </row>
    <row r="33" s="75" customFormat="true" ht="16.5" hidden="false" customHeight="false" outlineLevel="0" collapsed="false">
      <c r="A33" s="774" t="s">
        <v>1335</v>
      </c>
      <c r="B33" s="773" t="s">
        <v>1300</v>
      </c>
      <c r="C33" s="773"/>
      <c r="D33" s="762" t="s">
        <v>1337</v>
      </c>
      <c r="E33" s="742" t="n">
        <v>71904</v>
      </c>
      <c r="F33" s="742" t="n">
        <v>143808</v>
      </c>
      <c r="G33" s="742" t="n">
        <v>71904</v>
      </c>
      <c r="H33" s="742" t="n">
        <v>143808</v>
      </c>
      <c r="I33" s="742" t="n">
        <v>0</v>
      </c>
      <c r="J33" s="743" t="n">
        <v>0</v>
      </c>
      <c r="WVS33" s="125"/>
      <c r="WVT33" s="125"/>
      <c r="WVU33" s="125"/>
      <c r="WVV33" s="125"/>
      <c r="WVW33" s="125"/>
      <c r="WVX33" s="125"/>
      <c r="WVY33" s="125"/>
      <c r="WVZ33" s="125"/>
      <c r="WWA33" s="125"/>
      <c r="WWB33" s="125"/>
      <c r="WWC33" s="125"/>
      <c r="WWD33" s="125"/>
      <c r="WWE33" s="125"/>
      <c r="WWF33" s="125"/>
      <c r="WWG33" s="125"/>
      <c r="WWH33" s="125"/>
      <c r="WWI33" s="125"/>
      <c r="WWJ33" s="125"/>
      <c r="WWK33" s="125"/>
      <c r="WWL33" s="125"/>
      <c r="WWM33" s="125"/>
      <c r="WWN33" s="125"/>
      <c r="WWO33" s="125"/>
      <c r="WWP33" s="125"/>
      <c r="WWQ33" s="125"/>
      <c r="WWR33" s="125"/>
      <c r="WWS33" s="125"/>
      <c r="WWT33" s="125"/>
      <c r="WWU33" s="125"/>
      <c r="WWV33" s="125"/>
      <c r="WWW33" s="125"/>
      <c r="WWX33" s="125"/>
      <c r="WWY33" s="125"/>
      <c r="WWZ33" s="125"/>
      <c r="WXA33" s="125"/>
      <c r="WXB33" s="125"/>
      <c r="WXC33" s="125"/>
      <c r="WXD33" s="125"/>
      <c r="WXE33" s="125"/>
      <c r="WXF33" s="125"/>
      <c r="WXG33" s="125"/>
      <c r="WXH33" s="125"/>
      <c r="WXI33" s="125"/>
      <c r="WXJ33" s="125"/>
      <c r="WXK33" s="125"/>
      <c r="WXL33" s="125"/>
      <c r="WXM33" s="125"/>
      <c r="WXN33" s="125"/>
      <c r="WXO33" s="125"/>
      <c r="WXP33" s="125"/>
      <c r="WXQ33" s="125"/>
      <c r="WXR33" s="125"/>
      <c r="WXS33" s="125"/>
      <c r="WXT33" s="125"/>
      <c r="WXU33" s="125"/>
      <c r="WXV33" s="125"/>
      <c r="WXW33" s="125"/>
      <c r="WXX33" s="125"/>
      <c r="WXY33" s="125"/>
      <c r="WXZ33" s="125"/>
      <c r="WYA33" s="125"/>
      <c r="WYB33" s="125"/>
      <c r="WYC33" s="125"/>
      <c r="WYD33" s="125"/>
      <c r="WYE33" s="125"/>
      <c r="WYF33" s="125"/>
      <c r="WYG33" s="125"/>
      <c r="WYH33" s="125"/>
      <c r="WYI33" s="125"/>
      <c r="WYJ33" s="125"/>
      <c r="WYK33" s="125"/>
      <c r="WYL33" s="125"/>
      <c r="WYM33" s="125"/>
      <c r="WYN33" s="125"/>
      <c r="WYO33" s="125"/>
      <c r="WYP33" s="125"/>
      <c r="WYQ33" s="125"/>
      <c r="WYR33" s="125"/>
      <c r="WYS33" s="125"/>
      <c r="WYT33" s="125"/>
      <c r="WYU33" s="125"/>
      <c r="WYV33" s="125"/>
      <c r="WYW33" s="125"/>
      <c r="WYX33" s="125"/>
      <c r="WYY33" s="125"/>
      <c r="WYZ33" s="125"/>
      <c r="WZA33" s="125"/>
      <c r="WZB33" s="125"/>
      <c r="WZC33" s="125"/>
      <c r="WZD33" s="125"/>
      <c r="WZE33" s="125"/>
      <c r="WZF33" s="125"/>
      <c r="WZG33" s="125"/>
      <c r="WZH33" s="125"/>
      <c r="WZI33" s="125"/>
      <c r="WZJ33" s="125"/>
      <c r="WZK33" s="125"/>
      <c r="WZL33" s="125"/>
      <c r="WZM33" s="125"/>
      <c r="WZN33" s="125"/>
      <c r="WZO33" s="125"/>
      <c r="WZP33" s="125"/>
      <c r="WZQ33" s="125"/>
      <c r="WZR33" s="125"/>
      <c r="WZS33" s="125"/>
      <c r="WZT33" s="125"/>
      <c r="WZU33" s="125"/>
      <c r="WZV33" s="125"/>
      <c r="WZW33" s="125"/>
      <c r="WZX33" s="125"/>
      <c r="WZY33" s="125"/>
      <c r="WZZ33" s="125"/>
      <c r="XAA33" s="125"/>
      <c r="XAB33" s="125"/>
      <c r="XAC33" s="125"/>
      <c r="XAD33" s="125"/>
      <c r="XAE33" s="125"/>
      <c r="XAF33" s="125"/>
      <c r="XAG33" s="125"/>
      <c r="XAH33" s="125"/>
      <c r="XAI33" s="125"/>
      <c r="XAJ33" s="125"/>
      <c r="XAK33" s="125"/>
      <c r="XAL33" s="125"/>
      <c r="XAM33" s="125"/>
      <c r="XAN33" s="125"/>
      <c r="XAO33" s="125"/>
      <c r="XAP33" s="125"/>
      <c r="XAQ33" s="125"/>
      <c r="XAR33" s="125"/>
      <c r="XAS33" s="125"/>
      <c r="XAT33" s="125"/>
      <c r="XAU33" s="125"/>
      <c r="XAV33" s="125"/>
      <c r="XAW33" s="125"/>
      <c r="XAX33" s="125"/>
      <c r="XAY33" s="125"/>
      <c r="XAZ33" s="125"/>
      <c r="XBA33" s="125"/>
      <c r="XBB33" s="125"/>
      <c r="XBC33" s="125"/>
      <c r="XBD33" s="125"/>
      <c r="XBE33" s="125"/>
      <c r="XBF33" s="125"/>
      <c r="XBG33" s="125"/>
      <c r="XBH33" s="125"/>
      <c r="XBI33" s="125"/>
      <c r="XBJ33" s="125"/>
      <c r="XBK33" s="125"/>
      <c r="XBL33" s="125"/>
      <c r="XBM33" s="125"/>
      <c r="XBN33" s="125"/>
      <c r="XBO33" s="125"/>
      <c r="XBP33" s="125"/>
      <c r="XBQ33" s="125"/>
      <c r="XBR33" s="125"/>
      <c r="XBS33" s="125"/>
      <c r="XBT33" s="125"/>
      <c r="XBU33" s="125"/>
      <c r="XBV33" s="125"/>
      <c r="XBW33" s="125"/>
      <c r="XBX33" s="125"/>
      <c r="XBY33" s="125"/>
      <c r="XBZ33" s="125"/>
      <c r="XCA33" s="125"/>
      <c r="XCB33" s="125"/>
      <c r="XCC33" s="125"/>
      <c r="XCD33" s="125"/>
      <c r="XCE33" s="125"/>
      <c r="XCF33" s="125"/>
      <c r="XCG33" s="125"/>
      <c r="XCH33" s="125"/>
      <c r="XCI33" s="125"/>
      <c r="XCJ33" s="125"/>
      <c r="XCK33" s="125"/>
      <c r="XCL33" s="125"/>
      <c r="XCM33" s="125"/>
      <c r="XCN33" s="125"/>
      <c r="XCO33" s="125"/>
      <c r="XCP33" s="125"/>
      <c r="XCQ33" s="125"/>
      <c r="XCR33" s="125"/>
      <c r="XCS33" s="125"/>
      <c r="XCT33" s="125"/>
      <c r="XCU33" s="125"/>
      <c r="XCV33" s="125"/>
      <c r="XCW33" s="125"/>
      <c r="XCX33" s="125"/>
      <c r="XCY33" s="125"/>
      <c r="XCZ33" s="125"/>
      <c r="XDA33" s="125"/>
      <c r="XDB33" s="125"/>
      <c r="XDC33" s="125"/>
      <c r="XDD33" s="125"/>
      <c r="XDE33" s="125"/>
      <c r="XDF33" s="125"/>
      <c r="XDG33" s="125"/>
      <c r="XDH33" s="125"/>
      <c r="XDI33" s="125"/>
      <c r="XDJ33" s="125"/>
      <c r="XDK33" s="125"/>
      <c r="XDL33" s="125"/>
      <c r="XDM33" s="125"/>
      <c r="XDN33" s="125"/>
      <c r="XDO33" s="125"/>
      <c r="XDP33" s="125"/>
      <c r="XDQ33" s="125"/>
      <c r="XDR33" s="125"/>
      <c r="XDS33" s="125"/>
      <c r="XDT33" s="125"/>
      <c r="XDU33" s="125"/>
      <c r="XDV33" s="125"/>
      <c r="XDW33" s="125"/>
      <c r="XDX33" s="125"/>
      <c r="XDY33" s="125"/>
      <c r="XDZ33" s="125"/>
      <c r="XEA33" s="125"/>
      <c r="XEB33" s="125"/>
      <c r="XEC33" s="125"/>
      <c r="XED33" s="125"/>
      <c r="XEE33" s="125"/>
      <c r="XEF33" s="125"/>
      <c r="XEG33" s="125"/>
      <c r="XEH33" s="125"/>
      <c r="XEI33" s="125"/>
      <c r="XEJ33" s="125"/>
      <c r="XEK33" s="125"/>
      <c r="XEL33" s="125"/>
      <c r="XEM33" s="125"/>
      <c r="XEN33" s="125"/>
      <c r="XEO33" s="125"/>
      <c r="XEP33" s="125"/>
      <c r="XEQ33" s="125"/>
      <c r="XER33" s="125"/>
      <c r="XES33" s="125"/>
      <c r="XET33" s="125"/>
      <c r="XEU33" s="125"/>
      <c r="XEV33" s="125"/>
      <c r="XEW33" s="125"/>
      <c r="XEX33" s="125"/>
      <c r="XEY33" s="125"/>
      <c r="XEZ33" s="125"/>
      <c r="XFA33" s="125"/>
      <c r="XFB33" s="125"/>
      <c r="XFC33" s="125"/>
      <c r="XFD33" s="125"/>
    </row>
    <row r="34" s="75" customFormat="true" ht="16.5" hidden="false" customHeight="false" outlineLevel="0" collapsed="false">
      <c r="A34" s="774" t="s">
        <v>1335</v>
      </c>
      <c r="B34" s="773" t="s">
        <v>1300</v>
      </c>
      <c r="C34" s="773" t="s">
        <v>1300</v>
      </c>
      <c r="D34" s="762" t="s">
        <v>1338</v>
      </c>
      <c r="E34" s="742" t="n">
        <v>71904</v>
      </c>
      <c r="F34" s="742" t="n">
        <v>143808</v>
      </c>
      <c r="G34" s="742" t="n">
        <v>71904</v>
      </c>
      <c r="H34" s="742" t="n">
        <v>143808</v>
      </c>
      <c r="I34" s="742" t="n">
        <v>0</v>
      </c>
      <c r="J34" s="743" t="n">
        <v>0</v>
      </c>
      <c r="WVS34" s="755"/>
      <c r="WVT34" s="755"/>
      <c r="WVU34" s="755"/>
      <c r="WVV34" s="755"/>
      <c r="WVW34" s="755"/>
      <c r="WVX34" s="755"/>
      <c r="WVY34" s="755"/>
      <c r="WVZ34" s="755"/>
      <c r="WWA34" s="755"/>
      <c r="WWB34" s="755"/>
      <c r="WWC34" s="755"/>
      <c r="WWD34" s="755"/>
      <c r="WWE34" s="755"/>
      <c r="WWF34" s="755"/>
      <c r="WWG34" s="755"/>
      <c r="WWH34" s="755"/>
      <c r="WWI34" s="755"/>
      <c r="WWJ34" s="755"/>
      <c r="WWK34" s="755"/>
      <c r="WWL34" s="755"/>
      <c r="WWM34" s="755"/>
      <c r="WWN34" s="755"/>
      <c r="WWO34" s="755"/>
      <c r="WWP34" s="755"/>
      <c r="WWQ34" s="755"/>
      <c r="WWR34" s="755"/>
      <c r="WWS34" s="755"/>
      <c r="WWT34" s="755"/>
      <c r="WWU34" s="755"/>
      <c r="WWV34" s="755"/>
      <c r="WWW34" s="755"/>
      <c r="WWX34" s="755"/>
      <c r="WWY34" s="755"/>
      <c r="WWZ34" s="755"/>
      <c r="WXA34" s="755"/>
      <c r="WXB34" s="755"/>
      <c r="WXC34" s="755"/>
      <c r="WXD34" s="755"/>
      <c r="WXE34" s="755"/>
      <c r="WXF34" s="755"/>
      <c r="WXG34" s="755"/>
      <c r="WXH34" s="755"/>
      <c r="WXI34" s="755"/>
      <c r="WXJ34" s="755"/>
      <c r="WXK34" s="755"/>
      <c r="WXL34" s="755"/>
      <c r="WXM34" s="755"/>
      <c r="WXN34" s="755"/>
      <c r="WXO34" s="755"/>
      <c r="WXP34" s="755"/>
      <c r="WXQ34" s="755"/>
      <c r="WXR34" s="755"/>
      <c r="WXS34" s="755"/>
      <c r="WXT34" s="755"/>
      <c r="WXU34" s="755"/>
      <c r="WXV34" s="755"/>
      <c r="WXW34" s="755"/>
      <c r="WXX34" s="755"/>
      <c r="WXY34" s="755"/>
      <c r="WXZ34" s="755"/>
      <c r="WYA34" s="755"/>
      <c r="WYB34" s="755"/>
      <c r="WYC34" s="755"/>
      <c r="WYD34" s="755"/>
      <c r="WYE34" s="755"/>
      <c r="WYF34" s="755"/>
      <c r="WYG34" s="755"/>
      <c r="WYH34" s="755"/>
      <c r="WYI34" s="755"/>
      <c r="WYJ34" s="755"/>
      <c r="WYK34" s="755"/>
      <c r="WYL34" s="755"/>
      <c r="WYM34" s="755"/>
      <c r="WYN34" s="755"/>
      <c r="WYO34" s="755"/>
      <c r="WYP34" s="755"/>
      <c r="WYQ34" s="755"/>
      <c r="WYR34" s="755"/>
      <c r="WYS34" s="755"/>
      <c r="WYT34" s="755"/>
      <c r="WYU34" s="755"/>
      <c r="WYV34" s="755"/>
      <c r="WYW34" s="755"/>
      <c r="WYX34" s="755"/>
      <c r="WYY34" s="755"/>
      <c r="WYZ34" s="755"/>
      <c r="WZA34" s="755"/>
      <c r="WZB34" s="755"/>
      <c r="WZC34" s="755"/>
      <c r="WZD34" s="755"/>
      <c r="WZE34" s="755"/>
      <c r="WZF34" s="755"/>
      <c r="WZG34" s="755"/>
      <c r="WZH34" s="755"/>
      <c r="WZI34" s="755"/>
      <c r="WZJ34" s="755"/>
      <c r="WZK34" s="755"/>
      <c r="WZL34" s="755"/>
      <c r="WZM34" s="755"/>
      <c r="WZN34" s="755"/>
      <c r="WZO34" s="755"/>
      <c r="WZP34" s="755"/>
      <c r="WZQ34" s="755"/>
      <c r="WZR34" s="755"/>
      <c r="WZS34" s="755"/>
      <c r="WZT34" s="755"/>
      <c r="WZU34" s="755"/>
      <c r="WZV34" s="755"/>
      <c r="WZW34" s="755"/>
      <c r="WZX34" s="755"/>
      <c r="WZY34" s="755"/>
      <c r="WZZ34" s="755"/>
      <c r="XAA34" s="755"/>
      <c r="XAB34" s="755"/>
      <c r="XAC34" s="755"/>
      <c r="XAD34" s="755"/>
      <c r="XAE34" s="755"/>
      <c r="XAF34" s="755"/>
      <c r="XAG34" s="755"/>
      <c r="XAH34" s="755"/>
      <c r="XAI34" s="755"/>
      <c r="XAJ34" s="755"/>
      <c r="XAK34" s="755"/>
      <c r="XAL34" s="755"/>
      <c r="XAM34" s="755"/>
      <c r="XAN34" s="755"/>
      <c r="XAO34" s="755"/>
      <c r="XAP34" s="755"/>
      <c r="XAQ34" s="755"/>
      <c r="XAR34" s="755"/>
      <c r="XAS34" s="755"/>
      <c r="XAT34" s="755"/>
      <c r="XAU34" s="755"/>
      <c r="XAV34" s="755"/>
      <c r="XAW34" s="755"/>
      <c r="XAX34" s="755"/>
      <c r="XAY34" s="755"/>
      <c r="XAZ34" s="755"/>
      <c r="XBA34" s="755"/>
      <c r="XBB34" s="755"/>
      <c r="XBC34" s="755"/>
      <c r="XBD34" s="755"/>
      <c r="XBE34" s="755"/>
      <c r="XBF34" s="755"/>
      <c r="XBG34" s="755"/>
      <c r="XBH34" s="755"/>
      <c r="XBI34" s="755"/>
      <c r="XBJ34" s="755"/>
      <c r="XBK34" s="755"/>
      <c r="XBL34" s="755"/>
      <c r="XBM34" s="755"/>
      <c r="XBN34" s="755"/>
      <c r="XBO34" s="755"/>
      <c r="XBP34" s="755"/>
      <c r="XBQ34" s="755"/>
      <c r="XBR34" s="755"/>
      <c r="XBS34" s="755"/>
      <c r="XBT34" s="755"/>
      <c r="XBU34" s="755"/>
      <c r="XBV34" s="755"/>
      <c r="XBW34" s="755"/>
      <c r="XBX34" s="755"/>
      <c r="XBY34" s="755"/>
      <c r="XBZ34" s="755"/>
      <c r="XCA34" s="755"/>
      <c r="XCB34" s="755"/>
      <c r="XCC34" s="755"/>
      <c r="XCD34" s="755"/>
      <c r="XCE34" s="755"/>
      <c r="XCF34" s="755"/>
      <c r="XCG34" s="755"/>
      <c r="XCH34" s="755"/>
      <c r="XCI34" s="755"/>
      <c r="XCJ34" s="755"/>
      <c r="XCK34" s="755"/>
      <c r="XCL34" s="755"/>
      <c r="XCM34" s="755"/>
      <c r="XCN34" s="755"/>
      <c r="XCO34" s="755"/>
      <c r="XCP34" s="755"/>
      <c r="XCQ34" s="755"/>
      <c r="XCR34" s="755"/>
      <c r="XCS34" s="755"/>
      <c r="XCT34" s="755"/>
      <c r="XCU34" s="755"/>
      <c r="XCV34" s="755"/>
      <c r="XCW34" s="755"/>
      <c r="XCX34" s="755"/>
      <c r="XCY34" s="755"/>
      <c r="XCZ34" s="755"/>
      <c r="XDA34" s="755"/>
      <c r="XDB34" s="755"/>
      <c r="XDC34" s="755"/>
      <c r="XDD34" s="755"/>
      <c r="XDE34" s="755"/>
      <c r="XDF34" s="755"/>
      <c r="XDG34" s="755"/>
      <c r="XDH34" s="755"/>
      <c r="XDI34" s="755"/>
      <c r="XDJ34" s="755"/>
      <c r="XDK34" s="755"/>
      <c r="XDL34" s="755"/>
      <c r="XDM34" s="755"/>
      <c r="XDN34" s="755"/>
      <c r="XDO34" s="755"/>
      <c r="XDP34" s="755"/>
      <c r="XDQ34" s="755"/>
      <c r="XDR34" s="755"/>
      <c r="XDS34" s="755"/>
      <c r="XDT34" s="755"/>
      <c r="XDU34" s="755"/>
      <c r="XDV34" s="755"/>
      <c r="XDW34" s="755"/>
      <c r="XDX34" s="755"/>
      <c r="XDY34" s="755"/>
      <c r="XDZ34" s="755"/>
      <c r="XEA34" s="755"/>
      <c r="XEB34" s="755"/>
      <c r="XEC34" s="755"/>
      <c r="XED34" s="755"/>
      <c r="XEE34" s="755"/>
      <c r="XEF34" s="755"/>
      <c r="XEG34" s="755"/>
      <c r="XEH34" s="755"/>
      <c r="XEI34" s="755"/>
      <c r="XEJ34" s="755"/>
      <c r="XEK34" s="755"/>
      <c r="XEL34" s="755"/>
      <c r="XEM34" s="755"/>
      <c r="XEN34" s="755"/>
      <c r="XEO34" s="755"/>
      <c r="XEP34" s="755"/>
      <c r="XEQ34" s="755"/>
      <c r="XER34" s="755"/>
      <c r="XES34" s="755"/>
      <c r="XET34" s="755"/>
      <c r="XEU34" s="755"/>
      <c r="XEV34" s="755"/>
      <c r="XEW34" s="755"/>
      <c r="XEX34" s="755"/>
      <c r="XEY34" s="755"/>
      <c r="XEZ34" s="755"/>
      <c r="XFA34" s="755"/>
      <c r="XFB34" s="755"/>
      <c r="XFC34" s="755"/>
      <c r="XFD34" s="755"/>
    </row>
    <row r="35" s="75" customFormat="true" ht="16.5" hidden="false" customHeight="false" outlineLevel="0" collapsed="false">
      <c r="A35" s="774" t="s">
        <v>1341</v>
      </c>
      <c r="B35" s="773"/>
      <c r="C35" s="773"/>
      <c r="D35" s="762" t="s">
        <v>1342</v>
      </c>
      <c r="E35" s="742" t="n">
        <v>2533954</v>
      </c>
      <c r="F35" s="742" t="n">
        <v>2533954</v>
      </c>
      <c r="G35" s="742" t="n">
        <v>1165050</v>
      </c>
      <c r="H35" s="742" t="n">
        <v>1165050</v>
      </c>
      <c r="I35" s="742" t="n">
        <v>1368904</v>
      </c>
      <c r="J35" s="743" t="n">
        <v>1368904</v>
      </c>
      <c r="WVS35" s="768"/>
      <c r="WVT35" s="768"/>
      <c r="WVU35" s="768"/>
      <c r="WVV35" s="768"/>
      <c r="WVW35" s="768"/>
      <c r="WVX35" s="768"/>
      <c r="WVY35" s="768"/>
      <c r="WVZ35" s="768"/>
      <c r="WWA35" s="768"/>
      <c r="WWB35" s="768"/>
      <c r="WWC35" s="768"/>
      <c r="WWD35" s="768"/>
      <c r="WWE35" s="768"/>
      <c r="WWF35" s="768"/>
      <c r="WWG35" s="768"/>
      <c r="WWH35" s="768"/>
      <c r="WWI35" s="768"/>
      <c r="WWJ35" s="768"/>
      <c r="WWK35" s="768"/>
      <c r="WWL35" s="768"/>
      <c r="WWM35" s="768"/>
      <c r="WWN35" s="768"/>
      <c r="WWO35" s="768"/>
      <c r="WWP35" s="768"/>
      <c r="WWQ35" s="768"/>
      <c r="WWR35" s="768"/>
      <c r="WWS35" s="768"/>
      <c r="WWT35" s="768"/>
      <c r="WWU35" s="768"/>
      <c r="WWV35" s="768"/>
      <c r="WWW35" s="768"/>
      <c r="WWX35" s="768"/>
      <c r="WWY35" s="768"/>
      <c r="WWZ35" s="768"/>
      <c r="WXA35" s="768"/>
      <c r="WXB35" s="768"/>
      <c r="WXC35" s="768"/>
      <c r="WXD35" s="768"/>
      <c r="WXE35" s="768"/>
      <c r="WXF35" s="768"/>
      <c r="WXG35" s="768"/>
      <c r="WXH35" s="768"/>
      <c r="WXI35" s="768"/>
      <c r="WXJ35" s="768"/>
      <c r="WXK35" s="768"/>
      <c r="WXL35" s="768"/>
      <c r="WXM35" s="768"/>
      <c r="WXN35" s="768"/>
      <c r="WXO35" s="768"/>
      <c r="WXP35" s="768"/>
      <c r="WXQ35" s="768"/>
      <c r="WXR35" s="768"/>
      <c r="WXS35" s="768"/>
      <c r="WXT35" s="768"/>
      <c r="WXU35" s="768"/>
      <c r="WXV35" s="768"/>
      <c r="WXW35" s="768"/>
      <c r="WXX35" s="768"/>
      <c r="WXY35" s="768"/>
      <c r="WXZ35" s="768"/>
      <c r="WYA35" s="768"/>
      <c r="WYB35" s="768"/>
      <c r="WYC35" s="768"/>
      <c r="WYD35" s="768"/>
      <c r="WYE35" s="768"/>
      <c r="WYF35" s="768"/>
      <c r="WYG35" s="768"/>
      <c r="WYH35" s="768"/>
      <c r="WYI35" s="768"/>
      <c r="WYJ35" s="768"/>
      <c r="WYK35" s="768"/>
      <c r="WYL35" s="768"/>
      <c r="WYM35" s="768"/>
      <c r="WYN35" s="768"/>
      <c r="WYO35" s="768"/>
      <c r="WYP35" s="768"/>
      <c r="WYQ35" s="768"/>
      <c r="WYR35" s="768"/>
      <c r="WYS35" s="768"/>
      <c r="WYT35" s="768"/>
      <c r="WYU35" s="768"/>
      <c r="WYV35" s="768"/>
      <c r="WYW35" s="768"/>
      <c r="WYX35" s="768"/>
      <c r="WYY35" s="768"/>
      <c r="WYZ35" s="768"/>
      <c r="WZA35" s="768"/>
      <c r="WZB35" s="768"/>
      <c r="WZC35" s="768"/>
      <c r="WZD35" s="768"/>
      <c r="WZE35" s="768"/>
      <c r="WZF35" s="768"/>
      <c r="WZG35" s="768"/>
      <c r="WZH35" s="768"/>
      <c r="WZI35" s="768"/>
      <c r="WZJ35" s="768"/>
      <c r="WZK35" s="768"/>
      <c r="WZL35" s="768"/>
      <c r="WZM35" s="768"/>
      <c r="WZN35" s="768"/>
      <c r="WZO35" s="768"/>
      <c r="WZP35" s="768"/>
      <c r="WZQ35" s="768"/>
      <c r="WZR35" s="768"/>
      <c r="WZS35" s="768"/>
      <c r="WZT35" s="768"/>
      <c r="WZU35" s="768"/>
      <c r="WZV35" s="768"/>
      <c r="WZW35" s="768"/>
      <c r="WZX35" s="768"/>
      <c r="WZY35" s="768"/>
      <c r="WZZ35" s="768"/>
      <c r="XAA35" s="768"/>
      <c r="XAB35" s="768"/>
      <c r="XAC35" s="768"/>
      <c r="XAD35" s="768"/>
      <c r="XAE35" s="768"/>
      <c r="XAF35" s="768"/>
      <c r="XAG35" s="768"/>
      <c r="XAH35" s="768"/>
      <c r="XAI35" s="768"/>
      <c r="XAJ35" s="768"/>
      <c r="XAK35" s="768"/>
      <c r="XAL35" s="768"/>
      <c r="XAM35" s="768"/>
      <c r="XAN35" s="768"/>
      <c r="XAO35" s="768"/>
      <c r="XAP35" s="768"/>
      <c r="XAQ35" s="768"/>
      <c r="XAR35" s="768"/>
      <c r="XAS35" s="768"/>
      <c r="XAT35" s="768"/>
      <c r="XAU35" s="768"/>
      <c r="XAV35" s="768"/>
      <c r="XAW35" s="768"/>
      <c r="XAX35" s="768"/>
      <c r="XAY35" s="768"/>
      <c r="XAZ35" s="768"/>
      <c r="XBA35" s="768"/>
      <c r="XBB35" s="768"/>
      <c r="XBC35" s="768"/>
      <c r="XBD35" s="768"/>
      <c r="XBE35" s="768"/>
      <c r="XBF35" s="768"/>
      <c r="XBG35" s="768"/>
      <c r="XBH35" s="768"/>
      <c r="XBI35" s="768"/>
      <c r="XBJ35" s="768"/>
      <c r="XBK35" s="768"/>
      <c r="XBL35" s="768"/>
      <c r="XBM35" s="768"/>
      <c r="XBN35" s="768"/>
      <c r="XBO35" s="768"/>
      <c r="XBP35" s="768"/>
      <c r="XBQ35" s="768"/>
      <c r="XBR35" s="768"/>
      <c r="XBS35" s="768"/>
      <c r="XBT35" s="768"/>
      <c r="XBU35" s="768"/>
      <c r="XBV35" s="768"/>
      <c r="XBW35" s="768"/>
      <c r="XBX35" s="768"/>
      <c r="XBY35" s="768"/>
      <c r="XBZ35" s="768"/>
      <c r="XCA35" s="768"/>
      <c r="XCB35" s="768"/>
      <c r="XCC35" s="768"/>
      <c r="XCD35" s="768"/>
      <c r="XCE35" s="768"/>
      <c r="XCF35" s="768"/>
      <c r="XCG35" s="768"/>
      <c r="XCH35" s="768"/>
      <c r="XCI35" s="768"/>
      <c r="XCJ35" s="768"/>
      <c r="XCK35" s="768"/>
      <c r="XCL35" s="768"/>
      <c r="XCM35" s="768"/>
      <c r="XCN35" s="768"/>
      <c r="XCO35" s="768"/>
      <c r="XCP35" s="768"/>
      <c r="XCQ35" s="768"/>
      <c r="XCR35" s="768"/>
      <c r="XCS35" s="768"/>
      <c r="XCT35" s="768"/>
      <c r="XCU35" s="768"/>
      <c r="XCV35" s="768"/>
      <c r="XCW35" s="768"/>
      <c r="XCX35" s="768"/>
      <c r="XCY35" s="768"/>
      <c r="XCZ35" s="768"/>
      <c r="XDA35" s="768"/>
      <c r="XDB35" s="768"/>
      <c r="XDC35" s="768"/>
      <c r="XDD35" s="768"/>
      <c r="XDE35" s="768"/>
      <c r="XDF35" s="768"/>
      <c r="XDG35" s="768"/>
      <c r="XDH35" s="768"/>
      <c r="XDI35" s="768"/>
      <c r="XDJ35" s="768"/>
      <c r="XDK35" s="768"/>
      <c r="XDL35" s="768"/>
      <c r="XDM35" s="768"/>
      <c r="XDN35" s="768"/>
      <c r="XDO35" s="768"/>
      <c r="XDP35" s="768"/>
      <c r="XDQ35" s="768"/>
      <c r="XDR35" s="768"/>
      <c r="XDS35" s="768"/>
      <c r="XDT35" s="768"/>
      <c r="XDU35" s="768"/>
      <c r="XDV35" s="768"/>
      <c r="XDW35" s="768"/>
      <c r="XDX35" s="768"/>
      <c r="XDY35" s="768"/>
      <c r="XDZ35" s="768"/>
      <c r="XEA35" s="768"/>
      <c r="XEB35" s="768"/>
      <c r="XEC35" s="768"/>
      <c r="XED35" s="768"/>
      <c r="XEE35" s="768"/>
      <c r="XEF35" s="768"/>
      <c r="XEG35" s="768"/>
      <c r="XEH35" s="768"/>
      <c r="XEI35" s="768"/>
      <c r="XEJ35" s="768"/>
      <c r="XEK35" s="768"/>
      <c r="XEL35" s="768"/>
      <c r="XEM35" s="768"/>
      <c r="XEN35" s="768"/>
      <c r="XEO35" s="768"/>
      <c r="XEP35" s="768"/>
      <c r="XEQ35" s="768"/>
      <c r="XER35" s="768"/>
      <c r="XES35" s="768"/>
      <c r="XET35" s="768"/>
      <c r="XEU35" s="768"/>
      <c r="XEV35" s="768"/>
      <c r="XEW35" s="768"/>
      <c r="XEX35" s="768"/>
      <c r="XEY35" s="768"/>
      <c r="XEZ35" s="768"/>
      <c r="XFA35" s="768"/>
      <c r="XFB35" s="768"/>
      <c r="XFC35" s="768"/>
      <c r="XFD35" s="768"/>
    </row>
    <row r="36" s="75" customFormat="true" ht="16.5" hidden="false" customHeight="false" outlineLevel="0" collapsed="false">
      <c r="A36" s="774" t="s">
        <v>1341</v>
      </c>
      <c r="B36" s="773" t="s">
        <v>1300</v>
      </c>
      <c r="C36" s="773"/>
      <c r="D36" s="762" t="s">
        <v>1343</v>
      </c>
      <c r="E36" s="742" t="n">
        <v>2533954</v>
      </c>
      <c r="F36" s="742" t="n">
        <v>2533954</v>
      </c>
      <c r="G36" s="742" t="n">
        <v>1165050</v>
      </c>
      <c r="H36" s="742" t="n">
        <v>1165050</v>
      </c>
      <c r="I36" s="742" t="n">
        <v>1368904</v>
      </c>
      <c r="J36" s="743" t="n">
        <v>1368904</v>
      </c>
      <c r="WVS36" s="768"/>
      <c r="WVT36" s="768"/>
      <c r="WVU36" s="768"/>
      <c r="WVV36" s="768"/>
      <c r="WVW36" s="768"/>
      <c r="WVX36" s="768"/>
      <c r="WVY36" s="768"/>
      <c r="WVZ36" s="768"/>
      <c r="WWA36" s="768"/>
      <c r="WWB36" s="768"/>
      <c r="WWC36" s="768"/>
      <c r="WWD36" s="768"/>
      <c r="WWE36" s="768"/>
      <c r="WWF36" s="768"/>
      <c r="WWG36" s="768"/>
      <c r="WWH36" s="768"/>
      <c r="WWI36" s="768"/>
      <c r="WWJ36" s="768"/>
      <c r="WWK36" s="768"/>
      <c r="WWL36" s="768"/>
      <c r="WWM36" s="768"/>
      <c r="WWN36" s="768"/>
      <c r="WWO36" s="768"/>
      <c r="WWP36" s="768"/>
      <c r="WWQ36" s="768"/>
      <c r="WWR36" s="768"/>
      <c r="WWS36" s="768"/>
      <c r="WWT36" s="768"/>
      <c r="WWU36" s="768"/>
      <c r="WWV36" s="768"/>
      <c r="WWW36" s="768"/>
      <c r="WWX36" s="768"/>
      <c r="WWY36" s="768"/>
      <c r="WWZ36" s="768"/>
      <c r="WXA36" s="768"/>
      <c r="WXB36" s="768"/>
      <c r="WXC36" s="768"/>
      <c r="WXD36" s="768"/>
      <c r="WXE36" s="768"/>
      <c r="WXF36" s="768"/>
      <c r="WXG36" s="768"/>
      <c r="WXH36" s="768"/>
      <c r="WXI36" s="768"/>
      <c r="WXJ36" s="768"/>
      <c r="WXK36" s="768"/>
      <c r="WXL36" s="768"/>
      <c r="WXM36" s="768"/>
      <c r="WXN36" s="768"/>
      <c r="WXO36" s="768"/>
      <c r="WXP36" s="768"/>
      <c r="WXQ36" s="768"/>
      <c r="WXR36" s="768"/>
      <c r="WXS36" s="768"/>
      <c r="WXT36" s="768"/>
      <c r="WXU36" s="768"/>
      <c r="WXV36" s="768"/>
      <c r="WXW36" s="768"/>
      <c r="WXX36" s="768"/>
      <c r="WXY36" s="768"/>
      <c r="WXZ36" s="768"/>
      <c r="WYA36" s="768"/>
      <c r="WYB36" s="768"/>
      <c r="WYC36" s="768"/>
      <c r="WYD36" s="768"/>
      <c r="WYE36" s="768"/>
      <c r="WYF36" s="768"/>
      <c r="WYG36" s="768"/>
      <c r="WYH36" s="768"/>
      <c r="WYI36" s="768"/>
      <c r="WYJ36" s="768"/>
      <c r="WYK36" s="768"/>
      <c r="WYL36" s="768"/>
      <c r="WYM36" s="768"/>
      <c r="WYN36" s="768"/>
      <c r="WYO36" s="768"/>
      <c r="WYP36" s="768"/>
      <c r="WYQ36" s="768"/>
      <c r="WYR36" s="768"/>
      <c r="WYS36" s="768"/>
      <c r="WYT36" s="768"/>
      <c r="WYU36" s="768"/>
      <c r="WYV36" s="768"/>
      <c r="WYW36" s="768"/>
      <c r="WYX36" s="768"/>
      <c r="WYY36" s="768"/>
      <c r="WYZ36" s="768"/>
      <c r="WZA36" s="768"/>
      <c r="WZB36" s="768"/>
      <c r="WZC36" s="768"/>
      <c r="WZD36" s="768"/>
      <c r="WZE36" s="768"/>
      <c r="WZF36" s="768"/>
      <c r="WZG36" s="768"/>
      <c r="WZH36" s="768"/>
      <c r="WZI36" s="768"/>
      <c r="WZJ36" s="768"/>
      <c r="WZK36" s="768"/>
      <c r="WZL36" s="768"/>
      <c r="WZM36" s="768"/>
      <c r="WZN36" s="768"/>
      <c r="WZO36" s="768"/>
      <c r="WZP36" s="768"/>
      <c r="WZQ36" s="768"/>
      <c r="WZR36" s="768"/>
      <c r="WZS36" s="768"/>
      <c r="WZT36" s="768"/>
      <c r="WZU36" s="768"/>
      <c r="WZV36" s="768"/>
      <c r="WZW36" s="768"/>
      <c r="WZX36" s="768"/>
      <c r="WZY36" s="768"/>
      <c r="WZZ36" s="768"/>
      <c r="XAA36" s="768"/>
      <c r="XAB36" s="768"/>
      <c r="XAC36" s="768"/>
      <c r="XAD36" s="768"/>
      <c r="XAE36" s="768"/>
      <c r="XAF36" s="768"/>
      <c r="XAG36" s="768"/>
      <c r="XAH36" s="768"/>
      <c r="XAI36" s="768"/>
      <c r="XAJ36" s="768"/>
      <c r="XAK36" s="768"/>
      <c r="XAL36" s="768"/>
      <c r="XAM36" s="768"/>
      <c r="XAN36" s="768"/>
      <c r="XAO36" s="768"/>
      <c r="XAP36" s="768"/>
      <c r="XAQ36" s="768"/>
      <c r="XAR36" s="768"/>
      <c r="XAS36" s="768"/>
      <c r="XAT36" s="768"/>
      <c r="XAU36" s="768"/>
      <c r="XAV36" s="768"/>
      <c r="XAW36" s="768"/>
      <c r="XAX36" s="768"/>
      <c r="XAY36" s="768"/>
      <c r="XAZ36" s="768"/>
      <c r="XBA36" s="768"/>
      <c r="XBB36" s="768"/>
      <c r="XBC36" s="768"/>
      <c r="XBD36" s="768"/>
      <c r="XBE36" s="768"/>
      <c r="XBF36" s="768"/>
      <c r="XBG36" s="768"/>
      <c r="XBH36" s="768"/>
      <c r="XBI36" s="768"/>
      <c r="XBJ36" s="768"/>
      <c r="XBK36" s="768"/>
      <c r="XBL36" s="768"/>
      <c r="XBM36" s="768"/>
      <c r="XBN36" s="768"/>
      <c r="XBO36" s="768"/>
      <c r="XBP36" s="768"/>
      <c r="XBQ36" s="768"/>
      <c r="XBR36" s="768"/>
      <c r="XBS36" s="768"/>
      <c r="XBT36" s="768"/>
      <c r="XBU36" s="768"/>
      <c r="XBV36" s="768"/>
      <c r="XBW36" s="768"/>
      <c r="XBX36" s="768"/>
      <c r="XBY36" s="768"/>
      <c r="XBZ36" s="768"/>
      <c r="XCA36" s="768"/>
      <c r="XCB36" s="768"/>
      <c r="XCC36" s="768"/>
      <c r="XCD36" s="768"/>
      <c r="XCE36" s="768"/>
      <c r="XCF36" s="768"/>
      <c r="XCG36" s="768"/>
      <c r="XCH36" s="768"/>
      <c r="XCI36" s="768"/>
      <c r="XCJ36" s="768"/>
      <c r="XCK36" s="768"/>
      <c r="XCL36" s="768"/>
      <c r="XCM36" s="768"/>
      <c r="XCN36" s="768"/>
      <c r="XCO36" s="768"/>
      <c r="XCP36" s="768"/>
      <c r="XCQ36" s="768"/>
      <c r="XCR36" s="768"/>
      <c r="XCS36" s="768"/>
      <c r="XCT36" s="768"/>
      <c r="XCU36" s="768"/>
      <c r="XCV36" s="768"/>
      <c r="XCW36" s="768"/>
      <c r="XCX36" s="768"/>
      <c r="XCY36" s="768"/>
      <c r="XCZ36" s="768"/>
      <c r="XDA36" s="768"/>
      <c r="XDB36" s="768"/>
      <c r="XDC36" s="768"/>
      <c r="XDD36" s="768"/>
      <c r="XDE36" s="768"/>
      <c r="XDF36" s="768"/>
      <c r="XDG36" s="768"/>
      <c r="XDH36" s="768"/>
      <c r="XDI36" s="768"/>
      <c r="XDJ36" s="768"/>
      <c r="XDK36" s="768"/>
      <c r="XDL36" s="768"/>
      <c r="XDM36" s="768"/>
      <c r="XDN36" s="768"/>
      <c r="XDO36" s="768"/>
      <c r="XDP36" s="768"/>
      <c r="XDQ36" s="768"/>
      <c r="XDR36" s="768"/>
      <c r="XDS36" s="768"/>
      <c r="XDT36" s="768"/>
      <c r="XDU36" s="768"/>
      <c r="XDV36" s="768"/>
      <c r="XDW36" s="768"/>
      <c r="XDX36" s="768"/>
      <c r="XDY36" s="768"/>
      <c r="XDZ36" s="768"/>
      <c r="XEA36" s="768"/>
      <c r="XEB36" s="768"/>
      <c r="XEC36" s="768"/>
      <c r="XED36" s="768"/>
      <c r="XEE36" s="768"/>
      <c r="XEF36" s="768"/>
      <c r="XEG36" s="768"/>
      <c r="XEH36" s="768"/>
      <c r="XEI36" s="768"/>
      <c r="XEJ36" s="768"/>
      <c r="XEK36" s="768"/>
      <c r="XEL36" s="768"/>
      <c r="XEM36" s="768"/>
      <c r="XEN36" s="768"/>
      <c r="XEO36" s="768"/>
      <c r="XEP36" s="768"/>
      <c r="XEQ36" s="768"/>
      <c r="XER36" s="768"/>
      <c r="XES36" s="768"/>
      <c r="XET36" s="768"/>
      <c r="XEU36" s="768"/>
      <c r="XEV36" s="768"/>
      <c r="XEW36" s="768"/>
      <c r="XEX36" s="768"/>
      <c r="XEY36" s="768"/>
      <c r="XEZ36" s="768"/>
      <c r="XFA36" s="768"/>
      <c r="XFB36" s="768"/>
      <c r="XFC36" s="768"/>
      <c r="XFD36" s="768"/>
    </row>
    <row r="37" s="75" customFormat="true" ht="16.5" hidden="false" customHeight="false" outlineLevel="0" collapsed="false">
      <c r="A37" s="774" t="s">
        <v>1341</v>
      </c>
      <c r="B37" s="773" t="s">
        <v>1300</v>
      </c>
      <c r="C37" s="773" t="s">
        <v>1302</v>
      </c>
      <c r="D37" s="762" t="s">
        <v>1345</v>
      </c>
      <c r="E37" s="742" t="n">
        <v>2533954</v>
      </c>
      <c r="F37" s="742" t="n">
        <v>2533954</v>
      </c>
      <c r="G37" s="742" t="n">
        <v>1165050</v>
      </c>
      <c r="H37" s="742" t="n">
        <v>1165050</v>
      </c>
      <c r="I37" s="742" t="n">
        <v>1368904</v>
      </c>
      <c r="J37" s="743" t="n">
        <v>1368904</v>
      </c>
      <c r="WVS37" s="768"/>
      <c r="WVT37" s="768"/>
      <c r="WVU37" s="768"/>
      <c r="WVV37" s="768"/>
      <c r="WVW37" s="768"/>
      <c r="WVX37" s="768"/>
      <c r="WVY37" s="768"/>
      <c r="WVZ37" s="768"/>
      <c r="WWA37" s="768"/>
      <c r="WWB37" s="768"/>
      <c r="WWC37" s="768"/>
      <c r="WWD37" s="768"/>
      <c r="WWE37" s="768"/>
      <c r="WWF37" s="768"/>
      <c r="WWG37" s="768"/>
      <c r="WWH37" s="768"/>
      <c r="WWI37" s="768"/>
      <c r="WWJ37" s="768"/>
      <c r="WWK37" s="768"/>
      <c r="WWL37" s="768"/>
      <c r="WWM37" s="768"/>
      <c r="WWN37" s="768"/>
      <c r="WWO37" s="768"/>
      <c r="WWP37" s="768"/>
      <c r="WWQ37" s="768"/>
      <c r="WWR37" s="768"/>
      <c r="WWS37" s="768"/>
      <c r="WWT37" s="768"/>
      <c r="WWU37" s="768"/>
      <c r="WWV37" s="768"/>
      <c r="WWW37" s="768"/>
      <c r="WWX37" s="768"/>
      <c r="WWY37" s="768"/>
      <c r="WWZ37" s="768"/>
      <c r="WXA37" s="768"/>
      <c r="WXB37" s="768"/>
      <c r="WXC37" s="768"/>
      <c r="WXD37" s="768"/>
      <c r="WXE37" s="768"/>
      <c r="WXF37" s="768"/>
      <c r="WXG37" s="768"/>
      <c r="WXH37" s="768"/>
      <c r="WXI37" s="768"/>
      <c r="WXJ37" s="768"/>
      <c r="WXK37" s="768"/>
      <c r="WXL37" s="768"/>
      <c r="WXM37" s="768"/>
      <c r="WXN37" s="768"/>
      <c r="WXO37" s="768"/>
      <c r="WXP37" s="768"/>
      <c r="WXQ37" s="768"/>
      <c r="WXR37" s="768"/>
      <c r="WXS37" s="768"/>
      <c r="WXT37" s="768"/>
      <c r="WXU37" s="768"/>
      <c r="WXV37" s="768"/>
      <c r="WXW37" s="768"/>
      <c r="WXX37" s="768"/>
      <c r="WXY37" s="768"/>
      <c r="WXZ37" s="768"/>
      <c r="WYA37" s="768"/>
      <c r="WYB37" s="768"/>
      <c r="WYC37" s="768"/>
      <c r="WYD37" s="768"/>
      <c r="WYE37" s="768"/>
      <c r="WYF37" s="768"/>
      <c r="WYG37" s="768"/>
      <c r="WYH37" s="768"/>
      <c r="WYI37" s="768"/>
      <c r="WYJ37" s="768"/>
      <c r="WYK37" s="768"/>
      <c r="WYL37" s="768"/>
      <c r="WYM37" s="768"/>
      <c r="WYN37" s="768"/>
      <c r="WYO37" s="768"/>
      <c r="WYP37" s="768"/>
      <c r="WYQ37" s="768"/>
      <c r="WYR37" s="768"/>
      <c r="WYS37" s="768"/>
      <c r="WYT37" s="768"/>
      <c r="WYU37" s="768"/>
      <c r="WYV37" s="768"/>
      <c r="WYW37" s="768"/>
      <c r="WYX37" s="768"/>
      <c r="WYY37" s="768"/>
      <c r="WYZ37" s="768"/>
      <c r="WZA37" s="768"/>
      <c r="WZB37" s="768"/>
      <c r="WZC37" s="768"/>
      <c r="WZD37" s="768"/>
      <c r="WZE37" s="768"/>
      <c r="WZF37" s="768"/>
      <c r="WZG37" s="768"/>
      <c r="WZH37" s="768"/>
      <c r="WZI37" s="768"/>
      <c r="WZJ37" s="768"/>
      <c r="WZK37" s="768"/>
      <c r="WZL37" s="768"/>
      <c r="WZM37" s="768"/>
      <c r="WZN37" s="768"/>
      <c r="WZO37" s="768"/>
      <c r="WZP37" s="768"/>
      <c r="WZQ37" s="768"/>
      <c r="WZR37" s="768"/>
      <c r="WZS37" s="768"/>
      <c r="WZT37" s="768"/>
      <c r="WZU37" s="768"/>
      <c r="WZV37" s="768"/>
      <c r="WZW37" s="768"/>
      <c r="WZX37" s="768"/>
      <c r="WZY37" s="768"/>
      <c r="WZZ37" s="768"/>
      <c r="XAA37" s="768"/>
      <c r="XAB37" s="768"/>
      <c r="XAC37" s="768"/>
      <c r="XAD37" s="768"/>
      <c r="XAE37" s="768"/>
      <c r="XAF37" s="768"/>
      <c r="XAG37" s="768"/>
      <c r="XAH37" s="768"/>
      <c r="XAI37" s="768"/>
      <c r="XAJ37" s="768"/>
      <c r="XAK37" s="768"/>
      <c r="XAL37" s="768"/>
      <c r="XAM37" s="768"/>
      <c r="XAN37" s="768"/>
      <c r="XAO37" s="768"/>
      <c r="XAP37" s="768"/>
      <c r="XAQ37" s="768"/>
      <c r="XAR37" s="768"/>
      <c r="XAS37" s="768"/>
      <c r="XAT37" s="768"/>
      <c r="XAU37" s="768"/>
      <c r="XAV37" s="768"/>
      <c r="XAW37" s="768"/>
      <c r="XAX37" s="768"/>
      <c r="XAY37" s="768"/>
      <c r="XAZ37" s="768"/>
      <c r="XBA37" s="768"/>
      <c r="XBB37" s="768"/>
      <c r="XBC37" s="768"/>
      <c r="XBD37" s="768"/>
      <c r="XBE37" s="768"/>
      <c r="XBF37" s="768"/>
      <c r="XBG37" s="768"/>
      <c r="XBH37" s="768"/>
      <c r="XBI37" s="768"/>
      <c r="XBJ37" s="768"/>
      <c r="XBK37" s="768"/>
      <c r="XBL37" s="768"/>
      <c r="XBM37" s="768"/>
      <c r="XBN37" s="768"/>
      <c r="XBO37" s="768"/>
      <c r="XBP37" s="768"/>
      <c r="XBQ37" s="768"/>
      <c r="XBR37" s="768"/>
      <c r="XBS37" s="768"/>
      <c r="XBT37" s="768"/>
      <c r="XBU37" s="768"/>
      <c r="XBV37" s="768"/>
      <c r="XBW37" s="768"/>
      <c r="XBX37" s="768"/>
      <c r="XBY37" s="768"/>
      <c r="XBZ37" s="768"/>
      <c r="XCA37" s="768"/>
      <c r="XCB37" s="768"/>
      <c r="XCC37" s="768"/>
      <c r="XCD37" s="768"/>
      <c r="XCE37" s="768"/>
      <c r="XCF37" s="768"/>
      <c r="XCG37" s="768"/>
      <c r="XCH37" s="768"/>
      <c r="XCI37" s="768"/>
      <c r="XCJ37" s="768"/>
      <c r="XCK37" s="768"/>
      <c r="XCL37" s="768"/>
      <c r="XCM37" s="768"/>
      <c r="XCN37" s="768"/>
      <c r="XCO37" s="768"/>
      <c r="XCP37" s="768"/>
      <c r="XCQ37" s="768"/>
      <c r="XCR37" s="768"/>
      <c r="XCS37" s="768"/>
      <c r="XCT37" s="768"/>
      <c r="XCU37" s="768"/>
      <c r="XCV37" s="768"/>
      <c r="XCW37" s="768"/>
      <c r="XCX37" s="768"/>
      <c r="XCY37" s="768"/>
      <c r="XCZ37" s="768"/>
      <c r="XDA37" s="768"/>
      <c r="XDB37" s="768"/>
      <c r="XDC37" s="768"/>
      <c r="XDD37" s="768"/>
      <c r="XDE37" s="768"/>
      <c r="XDF37" s="768"/>
      <c r="XDG37" s="768"/>
      <c r="XDH37" s="768"/>
      <c r="XDI37" s="768"/>
      <c r="XDJ37" s="768"/>
      <c r="XDK37" s="768"/>
      <c r="XDL37" s="768"/>
      <c r="XDM37" s="768"/>
      <c r="XDN37" s="768"/>
      <c r="XDO37" s="768"/>
      <c r="XDP37" s="768"/>
      <c r="XDQ37" s="768"/>
      <c r="XDR37" s="768"/>
      <c r="XDS37" s="768"/>
      <c r="XDT37" s="768"/>
      <c r="XDU37" s="768"/>
      <c r="XDV37" s="768"/>
      <c r="XDW37" s="768"/>
      <c r="XDX37" s="768"/>
      <c r="XDY37" s="768"/>
      <c r="XDZ37" s="768"/>
      <c r="XEA37" s="768"/>
      <c r="XEB37" s="768"/>
      <c r="XEC37" s="768"/>
      <c r="XED37" s="768"/>
      <c r="XEE37" s="768"/>
      <c r="XEF37" s="768"/>
      <c r="XEG37" s="768"/>
      <c r="XEH37" s="768"/>
      <c r="XEI37" s="768"/>
      <c r="XEJ37" s="768"/>
      <c r="XEK37" s="768"/>
      <c r="XEL37" s="768"/>
      <c r="XEM37" s="768"/>
      <c r="XEN37" s="768"/>
      <c r="XEO37" s="768"/>
      <c r="XEP37" s="768"/>
      <c r="XEQ37" s="768"/>
      <c r="XER37" s="768"/>
      <c r="XES37" s="768"/>
      <c r="XET37" s="768"/>
      <c r="XEU37" s="768"/>
      <c r="XEV37" s="768"/>
      <c r="XEW37" s="768"/>
      <c r="XEX37" s="768"/>
      <c r="XEY37" s="768"/>
      <c r="XEZ37" s="768"/>
      <c r="XFA37" s="768"/>
      <c r="XFB37" s="768"/>
      <c r="XFC37" s="768"/>
      <c r="XFD37" s="768"/>
    </row>
    <row r="38" s="75" customFormat="true" ht="16.5" hidden="false" customHeight="false" outlineLevel="0" collapsed="false">
      <c r="A38" s="774" t="s">
        <v>1346</v>
      </c>
      <c r="B38" s="773"/>
      <c r="C38" s="773"/>
      <c r="D38" s="762" t="s">
        <v>1347</v>
      </c>
      <c r="E38" s="742" t="n">
        <v>397534</v>
      </c>
      <c r="F38" s="742" t="n">
        <v>470534</v>
      </c>
      <c r="G38" s="742" t="n">
        <v>397534</v>
      </c>
      <c r="H38" s="742" t="n">
        <v>470534</v>
      </c>
      <c r="I38" s="742" t="n">
        <v>0</v>
      </c>
      <c r="J38" s="743" t="n">
        <v>0</v>
      </c>
    </row>
    <row r="39" s="75" customFormat="true" ht="16.5" hidden="false" customHeight="false" outlineLevel="0" collapsed="false">
      <c r="A39" s="774" t="s">
        <v>1346</v>
      </c>
      <c r="B39" s="773" t="s">
        <v>1302</v>
      </c>
      <c r="C39" s="773"/>
      <c r="D39" s="762" t="s">
        <v>1348</v>
      </c>
      <c r="E39" s="742" t="n">
        <v>397534</v>
      </c>
      <c r="F39" s="742" t="n">
        <v>470534</v>
      </c>
      <c r="G39" s="742" t="n">
        <v>397534</v>
      </c>
      <c r="H39" s="742" t="n">
        <v>470534</v>
      </c>
      <c r="I39" s="742" t="n">
        <v>0</v>
      </c>
      <c r="J39" s="743" t="n">
        <v>0</v>
      </c>
    </row>
    <row r="40" s="75" customFormat="true" ht="16.5" hidden="false" customHeight="false" outlineLevel="0" collapsed="false">
      <c r="A40" s="774" t="s">
        <v>1346</v>
      </c>
      <c r="B40" s="773" t="s">
        <v>1302</v>
      </c>
      <c r="C40" s="773" t="s">
        <v>1300</v>
      </c>
      <c r="D40" s="762" t="s">
        <v>1349</v>
      </c>
      <c r="E40" s="742" t="n">
        <v>998</v>
      </c>
      <c r="F40" s="742" t="n">
        <v>998</v>
      </c>
      <c r="G40" s="742" t="n">
        <v>998</v>
      </c>
      <c r="H40" s="742" t="n">
        <v>998</v>
      </c>
      <c r="I40" s="742" t="n">
        <v>0</v>
      </c>
      <c r="J40" s="743" t="n">
        <v>0</v>
      </c>
    </row>
    <row r="41" s="75" customFormat="true" ht="16.5" hidden="false" customHeight="false" outlineLevel="0" collapsed="false">
      <c r="A41" s="774" t="s">
        <v>1346</v>
      </c>
      <c r="B41" s="773" t="s">
        <v>1302</v>
      </c>
      <c r="C41" s="773" t="s">
        <v>1321</v>
      </c>
      <c r="D41" s="762" t="s">
        <v>1350</v>
      </c>
      <c r="E41" s="742" t="n">
        <v>48336</v>
      </c>
      <c r="F41" s="742" t="n">
        <v>51736</v>
      </c>
      <c r="G41" s="742" t="n">
        <v>48336</v>
      </c>
      <c r="H41" s="742" t="n">
        <v>51736</v>
      </c>
      <c r="I41" s="742" t="n">
        <v>0</v>
      </c>
      <c r="J41" s="743" t="n">
        <v>0</v>
      </c>
    </row>
    <row r="42" s="75" customFormat="true" ht="16.5" hidden="false" customHeight="false" outlineLevel="0" collapsed="false">
      <c r="A42" s="774" t="s">
        <v>1346</v>
      </c>
      <c r="B42" s="773" t="s">
        <v>1302</v>
      </c>
      <c r="C42" s="773" t="s">
        <v>1351</v>
      </c>
      <c r="D42" s="762" t="s">
        <v>1352</v>
      </c>
      <c r="E42" s="742" t="n">
        <v>348200</v>
      </c>
      <c r="F42" s="742" t="n">
        <v>417800</v>
      </c>
      <c r="G42" s="742" t="n">
        <v>348200</v>
      </c>
      <c r="H42" s="742" t="n">
        <v>417800</v>
      </c>
      <c r="I42" s="742" t="n">
        <v>0</v>
      </c>
      <c r="J42" s="743" t="n">
        <v>0</v>
      </c>
    </row>
    <row r="43" s="75" customFormat="true" ht="16.5" hidden="false" customHeight="false" outlineLevel="0" collapsed="false">
      <c r="A43" s="773"/>
      <c r="B43" s="773"/>
      <c r="C43" s="773"/>
      <c r="D43" s="762" t="s">
        <v>1353</v>
      </c>
      <c r="E43" s="742" t="n">
        <v>0</v>
      </c>
      <c r="F43" s="742" t="n">
        <v>0</v>
      </c>
      <c r="G43" s="742" t="n">
        <v>0</v>
      </c>
      <c r="H43" s="742" t="n">
        <v>0</v>
      </c>
      <c r="I43" s="742" t="n">
        <v>0</v>
      </c>
      <c r="J43" s="743" t="n">
        <v>0</v>
      </c>
    </row>
    <row r="44" s="75" customFormat="true" ht="16.5" hidden="false" customHeight="false" outlineLevel="0" collapsed="false">
      <c r="A44" s="773"/>
      <c r="B44" s="773"/>
      <c r="C44" s="773"/>
      <c r="D44" s="762" t="s">
        <v>1354</v>
      </c>
      <c r="E44" s="742" t="n">
        <v>0</v>
      </c>
      <c r="F44" s="742" t="n">
        <v>0</v>
      </c>
      <c r="G44" s="742" t="n">
        <v>0</v>
      </c>
      <c r="H44" s="742" t="n">
        <v>0</v>
      </c>
      <c r="I44" s="742" t="n">
        <v>0</v>
      </c>
      <c r="J44" s="743" t="n">
        <v>0</v>
      </c>
    </row>
    <row r="45" s="75" customFormat="true" ht="16.5" hidden="false" customHeight="false" outlineLevel="0" collapsed="false">
      <c r="A45" s="773"/>
      <c r="B45" s="773"/>
      <c r="C45" s="773"/>
      <c r="D45" s="762" t="s">
        <v>1355</v>
      </c>
      <c r="E45" s="742" t="n">
        <v>20853859</v>
      </c>
      <c r="F45" s="742" t="n">
        <v>67225337</v>
      </c>
      <c r="G45" s="742"/>
      <c r="H45" s="742"/>
      <c r="I45" s="742"/>
      <c r="J45" s="743"/>
    </row>
    <row r="46" customFormat="false" ht="16.5" hidden="false" customHeight="false" outlineLevel="0" collapsed="false">
      <c r="WVS46" s="75"/>
      <c r="WVT46" s="75"/>
      <c r="WVU46" s="75"/>
      <c r="WVV46" s="75"/>
      <c r="WVW46" s="75"/>
      <c r="WVX46" s="75"/>
      <c r="WVY46" s="75"/>
      <c r="WVZ46" s="75"/>
      <c r="WWA46" s="75"/>
      <c r="WWB46" s="75"/>
      <c r="WWC46" s="75"/>
      <c r="WWD46" s="75"/>
      <c r="WWE46" s="75"/>
      <c r="WWF46" s="75"/>
      <c r="WWG46" s="75"/>
      <c r="WWH46" s="75"/>
      <c r="WWI46" s="75"/>
      <c r="WWJ46" s="75"/>
      <c r="WWK46" s="75"/>
      <c r="WWL46" s="75"/>
      <c r="WWM46" s="75"/>
      <c r="WWN46" s="75"/>
      <c r="WWO46" s="75"/>
      <c r="WWP46" s="75"/>
      <c r="WWQ46" s="75"/>
      <c r="WWR46" s="75"/>
      <c r="WWS46" s="75"/>
      <c r="WWT46" s="75"/>
      <c r="WWU46" s="75"/>
      <c r="WWV46" s="75"/>
      <c r="WWW46" s="75"/>
      <c r="WWX46" s="75"/>
      <c r="WWY46" s="75"/>
      <c r="WWZ46" s="75"/>
      <c r="WXA46" s="75"/>
      <c r="WXB46" s="75"/>
      <c r="WXC46" s="75"/>
      <c r="WXD46" s="75"/>
      <c r="WXE46" s="75"/>
      <c r="WXF46" s="75"/>
      <c r="WXG46" s="75"/>
      <c r="WXH46" s="75"/>
      <c r="WXI46" s="75"/>
      <c r="WXJ46" s="75"/>
      <c r="WXK46" s="75"/>
      <c r="WXL46" s="75"/>
      <c r="WXM46" s="75"/>
      <c r="WXN46" s="75"/>
      <c r="WXO46" s="75"/>
      <c r="WXP46" s="75"/>
      <c r="WXQ46" s="75"/>
      <c r="WXR46" s="75"/>
      <c r="WXS46" s="75"/>
      <c r="WXT46" s="75"/>
      <c r="WXU46" s="75"/>
      <c r="WXV46" s="75"/>
      <c r="WXW46" s="75"/>
      <c r="WXX46" s="75"/>
      <c r="WXY46" s="75"/>
      <c r="WXZ46" s="75"/>
      <c r="WYA46" s="75"/>
      <c r="WYB46" s="75"/>
      <c r="WYC46" s="75"/>
      <c r="WYD46" s="75"/>
      <c r="WYE46" s="75"/>
      <c r="WYF46" s="75"/>
      <c r="WYG46" s="75"/>
      <c r="WYH46" s="75"/>
      <c r="WYI46" s="75"/>
      <c r="WYJ46" s="75"/>
      <c r="WYK46" s="75"/>
      <c r="WYL46" s="75"/>
      <c r="WYM46" s="75"/>
      <c r="WYN46" s="75"/>
      <c r="WYO46" s="75"/>
      <c r="WYP46" s="75"/>
      <c r="WYQ46" s="75"/>
      <c r="WYR46" s="75"/>
      <c r="WYS46" s="75"/>
      <c r="WYT46" s="75"/>
      <c r="WYU46" s="75"/>
      <c r="WYV46" s="75"/>
      <c r="WYW46" s="75"/>
      <c r="WYX46" s="75"/>
      <c r="WYY46" s="75"/>
      <c r="WYZ46" s="75"/>
      <c r="WZA46" s="75"/>
      <c r="WZB46" s="75"/>
      <c r="WZC46" s="75"/>
      <c r="WZD46" s="75"/>
      <c r="WZE46" s="75"/>
      <c r="WZF46" s="75"/>
      <c r="WZG46" s="75"/>
      <c r="WZH46" s="75"/>
      <c r="WZI46" s="75"/>
      <c r="WZJ46" s="75"/>
      <c r="WZK46" s="75"/>
      <c r="WZL46" s="75"/>
      <c r="WZM46" s="75"/>
      <c r="WZN46" s="75"/>
      <c r="WZO46" s="75"/>
      <c r="WZP46" s="75"/>
      <c r="WZQ46" s="75"/>
      <c r="WZR46" s="75"/>
      <c r="WZS46" s="75"/>
      <c r="WZT46" s="75"/>
      <c r="WZU46" s="75"/>
      <c r="WZV46" s="75"/>
      <c r="WZW46" s="75"/>
      <c r="WZX46" s="75"/>
      <c r="WZY46" s="75"/>
      <c r="WZZ46" s="75"/>
      <c r="XAA46" s="75"/>
      <c r="XAB46" s="75"/>
      <c r="XAC46" s="75"/>
      <c r="XAD46" s="75"/>
      <c r="XAE46" s="75"/>
      <c r="XAF46" s="75"/>
      <c r="XAG46" s="75"/>
      <c r="XAH46" s="75"/>
      <c r="XAI46" s="75"/>
      <c r="XAJ46" s="75"/>
      <c r="XAK46" s="75"/>
      <c r="XAL46" s="75"/>
      <c r="XAM46" s="75"/>
      <c r="XAN46" s="75"/>
      <c r="XAO46" s="75"/>
      <c r="XAP46" s="75"/>
      <c r="XAQ46" s="75"/>
      <c r="XAR46" s="75"/>
      <c r="XAS46" s="75"/>
      <c r="XAT46" s="75"/>
      <c r="XAU46" s="75"/>
      <c r="XAV46" s="75"/>
      <c r="XAW46" s="75"/>
      <c r="XAX46" s="75"/>
      <c r="XAY46" s="75"/>
      <c r="XAZ46" s="75"/>
      <c r="XBA46" s="75"/>
      <c r="XBB46" s="75"/>
      <c r="XBC46" s="75"/>
      <c r="XBD46" s="75"/>
      <c r="XBE46" s="75"/>
      <c r="XBF46" s="75"/>
      <c r="XBG46" s="75"/>
      <c r="XBH46" s="75"/>
      <c r="XBI46" s="75"/>
      <c r="XBJ46" s="75"/>
      <c r="XBK46" s="75"/>
      <c r="XBL46" s="75"/>
      <c r="XBM46" s="75"/>
      <c r="XBN46" s="75"/>
      <c r="XBO46" s="75"/>
      <c r="XBP46" s="75"/>
      <c r="XBQ46" s="75"/>
      <c r="XBR46" s="75"/>
      <c r="XBS46" s="75"/>
      <c r="XBT46" s="75"/>
      <c r="XBU46" s="75"/>
      <c r="XBV46" s="75"/>
      <c r="XBW46" s="75"/>
      <c r="XBX46" s="75"/>
      <c r="XBY46" s="75"/>
      <c r="XBZ46" s="75"/>
      <c r="XCA46" s="75"/>
      <c r="XCB46" s="75"/>
      <c r="XCC46" s="75"/>
      <c r="XCD46" s="75"/>
      <c r="XCE46" s="75"/>
      <c r="XCF46" s="75"/>
      <c r="XCG46" s="75"/>
      <c r="XCH46" s="75"/>
      <c r="XCI46" s="75"/>
      <c r="XCJ46" s="75"/>
      <c r="XCK46" s="75"/>
      <c r="XCL46" s="75"/>
      <c r="XCM46" s="75"/>
      <c r="XCN46" s="75"/>
      <c r="XCO46" s="75"/>
      <c r="XCP46" s="75"/>
      <c r="XCQ46" s="75"/>
      <c r="XCR46" s="75"/>
      <c r="XCS46" s="75"/>
      <c r="XCT46" s="75"/>
      <c r="XCU46" s="75"/>
      <c r="XCV46" s="75"/>
      <c r="XCW46" s="75"/>
      <c r="XCX46" s="75"/>
      <c r="XCY46" s="75"/>
      <c r="XCZ46" s="75"/>
      <c r="XDA46" s="75"/>
      <c r="XDB46" s="75"/>
      <c r="XDC46" s="75"/>
      <c r="XDD46" s="75"/>
      <c r="XDE46" s="75"/>
      <c r="XDF46" s="75"/>
      <c r="XDG46" s="75"/>
      <c r="XDH46" s="75"/>
      <c r="XDI46" s="75"/>
      <c r="XDJ46" s="75"/>
      <c r="XDK46" s="75"/>
      <c r="XDL46" s="75"/>
      <c r="XDM46" s="75"/>
      <c r="XDN46" s="75"/>
      <c r="XDO46" s="75"/>
      <c r="XDP46" s="75"/>
      <c r="XDQ46" s="75"/>
      <c r="XDR46" s="75"/>
      <c r="XDS46" s="75"/>
      <c r="XDT46" s="75"/>
      <c r="XDU46" s="75"/>
      <c r="XDV46" s="75"/>
      <c r="XDW46" s="75"/>
      <c r="XDX46" s="75"/>
      <c r="XDY46" s="75"/>
      <c r="XDZ46" s="75"/>
      <c r="XEA46" s="75"/>
      <c r="XEB46" s="75"/>
      <c r="XEC46" s="75"/>
      <c r="XED46" s="75"/>
      <c r="XEE46" s="75"/>
      <c r="XEF46" s="75"/>
      <c r="XEG46" s="75"/>
      <c r="XEH46" s="75"/>
      <c r="XEI46" s="75"/>
      <c r="XEJ46" s="75"/>
      <c r="XEK46" s="75"/>
      <c r="XEL46" s="75"/>
      <c r="XEM46" s="75"/>
      <c r="XEN46" s="75"/>
      <c r="XEO46" s="75"/>
      <c r="XEP46" s="75"/>
      <c r="XEQ46" s="75"/>
      <c r="XER46" s="75"/>
      <c r="XES46" s="75"/>
      <c r="XET46" s="75"/>
      <c r="XEU46" s="75"/>
      <c r="XEV46" s="75"/>
      <c r="XEW46" s="75"/>
      <c r="XEX46" s="75"/>
      <c r="XEY46" s="75"/>
      <c r="XEZ46" s="75"/>
      <c r="XFA46" s="75"/>
      <c r="XFB46" s="75"/>
      <c r="XFC46" s="75"/>
      <c r="XFD46" s="75"/>
    </row>
    <row r="47" customFormat="false" ht="16.5" hidden="false" customHeight="false" outlineLevel="0" collapsed="false">
      <c r="WVS47" s="75"/>
      <c r="WVT47" s="75"/>
      <c r="WVU47" s="75"/>
      <c r="WVV47" s="75"/>
      <c r="WVW47" s="75"/>
      <c r="WVX47" s="75"/>
      <c r="WVY47" s="75"/>
      <c r="WVZ47" s="75"/>
      <c r="WWA47" s="75"/>
      <c r="WWB47" s="75"/>
      <c r="WWC47" s="75"/>
      <c r="WWD47" s="75"/>
      <c r="WWE47" s="75"/>
      <c r="WWF47" s="75"/>
      <c r="WWG47" s="75"/>
      <c r="WWH47" s="75"/>
      <c r="WWI47" s="75"/>
      <c r="WWJ47" s="75"/>
      <c r="WWK47" s="75"/>
      <c r="WWL47" s="75"/>
      <c r="WWM47" s="75"/>
      <c r="WWN47" s="75"/>
      <c r="WWO47" s="75"/>
      <c r="WWP47" s="75"/>
      <c r="WWQ47" s="75"/>
      <c r="WWR47" s="75"/>
      <c r="WWS47" s="75"/>
      <c r="WWT47" s="75"/>
      <c r="WWU47" s="75"/>
      <c r="WWV47" s="75"/>
      <c r="WWW47" s="75"/>
      <c r="WWX47" s="75"/>
      <c r="WWY47" s="75"/>
      <c r="WWZ47" s="75"/>
      <c r="WXA47" s="75"/>
      <c r="WXB47" s="75"/>
      <c r="WXC47" s="75"/>
      <c r="WXD47" s="75"/>
      <c r="WXE47" s="75"/>
      <c r="WXF47" s="75"/>
      <c r="WXG47" s="75"/>
      <c r="WXH47" s="75"/>
      <c r="WXI47" s="75"/>
      <c r="WXJ47" s="75"/>
      <c r="WXK47" s="75"/>
      <c r="WXL47" s="75"/>
      <c r="WXM47" s="75"/>
      <c r="WXN47" s="75"/>
      <c r="WXO47" s="75"/>
      <c r="WXP47" s="75"/>
      <c r="WXQ47" s="75"/>
      <c r="WXR47" s="75"/>
      <c r="WXS47" s="75"/>
      <c r="WXT47" s="75"/>
      <c r="WXU47" s="75"/>
      <c r="WXV47" s="75"/>
      <c r="WXW47" s="75"/>
      <c r="WXX47" s="75"/>
      <c r="WXY47" s="75"/>
      <c r="WXZ47" s="75"/>
      <c r="WYA47" s="75"/>
      <c r="WYB47" s="75"/>
      <c r="WYC47" s="75"/>
      <c r="WYD47" s="75"/>
      <c r="WYE47" s="75"/>
      <c r="WYF47" s="75"/>
      <c r="WYG47" s="75"/>
      <c r="WYH47" s="75"/>
      <c r="WYI47" s="75"/>
      <c r="WYJ47" s="75"/>
      <c r="WYK47" s="75"/>
      <c r="WYL47" s="75"/>
      <c r="WYM47" s="75"/>
      <c r="WYN47" s="75"/>
      <c r="WYO47" s="75"/>
      <c r="WYP47" s="75"/>
      <c r="WYQ47" s="75"/>
      <c r="WYR47" s="75"/>
      <c r="WYS47" s="75"/>
      <c r="WYT47" s="75"/>
      <c r="WYU47" s="75"/>
      <c r="WYV47" s="75"/>
      <c r="WYW47" s="75"/>
      <c r="WYX47" s="75"/>
      <c r="WYY47" s="75"/>
      <c r="WYZ47" s="75"/>
      <c r="WZA47" s="75"/>
      <c r="WZB47" s="75"/>
      <c r="WZC47" s="75"/>
      <c r="WZD47" s="75"/>
      <c r="WZE47" s="75"/>
      <c r="WZF47" s="75"/>
      <c r="WZG47" s="75"/>
      <c r="WZH47" s="75"/>
      <c r="WZI47" s="75"/>
      <c r="WZJ47" s="75"/>
      <c r="WZK47" s="75"/>
      <c r="WZL47" s="75"/>
      <c r="WZM47" s="75"/>
      <c r="WZN47" s="75"/>
      <c r="WZO47" s="75"/>
      <c r="WZP47" s="75"/>
      <c r="WZQ47" s="75"/>
      <c r="WZR47" s="75"/>
      <c r="WZS47" s="75"/>
      <c r="WZT47" s="75"/>
      <c r="WZU47" s="75"/>
      <c r="WZV47" s="75"/>
      <c r="WZW47" s="75"/>
      <c r="WZX47" s="75"/>
      <c r="WZY47" s="75"/>
      <c r="WZZ47" s="75"/>
      <c r="XAA47" s="75"/>
      <c r="XAB47" s="75"/>
      <c r="XAC47" s="75"/>
      <c r="XAD47" s="75"/>
      <c r="XAE47" s="75"/>
      <c r="XAF47" s="75"/>
      <c r="XAG47" s="75"/>
      <c r="XAH47" s="75"/>
      <c r="XAI47" s="75"/>
      <c r="XAJ47" s="75"/>
      <c r="XAK47" s="75"/>
      <c r="XAL47" s="75"/>
      <c r="XAM47" s="75"/>
      <c r="XAN47" s="75"/>
      <c r="XAO47" s="75"/>
      <c r="XAP47" s="75"/>
      <c r="XAQ47" s="75"/>
      <c r="XAR47" s="75"/>
      <c r="XAS47" s="75"/>
      <c r="XAT47" s="75"/>
      <c r="XAU47" s="75"/>
      <c r="XAV47" s="75"/>
      <c r="XAW47" s="75"/>
      <c r="XAX47" s="75"/>
      <c r="XAY47" s="75"/>
      <c r="XAZ47" s="75"/>
      <c r="XBA47" s="75"/>
      <c r="XBB47" s="75"/>
      <c r="XBC47" s="75"/>
      <c r="XBD47" s="75"/>
      <c r="XBE47" s="75"/>
      <c r="XBF47" s="75"/>
      <c r="XBG47" s="75"/>
      <c r="XBH47" s="75"/>
      <c r="XBI47" s="75"/>
      <c r="XBJ47" s="75"/>
      <c r="XBK47" s="75"/>
      <c r="XBL47" s="75"/>
      <c r="XBM47" s="75"/>
      <c r="XBN47" s="75"/>
      <c r="XBO47" s="75"/>
      <c r="XBP47" s="75"/>
      <c r="XBQ47" s="75"/>
      <c r="XBR47" s="75"/>
      <c r="XBS47" s="75"/>
      <c r="XBT47" s="75"/>
      <c r="XBU47" s="75"/>
      <c r="XBV47" s="75"/>
      <c r="XBW47" s="75"/>
      <c r="XBX47" s="75"/>
      <c r="XBY47" s="75"/>
      <c r="XBZ47" s="75"/>
      <c r="XCA47" s="75"/>
      <c r="XCB47" s="75"/>
      <c r="XCC47" s="75"/>
      <c r="XCD47" s="75"/>
      <c r="XCE47" s="75"/>
      <c r="XCF47" s="75"/>
      <c r="XCG47" s="75"/>
      <c r="XCH47" s="75"/>
      <c r="XCI47" s="75"/>
      <c r="XCJ47" s="75"/>
      <c r="XCK47" s="75"/>
      <c r="XCL47" s="75"/>
      <c r="XCM47" s="75"/>
      <c r="XCN47" s="75"/>
      <c r="XCO47" s="75"/>
      <c r="XCP47" s="75"/>
      <c r="XCQ47" s="75"/>
      <c r="XCR47" s="75"/>
      <c r="XCS47" s="75"/>
      <c r="XCT47" s="75"/>
      <c r="XCU47" s="75"/>
      <c r="XCV47" s="75"/>
      <c r="XCW47" s="75"/>
      <c r="XCX47" s="75"/>
      <c r="XCY47" s="75"/>
      <c r="XCZ47" s="75"/>
      <c r="XDA47" s="75"/>
      <c r="XDB47" s="75"/>
      <c r="XDC47" s="75"/>
      <c r="XDD47" s="75"/>
      <c r="XDE47" s="75"/>
      <c r="XDF47" s="75"/>
      <c r="XDG47" s="75"/>
      <c r="XDH47" s="75"/>
      <c r="XDI47" s="75"/>
      <c r="XDJ47" s="75"/>
      <c r="XDK47" s="75"/>
      <c r="XDL47" s="75"/>
      <c r="XDM47" s="75"/>
      <c r="XDN47" s="75"/>
      <c r="XDO47" s="75"/>
      <c r="XDP47" s="75"/>
      <c r="XDQ47" s="75"/>
      <c r="XDR47" s="75"/>
      <c r="XDS47" s="75"/>
      <c r="XDT47" s="75"/>
      <c r="XDU47" s="75"/>
      <c r="XDV47" s="75"/>
      <c r="XDW47" s="75"/>
      <c r="XDX47" s="75"/>
      <c r="XDY47" s="75"/>
      <c r="XDZ47" s="75"/>
      <c r="XEA47" s="75"/>
      <c r="XEB47" s="75"/>
      <c r="XEC47" s="75"/>
      <c r="XED47" s="75"/>
      <c r="XEE47" s="75"/>
      <c r="XEF47" s="75"/>
      <c r="XEG47" s="75"/>
      <c r="XEH47" s="75"/>
      <c r="XEI47" s="75"/>
      <c r="XEJ47" s="75"/>
      <c r="XEK47" s="75"/>
      <c r="XEL47" s="75"/>
      <c r="XEM47" s="75"/>
      <c r="XEN47" s="75"/>
      <c r="XEO47" s="75"/>
      <c r="XEP47" s="75"/>
      <c r="XEQ47" s="75"/>
      <c r="XER47" s="75"/>
      <c r="XES47" s="75"/>
      <c r="XET47" s="75"/>
      <c r="XEU47" s="75"/>
      <c r="XEV47" s="75"/>
      <c r="XEW47" s="75"/>
      <c r="XEX47" s="75"/>
      <c r="XEY47" s="75"/>
      <c r="XEZ47" s="75"/>
      <c r="XFA47" s="75"/>
      <c r="XFB47" s="75"/>
      <c r="XFC47" s="75"/>
      <c r="XFD47" s="75"/>
    </row>
    <row r="48" customFormat="false" ht="16.5" hidden="false" customHeight="false" outlineLevel="0" collapsed="false">
      <c r="WVS48" s="75"/>
      <c r="WVT48" s="75"/>
      <c r="WVU48" s="75"/>
      <c r="WVV48" s="75"/>
      <c r="WVW48" s="75"/>
      <c r="WVX48" s="75"/>
      <c r="WVY48" s="75"/>
      <c r="WVZ48" s="75"/>
      <c r="WWA48" s="75"/>
      <c r="WWB48" s="75"/>
      <c r="WWC48" s="75"/>
      <c r="WWD48" s="75"/>
      <c r="WWE48" s="75"/>
      <c r="WWF48" s="75"/>
      <c r="WWG48" s="75"/>
      <c r="WWH48" s="75"/>
      <c r="WWI48" s="75"/>
      <c r="WWJ48" s="75"/>
      <c r="WWK48" s="75"/>
      <c r="WWL48" s="75"/>
      <c r="WWM48" s="75"/>
      <c r="WWN48" s="75"/>
      <c r="WWO48" s="75"/>
      <c r="WWP48" s="75"/>
      <c r="WWQ48" s="75"/>
      <c r="WWR48" s="75"/>
      <c r="WWS48" s="75"/>
      <c r="WWT48" s="75"/>
      <c r="WWU48" s="75"/>
      <c r="WWV48" s="75"/>
      <c r="WWW48" s="75"/>
      <c r="WWX48" s="75"/>
      <c r="WWY48" s="75"/>
      <c r="WWZ48" s="75"/>
      <c r="WXA48" s="75"/>
      <c r="WXB48" s="75"/>
      <c r="WXC48" s="75"/>
      <c r="WXD48" s="75"/>
      <c r="WXE48" s="75"/>
      <c r="WXF48" s="75"/>
      <c r="WXG48" s="75"/>
      <c r="WXH48" s="75"/>
      <c r="WXI48" s="75"/>
      <c r="WXJ48" s="75"/>
      <c r="WXK48" s="75"/>
      <c r="WXL48" s="75"/>
      <c r="WXM48" s="75"/>
      <c r="WXN48" s="75"/>
      <c r="WXO48" s="75"/>
      <c r="WXP48" s="75"/>
      <c r="WXQ48" s="75"/>
      <c r="WXR48" s="75"/>
      <c r="WXS48" s="75"/>
      <c r="WXT48" s="75"/>
      <c r="WXU48" s="75"/>
      <c r="WXV48" s="75"/>
      <c r="WXW48" s="75"/>
      <c r="WXX48" s="75"/>
      <c r="WXY48" s="75"/>
      <c r="WXZ48" s="75"/>
      <c r="WYA48" s="75"/>
      <c r="WYB48" s="75"/>
      <c r="WYC48" s="75"/>
      <c r="WYD48" s="75"/>
      <c r="WYE48" s="75"/>
      <c r="WYF48" s="75"/>
      <c r="WYG48" s="75"/>
      <c r="WYH48" s="75"/>
      <c r="WYI48" s="75"/>
      <c r="WYJ48" s="75"/>
      <c r="WYK48" s="75"/>
      <c r="WYL48" s="75"/>
      <c r="WYM48" s="75"/>
      <c r="WYN48" s="75"/>
      <c r="WYO48" s="75"/>
      <c r="WYP48" s="75"/>
      <c r="WYQ48" s="75"/>
      <c r="WYR48" s="75"/>
      <c r="WYS48" s="75"/>
      <c r="WYT48" s="75"/>
      <c r="WYU48" s="75"/>
      <c r="WYV48" s="75"/>
      <c r="WYW48" s="75"/>
      <c r="WYX48" s="75"/>
      <c r="WYY48" s="75"/>
      <c r="WYZ48" s="75"/>
      <c r="WZA48" s="75"/>
      <c r="WZB48" s="75"/>
      <c r="WZC48" s="75"/>
      <c r="WZD48" s="75"/>
      <c r="WZE48" s="75"/>
      <c r="WZF48" s="75"/>
      <c r="WZG48" s="75"/>
      <c r="WZH48" s="75"/>
      <c r="WZI48" s="75"/>
      <c r="WZJ48" s="75"/>
      <c r="WZK48" s="75"/>
      <c r="WZL48" s="75"/>
      <c r="WZM48" s="75"/>
      <c r="WZN48" s="75"/>
      <c r="WZO48" s="75"/>
      <c r="WZP48" s="75"/>
      <c r="WZQ48" s="75"/>
      <c r="WZR48" s="75"/>
      <c r="WZS48" s="75"/>
      <c r="WZT48" s="75"/>
      <c r="WZU48" s="75"/>
      <c r="WZV48" s="75"/>
      <c r="WZW48" s="75"/>
      <c r="WZX48" s="75"/>
      <c r="WZY48" s="75"/>
      <c r="WZZ48" s="75"/>
      <c r="XAA48" s="75"/>
      <c r="XAB48" s="75"/>
      <c r="XAC48" s="75"/>
      <c r="XAD48" s="75"/>
      <c r="XAE48" s="75"/>
      <c r="XAF48" s="75"/>
      <c r="XAG48" s="75"/>
      <c r="XAH48" s="75"/>
      <c r="XAI48" s="75"/>
      <c r="XAJ48" s="75"/>
      <c r="XAK48" s="75"/>
      <c r="XAL48" s="75"/>
      <c r="XAM48" s="75"/>
      <c r="XAN48" s="75"/>
      <c r="XAO48" s="75"/>
      <c r="XAP48" s="75"/>
      <c r="XAQ48" s="75"/>
      <c r="XAR48" s="75"/>
      <c r="XAS48" s="75"/>
      <c r="XAT48" s="75"/>
      <c r="XAU48" s="75"/>
      <c r="XAV48" s="75"/>
      <c r="XAW48" s="75"/>
      <c r="XAX48" s="75"/>
      <c r="XAY48" s="75"/>
      <c r="XAZ48" s="75"/>
      <c r="XBA48" s="75"/>
      <c r="XBB48" s="75"/>
      <c r="XBC48" s="75"/>
      <c r="XBD48" s="75"/>
      <c r="XBE48" s="75"/>
      <c r="XBF48" s="75"/>
      <c r="XBG48" s="75"/>
      <c r="XBH48" s="75"/>
      <c r="XBI48" s="75"/>
      <c r="XBJ48" s="75"/>
      <c r="XBK48" s="75"/>
      <c r="XBL48" s="75"/>
      <c r="XBM48" s="75"/>
      <c r="XBN48" s="75"/>
      <c r="XBO48" s="75"/>
      <c r="XBP48" s="75"/>
      <c r="XBQ48" s="75"/>
      <c r="XBR48" s="75"/>
      <c r="XBS48" s="75"/>
      <c r="XBT48" s="75"/>
      <c r="XBU48" s="75"/>
      <c r="XBV48" s="75"/>
      <c r="XBW48" s="75"/>
      <c r="XBX48" s="75"/>
      <c r="XBY48" s="75"/>
      <c r="XBZ48" s="75"/>
      <c r="XCA48" s="75"/>
      <c r="XCB48" s="75"/>
      <c r="XCC48" s="75"/>
      <c r="XCD48" s="75"/>
      <c r="XCE48" s="75"/>
      <c r="XCF48" s="75"/>
      <c r="XCG48" s="75"/>
      <c r="XCH48" s="75"/>
      <c r="XCI48" s="75"/>
      <c r="XCJ48" s="75"/>
      <c r="XCK48" s="75"/>
      <c r="XCL48" s="75"/>
      <c r="XCM48" s="75"/>
      <c r="XCN48" s="75"/>
      <c r="XCO48" s="75"/>
      <c r="XCP48" s="75"/>
      <c r="XCQ48" s="75"/>
      <c r="XCR48" s="75"/>
      <c r="XCS48" s="75"/>
      <c r="XCT48" s="75"/>
      <c r="XCU48" s="75"/>
      <c r="XCV48" s="75"/>
      <c r="XCW48" s="75"/>
      <c r="XCX48" s="75"/>
      <c r="XCY48" s="75"/>
      <c r="XCZ48" s="75"/>
      <c r="XDA48" s="75"/>
      <c r="XDB48" s="75"/>
      <c r="XDC48" s="75"/>
      <c r="XDD48" s="75"/>
      <c r="XDE48" s="75"/>
      <c r="XDF48" s="75"/>
      <c r="XDG48" s="75"/>
      <c r="XDH48" s="75"/>
      <c r="XDI48" s="75"/>
      <c r="XDJ48" s="75"/>
      <c r="XDK48" s="75"/>
      <c r="XDL48" s="75"/>
      <c r="XDM48" s="75"/>
      <c r="XDN48" s="75"/>
      <c r="XDO48" s="75"/>
      <c r="XDP48" s="75"/>
      <c r="XDQ48" s="75"/>
      <c r="XDR48" s="75"/>
      <c r="XDS48" s="75"/>
      <c r="XDT48" s="75"/>
      <c r="XDU48" s="75"/>
      <c r="XDV48" s="75"/>
      <c r="XDW48" s="75"/>
      <c r="XDX48" s="75"/>
      <c r="XDY48" s="75"/>
      <c r="XDZ48" s="75"/>
      <c r="XEA48" s="75"/>
      <c r="XEB48" s="75"/>
      <c r="XEC48" s="75"/>
      <c r="XED48" s="75"/>
      <c r="XEE48" s="75"/>
      <c r="XEF48" s="75"/>
      <c r="XEG48" s="75"/>
      <c r="XEH48" s="75"/>
      <c r="XEI48" s="75"/>
      <c r="XEJ48" s="75"/>
      <c r="XEK48" s="75"/>
      <c r="XEL48" s="75"/>
      <c r="XEM48" s="75"/>
      <c r="XEN48" s="75"/>
      <c r="XEO48" s="75"/>
      <c r="XEP48" s="75"/>
      <c r="XEQ48" s="75"/>
      <c r="XER48" s="75"/>
      <c r="XES48" s="75"/>
      <c r="XET48" s="75"/>
      <c r="XEU48" s="75"/>
      <c r="XEV48" s="75"/>
      <c r="XEW48" s="75"/>
      <c r="XEX48" s="75"/>
      <c r="XEY48" s="75"/>
      <c r="XEZ48" s="75"/>
      <c r="XFA48" s="75"/>
      <c r="XFB48" s="75"/>
      <c r="XFC48" s="75"/>
      <c r="XFD48" s="75"/>
    </row>
    <row r="49" customFormat="false" ht="19.5" hidden="false" customHeight="false" outlineLevel="0" collapsed="false">
      <c r="A49" s="753" t="s">
        <v>1288</v>
      </c>
      <c r="B49" s="753"/>
      <c r="C49" s="753"/>
      <c r="D49" s="753"/>
      <c r="E49" s="753"/>
      <c r="F49" s="753"/>
      <c r="G49" s="753"/>
      <c r="H49" s="753"/>
      <c r="I49" s="753"/>
      <c r="J49" s="753"/>
      <c r="WVS49" s="75"/>
      <c r="WVT49" s="75"/>
      <c r="WVU49" s="75"/>
      <c r="WVV49" s="75"/>
      <c r="WVW49" s="75"/>
      <c r="WVX49" s="75"/>
      <c r="WVY49" s="75"/>
      <c r="WVZ49" s="75"/>
      <c r="WWA49" s="75"/>
      <c r="WWB49" s="75"/>
      <c r="WWC49" s="75"/>
      <c r="WWD49" s="75"/>
      <c r="WWE49" s="75"/>
      <c r="WWF49" s="75"/>
      <c r="WWG49" s="75"/>
      <c r="WWH49" s="75"/>
      <c r="WWI49" s="75"/>
      <c r="WWJ49" s="75"/>
      <c r="WWK49" s="75"/>
      <c r="WWL49" s="75"/>
      <c r="WWM49" s="75"/>
      <c r="WWN49" s="75"/>
      <c r="WWO49" s="75"/>
      <c r="WWP49" s="75"/>
      <c r="WWQ49" s="75"/>
      <c r="WWR49" s="75"/>
      <c r="WWS49" s="75"/>
      <c r="WWT49" s="75"/>
      <c r="WWU49" s="75"/>
      <c r="WWV49" s="75"/>
      <c r="WWW49" s="75"/>
      <c r="WWX49" s="75"/>
      <c r="WWY49" s="75"/>
      <c r="WWZ49" s="75"/>
      <c r="WXA49" s="75"/>
      <c r="WXB49" s="75"/>
      <c r="WXC49" s="75"/>
      <c r="WXD49" s="75"/>
      <c r="WXE49" s="75"/>
      <c r="WXF49" s="75"/>
      <c r="WXG49" s="75"/>
      <c r="WXH49" s="75"/>
      <c r="WXI49" s="75"/>
      <c r="WXJ49" s="75"/>
      <c r="WXK49" s="75"/>
      <c r="WXL49" s="75"/>
      <c r="WXM49" s="75"/>
      <c r="WXN49" s="75"/>
      <c r="WXO49" s="75"/>
      <c r="WXP49" s="75"/>
      <c r="WXQ49" s="75"/>
      <c r="WXR49" s="75"/>
      <c r="WXS49" s="75"/>
      <c r="WXT49" s="75"/>
      <c r="WXU49" s="75"/>
      <c r="WXV49" s="75"/>
      <c r="WXW49" s="75"/>
      <c r="WXX49" s="75"/>
      <c r="WXY49" s="75"/>
      <c r="WXZ49" s="75"/>
      <c r="WYA49" s="75"/>
      <c r="WYB49" s="75"/>
      <c r="WYC49" s="75"/>
      <c r="WYD49" s="75"/>
      <c r="WYE49" s="75"/>
      <c r="WYF49" s="75"/>
      <c r="WYG49" s="75"/>
      <c r="WYH49" s="75"/>
      <c r="WYI49" s="75"/>
      <c r="WYJ49" s="75"/>
      <c r="WYK49" s="75"/>
      <c r="WYL49" s="75"/>
      <c r="WYM49" s="75"/>
      <c r="WYN49" s="75"/>
      <c r="WYO49" s="75"/>
      <c r="WYP49" s="75"/>
      <c r="WYQ49" s="75"/>
      <c r="WYR49" s="75"/>
      <c r="WYS49" s="75"/>
      <c r="WYT49" s="75"/>
      <c r="WYU49" s="75"/>
      <c r="WYV49" s="75"/>
      <c r="WYW49" s="75"/>
      <c r="WYX49" s="75"/>
      <c r="WYY49" s="75"/>
      <c r="WYZ49" s="75"/>
      <c r="WZA49" s="75"/>
      <c r="WZB49" s="75"/>
      <c r="WZC49" s="75"/>
      <c r="WZD49" s="75"/>
      <c r="WZE49" s="75"/>
      <c r="WZF49" s="75"/>
      <c r="WZG49" s="75"/>
      <c r="WZH49" s="75"/>
      <c r="WZI49" s="75"/>
      <c r="WZJ49" s="75"/>
      <c r="WZK49" s="75"/>
      <c r="WZL49" s="75"/>
      <c r="WZM49" s="75"/>
      <c r="WZN49" s="75"/>
      <c r="WZO49" s="75"/>
      <c r="WZP49" s="75"/>
      <c r="WZQ49" s="75"/>
      <c r="WZR49" s="75"/>
      <c r="WZS49" s="75"/>
      <c r="WZT49" s="75"/>
      <c r="WZU49" s="75"/>
      <c r="WZV49" s="75"/>
      <c r="WZW49" s="75"/>
      <c r="WZX49" s="75"/>
      <c r="WZY49" s="75"/>
      <c r="WZZ49" s="75"/>
      <c r="XAA49" s="75"/>
      <c r="XAB49" s="75"/>
      <c r="XAC49" s="75"/>
      <c r="XAD49" s="75"/>
      <c r="XAE49" s="75"/>
      <c r="XAF49" s="75"/>
      <c r="XAG49" s="75"/>
      <c r="XAH49" s="75"/>
      <c r="XAI49" s="75"/>
      <c r="XAJ49" s="75"/>
      <c r="XAK49" s="75"/>
      <c r="XAL49" s="75"/>
      <c r="XAM49" s="75"/>
      <c r="XAN49" s="75"/>
      <c r="XAO49" s="75"/>
      <c r="XAP49" s="75"/>
      <c r="XAQ49" s="75"/>
      <c r="XAR49" s="75"/>
      <c r="XAS49" s="75"/>
      <c r="XAT49" s="75"/>
      <c r="XAU49" s="75"/>
      <c r="XAV49" s="75"/>
      <c r="XAW49" s="75"/>
      <c r="XAX49" s="75"/>
      <c r="XAY49" s="75"/>
      <c r="XAZ49" s="75"/>
      <c r="XBA49" s="75"/>
      <c r="XBB49" s="75"/>
      <c r="XBC49" s="75"/>
      <c r="XBD49" s="75"/>
      <c r="XBE49" s="75"/>
      <c r="XBF49" s="75"/>
      <c r="XBG49" s="75"/>
      <c r="XBH49" s="75"/>
      <c r="XBI49" s="75"/>
      <c r="XBJ49" s="75"/>
      <c r="XBK49" s="75"/>
      <c r="XBL49" s="75"/>
      <c r="XBM49" s="75"/>
      <c r="XBN49" s="75"/>
      <c r="XBO49" s="75"/>
      <c r="XBP49" s="75"/>
      <c r="XBQ49" s="75"/>
      <c r="XBR49" s="75"/>
      <c r="XBS49" s="75"/>
      <c r="XBT49" s="75"/>
      <c r="XBU49" s="75"/>
      <c r="XBV49" s="75"/>
      <c r="XBW49" s="75"/>
      <c r="XBX49" s="75"/>
      <c r="XBY49" s="75"/>
      <c r="XBZ49" s="75"/>
      <c r="XCA49" s="75"/>
      <c r="XCB49" s="75"/>
      <c r="XCC49" s="75"/>
      <c r="XCD49" s="75"/>
      <c r="XCE49" s="75"/>
      <c r="XCF49" s="75"/>
      <c r="XCG49" s="75"/>
      <c r="XCH49" s="75"/>
      <c r="XCI49" s="75"/>
      <c r="XCJ49" s="75"/>
      <c r="XCK49" s="75"/>
      <c r="XCL49" s="75"/>
      <c r="XCM49" s="75"/>
      <c r="XCN49" s="75"/>
      <c r="XCO49" s="75"/>
      <c r="XCP49" s="75"/>
      <c r="XCQ49" s="75"/>
      <c r="XCR49" s="75"/>
      <c r="XCS49" s="75"/>
      <c r="XCT49" s="75"/>
      <c r="XCU49" s="75"/>
      <c r="XCV49" s="75"/>
      <c r="XCW49" s="75"/>
      <c r="XCX49" s="75"/>
      <c r="XCY49" s="75"/>
      <c r="XCZ49" s="75"/>
      <c r="XDA49" s="75"/>
      <c r="XDB49" s="75"/>
      <c r="XDC49" s="75"/>
      <c r="XDD49" s="75"/>
      <c r="XDE49" s="75"/>
      <c r="XDF49" s="75"/>
      <c r="XDG49" s="75"/>
      <c r="XDH49" s="75"/>
      <c r="XDI49" s="75"/>
      <c r="XDJ49" s="75"/>
      <c r="XDK49" s="75"/>
      <c r="XDL49" s="75"/>
      <c r="XDM49" s="75"/>
      <c r="XDN49" s="75"/>
      <c r="XDO49" s="75"/>
      <c r="XDP49" s="75"/>
      <c r="XDQ49" s="75"/>
      <c r="XDR49" s="75"/>
      <c r="XDS49" s="75"/>
      <c r="XDT49" s="75"/>
      <c r="XDU49" s="75"/>
      <c r="XDV49" s="75"/>
      <c r="XDW49" s="75"/>
      <c r="XDX49" s="75"/>
      <c r="XDY49" s="75"/>
      <c r="XDZ49" s="75"/>
      <c r="XEA49" s="75"/>
      <c r="XEB49" s="75"/>
      <c r="XEC49" s="75"/>
      <c r="XED49" s="75"/>
      <c r="XEE49" s="75"/>
      <c r="XEF49" s="75"/>
      <c r="XEG49" s="75"/>
      <c r="XEH49" s="75"/>
      <c r="XEI49" s="75"/>
      <c r="XEJ49" s="75"/>
      <c r="XEK49" s="75"/>
      <c r="XEL49" s="75"/>
      <c r="XEM49" s="75"/>
      <c r="XEN49" s="75"/>
      <c r="XEO49" s="75"/>
      <c r="XEP49" s="75"/>
      <c r="XEQ49" s="75"/>
      <c r="XER49" s="75"/>
      <c r="XES49" s="75"/>
      <c r="XET49" s="75"/>
      <c r="XEU49" s="75"/>
      <c r="XEV49" s="75"/>
      <c r="XEW49" s="75"/>
      <c r="XEX49" s="75"/>
      <c r="XEY49" s="75"/>
      <c r="XEZ49" s="75"/>
      <c r="XFA49" s="75"/>
      <c r="XFB49" s="75"/>
      <c r="XFC49" s="75"/>
      <c r="XFD49" s="75"/>
    </row>
    <row r="50" customFormat="false" ht="19.5" hidden="false" customHeight="false" outlineLevel="0" collapsed="false">
      <c r="A50" s="754" t="s">
        <v>1289</v>
      </c>
      <c r="B50" s="754"/>
      <c r="C50" s="754"/>
      <c r="D50" s="754"/>
      <c r="E50" s="754"/>
      <c r="F50" s="754"/>
      <c r="G50" s="754"/>
      <c r="H50" s="754"/>
      <c r="I50" s="754"/>
      <c r="J50" s="754"/>
      <c r="WVS50" s="75"/>
      <c r="WVT50" s="75"/>
      <c r="WVU50" s="75"/>
      <c r="WVV50" s="75"/>
      <c r="WVW50" s="75"/>
      <c r="WVX50" s="75"/>
      <c r="WVY50" s="75"/>
      <c r="WVZ50" s="75"/>
      <c r="WWA50" s="75"/>
      <c r="WWB50" s="75"/>
      <c r="WWC50" s="75"/>
      <c r="WWD50" s="75"/>
      <c r="WWE50" s="75"/>
      <c r="WWF50" s="75"/>
      <c r="WWG50" s="75"/>
      <c r="WWH50" s="75"/>
      <c r="WWI50" s="75"/>
      <c r="WWJ50" s="75"/>
      <c r="WWK50" s="75"/>
      <c r="WWL50" s="75"/>
      <c r="WWM50" s="75"/>
      <c r="WWN50" s="75"/>
      <c r="WWO50" s="75"/>
      <c r="WWP50" s="75"/>
      <c r="WWQ50" s="75"/>
      <c r="WWR50" s="75"/>
      <c r="WWS50" s="75"/>
      <c r="WWT50" s="75"/>
      <c r="WWU50" s="75"/>
      <c r="WWV50" s="75"/>
      <c r="WWW50" s="75"/>
      <c r="WWX50" s="75"/>
      <c r="WWY50" s="75"/>
      <c r="WWZ50" s="75"/>
      <c r="WXA50" s="75"/>
      <c r="WXB50" s="75"/>
      <c r="WXC50" s="75"/>
      <c r="WXD50" s="75"/>
      <c r="WXE50" s="75"/>
      <c r="WXF50" s="75"/>
      <c r="WXG50" s="75"/>
      <c r="WXH50" s="75"/>
      <c r="WXI50" s="75"/>
      <c r="WXJ50" s="75"/>
      <c r="WXK50" s="75"/>
      <c r="WXL50" s="75"/>
      <c r="WXM50" s="75"/>
      <c r="WXN50" s="75"/>
      <c r="WXO50" s="75"/>
      <c r="WXP50" s="75"/>
      <c r="WXQ50" s="75"/>
      <c r="WXR50" s="75"/>
      <c r="WXS50" s="75"/>
      <c r="WXT50" s="75"/>
      <c r="WXU50" s="75"/>
      <c r="WXV50" s="75"/>
      <c r="WXW50" s="75"/>
      <c r="WXX50" s="75"/>
      <c r="WXY50" s="75"/>
      <c r="WXZ50" s="75"/>
      <c r="WYA50" s="75"/>
      <c r="WYB50" s="75"/>
      <c r="WYC50" s="75"/>
      <c r="WYD50" s="75"/>
      <c r="WYE50" s="75"/>
      <c r="WYF50" s="75"/>
      <c r="WYG50" s="75"/>
      <c r="WYH50" s="75"/>
      <c r="WYI50" s="75"/>
      <c r="WYJ50" s="75"/>
      <c r="WYK50" s="75"/>
      <c r="WYL50" s="75"/>
      <c r="WYM50" s="75"/>
      <c r="WYN50" s="75"/>
      <c r="WYO50" s="75"/>
      <c r="WYP50" s="75"/>
      <c r="WYQ50" s="75"/>
      <c r="WYR50" s="75"/>
      <c r="WYS50" s="75"/>
      <c r="WYT50" s="75"/>
      <c r="WYU50" s="75"/>
      <c r="WYV50" s="75"/>
      <c r="WYW50" s="75"/>
      <c r="WYX50" s="75"/>
      <c r="WYY50" s="75"/>
      <c r="WYZ50" s="75"/>
      <c r="WZA50" s="75"/>
      <c r="WZB50" s="75"/>
      <c r="WZC50" s="75"/>
      <c r="WZD50" s="75"/>
      <c r="WZE50" s="75"/>
      <c r="WZF50" s="75"/>
      <c r="WZG50" s="75"/>
      <c r="WZH50" s="75"/>
      <c r="WZI50" s="75"/>
      <c r="WZJ50" s="75"/>
      <c r="WZK50" s="75"/>
      <c r="WZL50" s="75"/>
      <c r="WZM50" s="75"/>
      <c r="WZN50" s="75"/>
      <c r="WZO50" s="75"/>
      <c r="WZP50" s="75"/>
      <c r="WZQ50" s="75"/>
      <c r="WZR50" s="75"/>
      <c r="WZS50" s="75"/>
      <c r="WZT50" s="75"/>
      <c r="WZU50" s="75"/>
      <c r="WZV50" s="75"/>
      <c r="WZW50" s="75"/>
      <c r="WZX50" s="75"/>
      <c r="WZY50" s="75"/>
      <c r="WZZ50" s="75"/>
      <c r="XAA50" s="75"/>
      <c r="XAB50" s="75"/>
      <c r="XAC50" s="75"/>
      <c r="XAD50" s="75"/>
      <c r="XAE50" s="75"/>
      <c r="XAF50" s="75"/>
      <c r="XAG50" s="75"/>
      <c r="XAH50" s="75"/>
      <c r="XAI50" s="75"/>
      <c r="XAJ50" s="75"/>
      <c r="XAK50" s="75"/>
      <c r="XAL50" s="75"/>
      <c r="XAM50" s="75"/>
      <c r="XAN50" s="75"/>
      <c r="XAO50" s="75"/>
      <c r="XAP50" s="75"/>
      <c r="XAQ50" s="75"/>
      <c r="XAR50" s="75"/>
      <c r="XAS50" s="75"/>
      <c r="XAT50" s="75"/>
      <c r="XAU50" s="75"/>
      <c r="XAV50" s="75"/>
      <c r="XAW50" s="75"/>
      <c r="XAX50" s="75"/>
      <c r="XAY50" s="75"/>
      <c r="XAZ50" s="75"/>
      <c r="XBA50" s="75"/>
      <c r="XBB50" s="75"/>
      <c r="XBC50" s="75"/>
      <c r="XBD50" s="75"/>
      <c r="XBE50" s="75"/>
      <c r="XBF50" s="75"/>
      <c r="XBG50" s="75"/>
      <c r="XBH50" s="75"/>
      <c r="XBI50" s="75"/>
      <c r="XBJ50" s="75"/>
      <c r="XBK50" s="75"/>
      <c r="XBL50" s="75"/>
      <c r="XBM50" s="75"/>
      <c r="XBN50" s="75"/>
      <c r="XBO50" s="75"/>
      <c r="XBP50" s="75"/>
      <c r="XBQ50" s="75"/>
      <c r="XBR50" s="75"/>
      <c r="XBS50" s="75"/>
      <c r="XBT50" s="75"/>
      <c r="XBU50" s="75"/>
      <c r="XBV50" s="75"/>
      <c r="XBW50" s="75"/>
      <c r="XBX50" s="75"/>
      <c r="XBY50" s="75"/>
      <c r="XBZ50" s="75"/>
      <c r="XCA50" s="75"/>
      <c r="XCB50" s="75"/>
      <c r="XCC50" s="75"/>
      <c r="XCD50" s="75"/>
      <c r="XCE50" s="75"/>
      <c r="XCF50" s="75"/>
      <c r="XCG50" s="75"/>
      <c r="XCH50" s="75"/>
      <c r="XCI50" s="75"/>
      <c r="XCJ50" s="75"/>
      <c r="XCK50" s="75"/>
      <c r="XCL50" s="75"/>
      <c r="XCM50" s="75"/>
      <c r="XCN50" s="75"/>
      <c r="XCO50" s="75"/>
      <c r="XCP50" s="75"/>
      <c r="XCQ50" s="75"/>
      <c r="XCR50" s="75"/>
      <c r="XCS50" s="75"/>
      <c r="XCT50" s="75"/>
      <c r="XCU50" s="75"/>
      <c r="XCV50" s="75"/>
      <c r="XCW50" s="75"/>
      <c r="XCX50" s="75"/>
      <c r="XCY50" s="75"/>
      <c r="XCZ50" s="75"/>
      <c r="XDA50" s="75"/>
      <c r="XDB50" s="75"/>
      <c r="XDC50" s="75"/>
      <c r="XDD50" s="75"/>
      <c r="XDE50" s="75"/>
      <c r="XDF50" s="75"/>
      <c r="XDG50" s="75"/>
      <c r="XDH50" s="75"/>
      <c r="XDI50" s="75"/>
      <c r="XDJ50" s="75"/>
      <c r="XDK50" s="75"/>
      <c r="XDL50" s="75"/>
      <c r="XDM50" s="75"/>
      <c r="XDN50" s="75"/>
      <c r="XDO50" s="75"/>
      <c r="XDP50" s="75"/>
      <c r="XDQ50" s="75"/>
      <c r="XDR50" s="75"/>
      <c r="XDS50" s="75"/>
      <c r="XDT50" s="75"/>
      <c r="XDU50" s="75"/>
      <c r="XDV50" s="75"/>
      <c r="XDW50" s="75"/>
      <c r="XDX50" s="75"/>
      <c r="XDY50" s="75"/>
      <c r="XDZ50" s="75"/>
      <c r="XEA50" s="75"/>
      <c r="XEB50" s="75"/>
      <c r="XEC50" s="75"/>
      <c r="XED50" s="75"/>
      <c r="XEE50" s="75"/>
      <c r="XEF50" s="75"/>
      <c r="XEG50" s="75"/>
      <c r="XEH50" s="75"/>
      <c r="XEI50" s="75"/>
      <c r="XEJ50" s="75"/>
      <c r="XEK50" s="75"/>
      <c r="XEL50" s="75"/>
      <c r="XEM50" s="75"/>
      <c r="XEN50" s="75"/>
      <c r="XEO50" s="75"/>
      <c r="XEP50" s="75"/>
      <c r="XEQ50" s="75"/>
      <c r="XER50" s="75"/>
      <c r="XES50" s="75"/>
      <c r="XET50" s="75"/>
      <c r="XEU50" s="75"/>
      <c r="XEV50" s="75"/>
      <c r="XEW50" s="75"/>
      <c r="XEX50" s="75"/>
      <c r="XEY50" s="75"/>
      <c r="XEZ50" s="75"/>
      <c r="XFA50" s="75"/>
      <c r="XFB50" s="75"/>
      <c r="XFC50" s="75"/>
      <c r="XFD50" s="75"/>
    </row>
    <row r="51" s="755" customFormat="true" ht="16.5" hidden="false" customHeight="true" outlineLevel="0" collapsed="false">
      <c r="A51" s="756" t="s">
        <v>1443</v>
      </c>
      <c r="B51" s="756"/>
      <c r="C51" s="756"/>
      <c r="D51" s="756"/>
      <c r="E51" s="756"/>
      <c r="F51" s="756"/>
      <c r="G51" s="756"/>
      <c r="H51" s="756"/>
      <c r="I51" s="756"/>
      <c r="J51" s="757" t="s">
        <v>1291</v>
      </c>
      <c r="WVS51" s="75"/>
      <c r="WVT51" s="75"/>
      <c r="WVU51" s="75"/>
      <c r="WVV51" s="75"/>
      <c r="WVW51" s="75"/>
      <c r="WVX51" s="75"/>
      <c r="WVY51" s="75"/>
      <c r="WVZ51" s="75"/>
      <c r="WWA51" s="75"/>
      <c r="WWB51" s="75"/>
      <c r="WWC51" s="75"/>
      <c r="WWD51" s="75"/>
      <c r="WWE51" s="75"/>
      <c r="WWF51" s="75"/>
      <c r="WWG51" s="75"/>
      <c r="WWH51" s="75"/>
      <c r="WWI51" s="75"/>
      <c r="WWJ51" s="75"/>
      <c r="WWK51" s="75"/>
      <c r="WWL51" s="75"/>
      <c r="WWM51" s="75"/>
      <c r="WWN51" s="75"/>
      <c r="WWO51" s="75"/>
      <c r="WWP51" s="75"/>
      <c r="WWQ51" s="75"/>
      <c r="WWR51" s="75"/>
      <c r="WWS51" s="75"/>
      <c r="WWT51" s="75"/>
      <c r="WWU51" s="75"/>
      <c r="WWV51" s="75"/>
      <c r="WWW51" s="75"/>
      <c r="WWX51" s="75"/>
      <c r="WWY51" s="75"/>
      <c r="WWZ51" s="75"/>
      <c r="WXA51" s="75"/>
      <c r="WXB51" s="75"/>
      <c r="WXC51" s="75"/>
      <c r="WXD51" s="75"/>
      <c r="WXE51" s="75"/>
      <c r="WXF51" s="75"/>
      <c r="WXG51" s="75"/>
      <c r="WXH51" s="75"/>
      <c r="WXI51" s="75"/>
      <c r="WXJ51" s="75"/>
      <c r="WXK51" s="75"/>
      <c r="WXL51" s="75"/>
      <c r="WXM51" s="75"/>
      <c r="WXN51" s="75"/>
      <c r="WXO51" s="75"/>
      <c r="WXP51" s="75"/>
      <c r="WXQ51" s="75"/>
      <c r="WXR51" s="75"/>
      <c r="WXS51" s="75"/>
      <c r="WXT51" s="75"/>
      <c r="WXU51" s="75"/>
      <c r="WXV51" s="75"/>
      <c r="WXW51" s="75"/>
      <c r="WXX51" s="75"/>
      <c r="WXY51" s="75"/>
      <c r="WXZ51" s="75"/>
      <c r="WYA51" s="75"/>
      <c r="WYB51" s="75"/>
      <c r="WYC51" s="75"/>
      <c r="WYD51" s="75"/>
      <c r="WYE51" s="75"/>
      <c r="WYF51" s="75"/>
      <c r="WYG51" s="75"/>
      <c r="WYH51" s="75"/>
      <c r="WYI51" s="75"/>
      <c r="WYJ51" s="75"/>
      <c r="WYK51" s="75"/>
      <c r="WYL51" s="75"/>
      <c r="WYM51" s="75"/>
      <c r="WYN51" s="75"/>
      <c r="WYO51" s="75"/>
      <c r="WYP51" s="75"/>
      <c r="WYQ51" s="75"/>
      <c r="WYR51" s="75"/>
      <c r="WYS51" s="75"/>
      <c r="WYT51" s="75"/>
      <c r="WYU51" s="75"/>
      <c r="WYV51" s="75"/>
      <c r="WYW51" s="75"/>
      <c r="WYX51" s="75"/>
      <c r="WYY51" s="75"/>
      <c r="WYZ51" s="75"/>
      <c r="WZA51" s="75"/>
      <c r="WZB51" s="75"/>
      <c r="WZC51" s="75"/>
      <c r="WZD51" s="75"/>
      <c r="WZE51" s="75"/>
      <c r="WZF51" s="75"/>
      <c r="WZG51" s="75"/>
      <c r="WZH51" s="75"/>
      <c r="WZI51" s="75"/>
      <c r="WZJ51" s="75"/>
      <c r="WZK51" s="75"/>
      <c r="WZL51" s="75"/>
      <c r="WZM51" s="75"/>
      <c r="WZN51" s="75"/>
      <c r="WZO51" s="75"/>
      <c r="WZP51" s="75"/>
      <c r="WZQ51" s="75"/>
      <c r="WZR51" s="75"/>
      <c r="WZS51" s="75"/>
      <c r="WZT51" s="75"/>
      <c r="WZU51" s="75"/>
      <c r="WZV51" s="75"/>
      <c r="WZW51" s="75"/>
      <c r="WZX51" s="75"/>
      <c r="WZY51" s="75"/>
      <c r="WZZ51" s="75"/>
      <c r="XAA51" s="75"/>
      <c r="XAB51" s="75"/>
      <c r="XAC51" s="75"/>
      <c r="XAD51" s="75"/>
      <c r="XAE51" s="75"/>
      <c r="XAF51" s="75"/>
      <c r="XAG51" s="75"/>
      <c r="XAH51" s="75"/>
      <c r="XAI51" s="75"/>
      <c r="XAJ51" s="75"/>
      <c r="XAK51" s="75"/>
      <c r="XAL51" s="75"/>
      <c r="XAM51" s="75"/>
      <c r="XAN51" s="75"/>
      <c r="XAO51" s="75"/>
      <c r="XAP51" s="75"/>
      <c r="XAQ51" s="75"/>
      <c r="XAR51" s="75"/>
      <c r="XAS51" s="75"/>
      <c r="XAT51" s="75"/>
      <c r="XAU51" s="75"/>
      <c r="XAV51" s="75"/>
      <c r="XAW51" s="75"/>
      <c r="XAX51" s="75"/>
      <c r="XAY51" s="75"/>
      <c r="XAZ51" s="75"/>
      <c r="XBA51" s="75"/>
      <c r="XBB51" s="75"/>
      <c r="XBC51" s="75"/>
      <c r="XBD51" s="75"/>
      <c r="XBE51" s="75"/>
      <c r="XBF51" s="75"/>
      <c r="XBG51" s="75"/>
      <c r="XBH51" s="75"/>
      <c r="XBI51" s="75"/>
      <c r="XBJ51" s="75"/>
      <c r="XBK51" s="75"/>
      <c r="XBL51" s="75"/>
      <c r="XBM51" s="75"/>
      <c r="XBN51" s="75"/>
      <c r="XBO51" s="75"/>
      <c r="XBP51" s="75"/>
      <c r="XBQ51" s="75"/>
      <c r="XBR51" s="75"/>
      <c r="XBS51" s="75"/>
      <c r="XBT51" s="75"/>
      <c r="XBU51" s="75"/>
      <c r="XBV51" s="75"/>
      <c r="XBW51" s="75"/>
      <c r="XBX51" s="75"/>
      <c r="XBY51" s="75"/>
      <c r="XBZ51" s="75"/>
      <c r="XCA51" s="75"/>
      <c r="XCB51" s="75"/>
      <c r="XCC51" s="75"/>
      <c r="XCD51" s="75"/>
      <c r="XCE51" s="75"/>
      <c r="XCF51" s="75"/>
      <c r="XCG51" s="75"/>
      <c r="XCH51" s="75"/>
      <c r="XCI51" s="75"/>
      <c r="XCJ51" s="75"/>
      <c r="XCK51" s="75"/>
      <c r="XCL51" s="75"/>
      <c r="XCM51" s="75"/>
      <c r="XCN51" s="75"/>
      <c r="XCO51" s="75"/>
      <c r="XCP51" s="75"/>
      <c r="XCQ51" s="75"/>
      <c r="XCR51" s="75"/>
      <c r="XCS51" s="75"/>
      <c r="XCT51" s="75"/>
      <c r="XCU51" s="75"/>
      <c r="XCV51" s="75"/>
      <c r="XCW51" s="75"/>
      <c r="XCX51" s="75"/>
      <c r="XCY51" s="75"/>
      <c r="XCZ51" s="75"/>
      <c r="XDA51" s="75"/>
      <c r="XDB51" s="75"/>
      <c r="XDC51" s="75"/>
      <c r="XDD51" s="75"/>
      <c r="XDE51" s="75"/>
      <c r="XDF51" s="75"/>
      <c r="XDG51" s="75"/>
      <c r="XDH51" s="75"/>
      <c r="XDI51" s="75"/>
      <c r="XDJ51" s="75"/>
      <c r="XDK51" s="75"/>
      <c r="XDL51" s="75"/>
      <c r="XDM51" s="75"/>
      <c r="XDN51" s="75"/>
      <c r="XDO51" s="75"/>
      <c r="XDP51" s="75"/>
      <c r="XDQ51" s="75"/>
      <c r="XDR51" s="75"/>
      <c r="XDS51" s="75"/>
      <c r="XDT51" s="75"/>
      <c r="XDU51" s="75"/>
      <c r="XDV51" s="75"/>
      <c r="XDW51" s="75"/>
      <c r="XDX51" s="75"/>
      <c r="XDY51" s="75"/>
      <c r="XDZ51" s="75"/>
      <c r="XEA51" s="75"/>
      <c r="XEB51" s="75"/>
      <c r="XEC51" s="75"/>
      <c r="XED51" s="75"/>
      <c r="XEE51" s="75"/>
      <c r="XEF51" s="75"/>
      <c r="XEG51" s="75"/>
      <c r="XEH51" s="75"/>
      <c r="XEI51" s="75"/>
      <c r="XEJ51" s="75"/>
      <c r="XEK51" s="75"/>
      <c r="XEL51" s="75"/>
      <c r="XEM51" s="75"/>
      <c r="XEN51" s="75"/>
      <c r="XEO51" s="75"/>
      <c r="XEP51" s="75"/>
      <c r="XEQ51" s="75"/>
      <c r="XER51" s="75"/>
      <c r="XES51" s="75"/>
      <c r="XET51" s="75"/>
      <c r="XEU51" s="75"/>
      <c r="XEV51" s="75"/>
      <c r="XEW51" s="75"/>
      <c r="XEX51" s="75"/>
      <c r="XEY51" s="75"/>
      <c r="XEZ51" s="75"/>
      <c r="XFA51" s="75"/>
      <c r="XFB51" s="75"/>
      <c r="XFC51" s="75"/>
      <c r="XFD51" s="75"/>
    </row>
    <row r="52" s="768" customFormat="true" ht="16.5" hidden="false" customHeight="true" outlineLevel="0" collapsed="false">
      <c r="A52" s="769" t="s">
        <v>1437</v>
      </c>
      <c r="B52" s="769"/>
      <c r="C52" s="769"/>
      <c r="D52" s="769"/>
      <c r="E52" s="761" t="s">
        <v>1438</v>
      </c>
      <c r="F52" s="761"/>
      <c r="G52" s="761" t="s">
        <v>1441</v>
      </c>
      <c r="H52" s="761"/>
      <c r="I52" s="761" t="s">
        <v>1442</v>
      </c>
      <c r="J52" s="761"/>
      <c r="WVS52" s="75"/>
      <c r="WVT52" s="75"/>
      <c r="WVU52" s="75"/>
      <c r="WVV52" s="75"/>
      <c r="WVW52" s="75"/>
      <c r="WVX52" s="75"/>
      <c r="WVY52" s="75"/>
      <c r="WVZ52" s="75"/>
      <c r="WWA52" s="75"/>
      <c r="WWB52" s="75"/>
      <c r="WWC52" s="75"/>
      <c r="WWD52" s="75"/>
      <c r="WWE52" s="75"/>
      <c r="WWF52" s="75"/>
      <c r="WWG52" s="75"/>
      <c r="WWH52" s="75"/>
      <c r="WWI52" s="75"/>
      <c r="WWJ52" s="75"/>
      <c r="WWK52" s="75"/>
      <c r="WWL52" s="75"/>
      <c r="WWM52" s="75"/>
      <c r="WWN52" s="75"/>
      <c r="WWO52" s="75"/>
      <c r="WWP52" s="75"/>
      <c r="WWQ52" s="75"/>
      <c r="WWR52" s="75"/>
      <c r="WWS52" s="75"/>
      <c r="WWT52" s="75"/>
      <c r="WWU52" s="75"/>
      <c r="WWV52" s="75"/>
      <c r="WWW52" s="75"/>
      <c r="WWX52" s="75"/>
      <c r="WWY52" s="75"/>
      <c r="WWZ52" s="75"/>
      <c r="WXA52" s="75"/>
      <c r="WXB52" s="75"/>
      <c r="WXC52" s="75"/>
      <c r="WXD52" s="75"/>
      <c r="WXE52" s="75"/>
      <c r="WXF52" s="75"/>
      <c r="WXG52" s="75"/>
      <c r="WXH52" s="75"/>
      <c r="WXI52" s="75"/>
      <c r="WXJ52" s="75"/>
      <c r="WXK52" s="75"/>
      <c r="WXL52" s="75"/>
      <c r="WXM52" s="75"/>
      <c r="WXN52" s="75"/>
      <c r="WXO52" s="75"/>
      <c r="WXP52" s="75"/>
      <c r="WXQ52" s="75"/>
      <c r="WXR52" s="75"/>
      <c r="WXS52" s="75"/>
      <c r="WXT52" s="75"/>
      <c r="WXU52" s="75"/>
      <c r="WXV52" s="75"/>
      <c r="WXW52" s="75"/>
      <c r="WXX52" s="75"/>
      <c r="WXY52" s="75"/>
      <c r="WXZ52" s="75"/>
      <c r="WYA52" s="75"/>
      <c r="WYB52" s="75"/>
      <c r="WYC52" s="75"/>
      <c r="WYD52" s="75"/>
      <c r="WYE52" s="75"/>
      <c r="WYF52" s="75"/>
      <c r="WYG52" s="75"/>
      <c r="WYH52" s="75"/>
      <c r="WYI52" s="75"/>
      <c r="WYJ52" s="75"/>
      <c r="WYK52" s="75"/>
      <c r="WYL52" s="75"/>
      <c r="WYM52" s="75"/>
      <c r="WYN52" s="75"/>
      <c r="WYO52" s="75"/>
      <c r="WYP52" s="75"/>
      <c r="WYQ52" s="75"/>
      <c r="WYR52" s="75"/>
      <c r="WYS52" s="75"/>
      <c r="WYT52" s="75"/>
      <c r="WYU52" s="75"/>
      <c r="WYV52" s="75"/>
      <c r="WYW52" s="75"/>
      <c r="WYX52" s="75"/>
      <c r="WYY52" s="75"/>
      <c r="WYZ52" s="75"/>
      <c r="WZA52" s="75"/>
      <c r="WZB52" s="75"/>
      <c r="WZC52" s="75"/>
      <c r="WZD52" s="75"/>
      <c r="WZE52" s="75"/>
      <c r="WZF52" s="75"/>
      <c r="WZG52" s="75"/>
      <c r="WZH52" s="75"/>
      <c r="WZI52" s="75"/>
      <c r="WZJ52" s="75"/>
      <c r="WZK52" s="75"/>
      <c r="WZL52" s="75"/>
      <c r="WZM52" s="75"/>
      <c r="WZN52" s="75"/>
      <c r="WZO52" s="75"/>
      <c r="WZP52" s="75"/>
      <c r="WZQ52" s="75"/>
      <c r="WZR52" s="75"/>
      <c r="WZS52" s="75"/>
      <c r="WZT52" s="75"/>
      <c r="WZU52" s="75"/>
      <c r="WZV52" s="75"/>
      <c r="WZW52" s="75"/>
      <c r="WZX52" s="75"/>
      <c r="WZY52" s="75"/>
      <c r="WZZ52" s="75"/>
      <c r="XAA52" s="75"/>
      <c r="XAB52" s="75"/>
      <c r="XAC52" s="75"/>
      <c r="XAD52" s="75"/>
      <c r="XAE52" s="75"/>
      <c r="XAF52" s="75"/>
      <c r="XAG52" s="75"/>
      <c r="XAH52" s="75"/>
      <c r="XAI52" s="75"/>
      <c r="XAJ52" s="75"/>
      <c r="XAK52" s="75"/>
      <c r="XAL52" s="75"/>
      <c r="XAM52" s="75"/>
      <c r="XAN52" s="75"/>
      <c r="XAO52" s="75"/>
      <c r="XAP52" s="75"/>
      <c r="XAQ52" s="75"/>
      <c r="XAR52" s="75"/>
      <c r="XAS52" s="75"/>
      <c r="XAT52" s="75"/>
      <c r="XAU52" s="75"/>
      <c r="XAV52" s="75"/>
      <c r="XAW52" s="75"/>
      <c r="XAX52" s="75"/>
      <c r="XAY52" s="75"/>
      <c r="XAZ52" s="75"/>
      <c r="XBA52" s="75"/>
      <c r="XBB52" s="75"/>
      <c r="XBC52" s="75"/>
      <c r="XBD52" s="75"/>
      <c r="XBE52" s="75"/>
      <c r="XBF52" s="75"/>
      <c r="XBG52" s="75"/>
      <c r="XBH52" s="75"/>
      <c r="XBI52" s="75"/>
      <c r="XBJ52" s="75"/>
      <c r="XBK52" s="75"/>
      <c r="XBL52" s="75"/>
      <c r="XBM52" s="75"/>
      <c r="XBN52" s="75"/>
      <c r="XBO52" s="75"/>
      <c r="XBP52" s="75"/>
      <c r="XBQ52" s="75"/>
      <c r="XBR52" s="75"/>
      <c r="XBS52" s="75"/>
      <c r="XBT52" s="75"/>
      <c r="XBU52" s="75"/>
      <c r="XBV52" s="75"/>
      <c r="XBW52" s="75"/>
      <c r="XBX52" s="75"/>
      <c r="XBY52" s="75"/>
      <c r="XBZ52" s="75"/>
      <c r="XCA52" s="75"/>
      <c r="XCB52" s="75"/>
      <c r="XCC52" s="75"/>
      <c r="XCD52" s="75"/>
      <c r="XCE52" s="75"/>
      <c r="XCF52" s="75"/>
      <c r="XCG52" s="75"/>
      <c r="XCH52" s="75"/>
      <c r="XCI52" s="75"/>
      <c r="XCJ52" s="75"/>
      <c r="XCK52" s="75"/>
      <c r="XCL52" s="75"/>
      <c r="XCM52" s="75"/>
      <c r="XCN52" s="75"/>
      <c r="XCO52" s="75"/>
      <c r="XCP52" s="75"/>
      <c r="XCQ52" s="75"/>
      <c r="XCR52" s="75"/>
      <c r="XCS52" s="75"/>
      <c r="XCT52" s="75"/>
      <c r="XCU52" s="75"/>
      <c r="XCV52" s="75"/>
      <c r="XCW52" s="75"/>
      <c r="XCX52" s="75"/>
      <c r="XCY52" s="75"/>
      <c r="XCZ52" s="75"/>
      <c r="XDA52" s="75"/>
      <c r="XDB52" s="75"/>
      <c r="XDC52" s="75"/>
      <c r="XDD52" s="75"/>
      <c r="XDE52" s="75"/>
      <c r="XDF52" s="75"/>
      <c r="XDG52" s="75"/>
      <c r="XDH52" s="75"/>
      <c r="XDI52" s="75"/>
      <c r="XDJ52" s="75"/>
      <c r="XDK52" s="75"/>
      <c r="XDL52" s="75"/>
      <c r="XDM52" s="75"/>
      <c r="XDN52" s="75"/>
      <c r="XDO52" s="75"/>
      <c r="XDP52" s="75"/>
      <c r="XDQ52" s="75"/>
      <c r="XDR52" s="75"/>
      <c r="XDS52" s="75"/>
      <c r="XDT52" s="75"/>
      <c r="XDU52" s="75"/>
      <c r="XDV52" s="75"/>
      <c r="XDW52" s="75"/>
      <c r="XDX52" s="75"/>
      <c r="XDY52" s="75"/>
      <c r="XDZ52" s="75"/>
      <c r="XEA52" s="75"/>
      <c r="XEB52" s="75"/>
      <c r="XEC52" s="75"/>
      <c r="XED52" s="75"/>
      <c r="XEE52" s="75"/>
      <c r="XEF52" s="75"/>
      <c r="XEG52" s="75"/>
      <c r="XEH52" s="75"/>
      <c r="XEI52" s="75"/>
      <c r="XEJ52" s="75"/>
      <c r="XEK52" s="75"/>
      <c r="XEL52" s="75"/>
      <c r="XEM52" s="75"/>
      <c r="XEN52" s="75"/>
      <c r="XEO52" s="75"/>
      <c r="XEP52" s="75"/>
      <c r="XEQ52" s="75"/>
      <c r="XER52" s="75"/>
      <c r="XES52" s="75"/>
      <c r="XET52" s="75"/>
      <c r="XEU52" s="75"/>
      <c r="XEV52" s="75"/>
      <c r="XEW52" s="75"/>
      <c r="XEX52" s="75"/>
      <c r="XEY52" s="75"/>
      <c r="XEZ52" s="75"/>
      <c r="XFA52" s="75"/>
      <c r="XFB52" s="75"/>
      <c r="XFC52" s="75"/>
      <c r="XFD52" s="75"/>
    </row>
    <row r="53" s="768" customFormat="true" ht="16.5" hidden="false" customHeight="true" outlineLevel="0" collapsed="false">
      <c r="A53" s="770" t="s">
        <v>1292</v>
      </c>
      <c r="B53" s="771" t="s">
        <v>1293</v>
      </c>
      <c r="C53" s="771" t="s">
        <v>1294</v>
      </c>
      <c r="D53" s="772" t="s">
        <v>1295</v>
      </c>
      <c r="E53" s="761" t="s">
        <v>1296</v>
      </c>
      <c r="F53" s="761" t="s">
        <v>1297</v>
      </c>
      <c r="G53" s="761" t="s">
        <v>1296</v>
      </c>
      <c r="H53" s="761" t="s">
        <v>1297</v>
      </c>
      <c r="I53" s="761" t="s">
        <v>1296</v>
      </c>
      <c r="J53" s="761" t="s">
        <v>1297</v>
      </c>
      <c r="WVS53" s="75"/>
      <c r="WVT53" s="75"/>
      <c r="WVU53" s="75"/>
      <c r="WVV53" s="75"/>
      <c r="WVW53" s="75"/>
      <c r="WVX53" s="75"/>
      <c r="WVY53" s="75"/>
      <c r="WVZ53" s="75"/>
      <c r="WWA53" s="75"/>
      <c r="WWB53" s="75"/>
      <c r="WWC53" s="75"/>
      <c r="WWD53" s="75"/>
      <c r="WWE53" s="75"/>
      <c r="WWF53" s="75"/>
      <c r="WWG53" s="75"/>
      <c r="WWH53" s="75"/>
      <c r="WWI53" s="75"/>
      <c r="WWJ53" s="75"/>
      <c r="WWK53" s="75"/>
      <c r="WWL53" s="75"/>
      <c r="WWM53" s="75"/>
      <c r="WWN53" s="75"/>
      <c r="WWO53" s="75"/>
      <c r="WWP53" s="75"/>
      <c r="WWQ53" s="75"/>
      <c r="WWR53" s="75"/>
      <c r="WWS53" s="75"/>
      <c r="WWT53" s="75"/>
      <c r="WWU53" s="75"/>
      <c r="WWV53" s="75"/>
      <c r="WWW53" s="75"/>
      <c r="WWX53" s="75"/>
      <c r="WWY53" s="75"/>
      <c r="WWZ53" s="75"/>
      <c r="WXA53" s="75"/>
      <c r="WXB53" s="75"/>
      <c r="WXC53" s="75"/>
      <c r="WXD53" s="75"/>
      <c r="WXE53" s="75"/>
      <c r="WXF53" s="75"/>
      <c r="WXG53" s="75"/>
      <c r="WXH53" s="75"/>
      <c r="WXI53" s="75"/>
      <c r="WXJ53" s="75"/>
      <c r="WXK53" s="75"/>
      <c r="WXL53" s="75"/>
      <c r="WXM53" s="75"/>
      <c r="WXN53" s="75"/>
      <c r="WXO53" s="75"/>
      <c r="WXP53" s="75"/>
      <c r="WXQ53" s="75"/>
      <c r="WXR53" s="75"/>
      <c r="WXS53" s="75"/>
      <c r="WXT53" s="75"/>
      <c r="WXU53" s="75"/>
      <c r="WXV53" s="75"/>
      <c r="WXW53" s="75"/>
      <c r="WXX53" s="75"/>
      <c r="WXY53" s="75"/>
      <c r="WXZ53" s="75"/>
      <c r="WYA53" s="75"/>
      <c r="WYB53" s="75"/>
      <c r="WYC53" s="75"/>
      <c r="WYD53" s="75"/>
      <c r="WYE53" s="75"/>
      <c r="WYF53" s="75"/>
      <c r="WYG53" s="75"/>
      <c r="WYH53" s="75"/>
      <c r="WYI53" s="75"/>
      <c r="WYJ53" s="75"/>
      <c r="WYK53" s="75"/>
      <c r="WYL53" s="75"/>
      <c r="WYM53" s="75"/>
      <c r="WYN53" s="75"/>
      <c r="WYO53" s="75"/>
      <c r="WYP53" s="75"/>
      <c r="WYQ53" s="75"/>
      <c r="WYR53" s="75"/>
      <c r="WYS53" s="75"/>
      <c r="WYT53" s="75"/>
      <c r="WYU53" s="75"/>
      <c r="WYV53" s="75"/>
      <c r="WYW53" s="75"/>
      <c r="WYX53" s="75"/>
      <c r="WYY53" s="75"/>
      <c r="WYZ53" s="75"/>
      <c r="WZA53" s="75"/>
      <c r="WZB53" s="75"/>
      <c r="WZC53" s="75"/>
      <c r="WZD53" s="75"/>
      <c r="WZE53" s="75"/>
      <c r="WZF53" s="75"/>
      <c r="WZG53" s="75"/>
      <c r="WZH53" s="75"/>
      <c r="WZI53" s="75"/>
      <c r="WZJ53" s="75"/>
      <c r="WZK53" s="75"/>
      <c r="WZL53" s="75"/>
      <c r="WZM53" s="75"/>
      <c r="WZN53" s="75"/>
      <c r="WZO53" s="75"/>
      <c r="WZP53" s="75"/>
      <c r="WZQ53" s="75"/>
      <c r="WZR53" s="75"/>
      <c r="WZS53" s="75"/>
      <c r="WZT53" s="75"/>
      <c r="WZU53" s="75"/>
      <c r="WZV53" s="75"/>
      <c r="WZW53" s="75"/>
      <c r="WZX53" s="75"/>
      <c r="WZY53" s="75"/>
      <c r="WZZ53" s="75"/>
      <c r="XAA53" s="75"/>
      <c r="XAB53" s="75"/>
      <c r="XAC53" s="75"/>
      <c r="XAD53" s="75"/>
      <c r="XAE53" s="75"/>
      <c r="XAF53" s="75"/>
      <c r="XAG53" s="75"/>
      <c r="XAH53" s="75"/>
      <c r="XAI53" s="75"/>
      <c r="XAJ53" s="75"/>
      <c r="XAK53" s="75"/>
      <c r="XAL53" s="75"/>
      <c r="XAM53" s="75"/>
      <c r="XAN53" s="75"/>
      <c r="XAO53" s="75"/>
      <c r="XAP53" s="75"/>
      <c r="XAQ53" s="75"/>
      <c r="XAR53" s="75"/>
      <c r="XAS53" s="75"/>
      <c r="XAT53" s="75"/>
      <c r="XAU53" s="75"/>
      <c r="XAV53" s="75"/>
      <c r="XAW53" s="75"/>
      <c r="XAX53" s="75"/>
      <c r="XAY53" s="75"/>
      <c r="XAZ53" s="75"/>
      <c r="XBA53" s="75"/>
      <c r="XBB53" s="75"/>
      <c r="XBC53" s="75"/>
      <c r="XBD53" s="75"/>
      <c r="XBE53" s="75"/>
      <c r="XBF53" s="75"/>
      <c r="XBG53" s="75"/>
      <c r="XBH53" s="75"/>
      <c r="XBI53" s="75"/>
      <c r="XBJ53" s="75"/>
      <c r="XBK53" s="75"/>
      <c r="XBL53" s="75"/>
      <c r="XBM53" s="75"/>
      <c r="XBN53" s="75"/>
      <c r="XBO53" s="75"/>
      <c r="XBP53" s="75"/>
      <c r="XBQ53" s="75"/>
      <c r="XBR53" s="75"/>
      <c r="XBS53" s="75"/>
      <c r="XBT53" s="75"/>
      <c r="XBU53" s="75"/>
      <c r="XBV53" s="75"/>
      <c r="XBW53" s="75"/>
      <c r="XBX53" s="75"/>
      <c r="XBY53" s="75"/>
      <c r="XBZ53" s="75"/>
      <c r="XCA53" s="75"/>
      <c r="XCB53" s="75"/>
      <c r="XCC53" s="75"/>
      <c r="XCD53" s="75"/>
      <c r="XCE53" s="75"/>
      <c r="XCF53" s="75"/>
      <c r="XCG53" s="75"/>
      <c r="XCH53" s="75"/>
      <c r="XCI53" s="75"/>
      <c r="XCJ53" s="75"/>
      <c r="XCK53" s="75"/>
      <c r="XCL53" s="75"/>
      <c r="XCM53" s="75"/>
      <c r="XCN53" s="75"/>
      <c r="XCO53" s="75"/>
      <c r="XCP53" s="75"/>
      <c r="XCQ53" s="75"/>
      <c r="XCR53" s="75"/>
      <c r="XCS53" s="75"/>
      <c r="XCT53" s="75"/>
      <c r="XCU53" s="75"/>
      <c r="XCV53" s="75"/>
      <c r="XCW53" s="75"/>
      <c r="XCX53" s="75"/>
      <c r="XCY53" s="75"/>
      <c r="XCZ53" s="75"/>
      <c r="XDA53" s="75"/>
      <c r="XDB53" s="75"/>
      <c r="XDC53" s="75"/>
      <c r="XDD53" s="75"/>
      <c r="XDE53" s="75"/>
      <c r="XDF53" s="75"/>
      <c r="XDG53" s="75"/>
      <c r="XDH53" s="75"/>
      <c r="XDI53" s="75"/>
      <c r="XDJ53" s="75"/>
      <c r="XDK53" s="75"/>
      <c r="XDL53" s="75"/>
      <c r="XDM53" s="75"/>
      <c r="XDN53" s="75"/>
      <c r="XDO53" s="75"/>
      <c r="XDP53" s="75"/>
      <c r="XDQ53" s="75"/>
      <c r="XDR53" s="75"/>
      <c r="XDS53" s="75"/>
      <c r="XDT53" s="75"/>
      <c r="XDU53" s="75"/>
      <c r="XDV53" s="75"/>
      <c r="XDW53" s="75"/>
      <c r="XDX53" s="75"/>
      <c r="XDY53" s="75"/>
      <c r="XDZ53" s="75"/>
      <c r="XEA53" s="75"/>
      <c r="XEB53" s="75"/>
      <c r="XEC53" s="75"/>
      <c r="XED53" s="75"/>
      <c r="XEE53" s="75"/>
      <c r="XEF53" s="75"/>
      <c r="XEG53" s="75"/>
      <c r="XEH53" s="75"/>
      <c r="XEI53" s="75"/>
      <c r="XEJ53" s="75"/>
      <c r="XEK53" s="75"/>
      <c r="XEL53" s="75"/>
      <c r="XEM53" s="75"/>
      <c r="XEN53" s="75"/>
      <c r="XEO53" s="75"/>
      <c r="XEP53" s="75"/>
      <c r="XEQ53" s="75"/>
      <c r="XER53" s="75"/>
      <c r="XES53" s="75"/>
      <c r="XET53" s="75"/>
      <c r="XEU53" s="75"/>
      <c r="XEV53" s="75"/>
      <c r="XEW53" s="75"/>
      <c r="XEX53" s="75"/>
      <c r="XEY53" s="75"/>
      <c r="XEZ53" s="75"/>
      <c r="XFA53" s="75"/>
      <c r="XFB53" s="75"/>
      <c r="XFC53" s="75"/>
      <c r="XFD53" s="75"/>
    </row>
    <row r="54" s="768" customFormat="true" ht="15.75" hidden="false" customHeight="true" outlineLevel="0" collapsed="false">
      <c r="A54" s="773"/>
      <c r="B54" s="771"/>
      <c r="C54" s="771"/>
      <c r="D54" s="762" t="s">
        <v>1298</v>
      </c>
      <c r="E54" s="742" t="n">
        <v>27635922</v>
      </c>
      <c r="F54" s="742" t="n">
        <v>62457770</v>
      </c>
      <c r="G54" s="742" t="n">
        <v>12911140</v>
      </c>
      <c r="H54" s="742" t="n">
        <v>45799386</v>
      </c>
      <c r="I54" s="742" t="n">
        <v>14724782</v>
      </c>
      <c r="J54" s="743" t="n">
        <v>16658384</v>
      </c>
      <c r="WVS54" s="75"/>
      <c r="WVT54" s="75"/>
      <c r="WVU54" s="75"/>
      <c r="WVV54" s="75"/>
      <c r="WVW54" s="75"/>
      <c r="WVX54" s="75"/>
      <c r="WVY54" s="75"/>
      <c r="WVZ54" s="75"/>
      <c r="WWA54" s="75"/>
      <c r="WWB54" s="75"/>
      <c r="WWC54" s="75"/>
      <c r="WWD54" s="75"/>
      <c r="WWE54" s="75"/>
      <c r="WWF54" s="75"/>
      <c r="WWG54" s="75"/>
      <c r="WWH54" s="75"/>
      <c r="WWI54" s="75"/>
      <c r="WWJ54" s="75"/>
      <c r="WWK54" s="75"/>
      <c r="WWL54" s="75"/>
      <c r="WWM54" s="75"/>
      <c r="WWN54" s="75"/>
      <c r="WWO54" s="75"/>
      <c r="WWP54" s="75"/>
      <c r="WWQ54" s="75"/>
      <c r="WWR54" s="75"/>
      <c r="WWS54" s="75"/>
      <c r="WWT54" s="75"/>
      <c r="WWU54" s="75"/>
      <c r="WWV54" s="75"/>
      <c r="WWW54" s="75"/>
      <c r="WWX54" s="75"/>
      <c r="WWY54" s="75"/>
      <c r="WWZ54" s="75"/>
      <c r="WXA54" s="75"/>
      <c r="WXB54" s="75"/>
      <c r="WXC54" s="75"/>
      <c r="WXD54" s="75"/>
      <c r="WXE54" s="75"/>
      <c r="WXF54" s="75"/>
      <c r="WXG54" s="75"/>
      <c r="WXH54" s="75"/>
      <c r="WXI54" s="75"/>
      <c r="WXJ54" s="75"/>
      <c r="WXK54" s="75"/>
      <c r="WXL54" s="75"/>
      <c r="WXM54" s="75"/>
      <c r="WXN54" s="75"/>
      <c r="WXO54" s="75"/>
      <c r="WXP54" s="75"/>
      <c r="WXQ54" s="75"/>
      <c r="WXR54" s="75"/>
      <c r="WXS54" s="75"/>
      <c r="WXT54" s="75"/>
      <c r="WXU54" s="75"/>
      <c r="WXV54" s="75"/>
      <c r="WXW54" s="75"/>
      <c r="WXX54" s="75"/>
      <c r="WXY54" s="75"/>
      <c r="WXZ54" s="75"/>
      <c r="WYA54" s="75"/>
      <c r="WYB54" s="75"/>
      <c r="WYC54" s="75"/>
      <c r="WYD54" s="75"/>
      <c r="WYE54" s="75"/>
      <c r="WYF54" s="75"/>
      <c r="WYG54" s="75"/>
      <c r="WYH54" s="75"/>
      <c r="WYI54" s="75"/>
      <c r="WYJ54" s="75"/>
      <c r="WYK54" s="75"/>
      <c r="WYL54" s="75"/>
      <c r="WYM54" s="75"/>
      <c r="WYN54" s="75"/>
      <c r="WYO54" s="75"/>
      <c r="WYP54" s="75"/>
      <c r="WYQ54" s="75"/>
      <c r="WYR54" s="75"/>
      <c r="WYS54" s="75"/>
      <c r="WYT54" s="75"/>
      <c r="WYU54" s="75"/>
      <c r="WYV54" s="75"/>
      <c r="WYW54" s="75"/>
      <c r="WYX54" s="75"/>
      <c r="WYY54" s="75"/>
      <c r="WYZ54" s="75"/>
      <c r="WZA54" s="75"/>
      <c r="WZB54" s="75"/>
      <c r="WZC54" s="75"/>
      <c r="WZD54" s="75"/>
      <c r="WZE54" s="75"/>
      <c r="WZF54" s="75"/>
      <c r="WZG54" s="75"/>
      <c r="WZH54" s="75"/>
      <c r="WZI54" s="75"/>
      <c r="WZJ54" s="75"/>
      <c r="WZK54" s="75"/>
      <c r="WZL54" s="75"/>
      <c r="WZM54" s="75"/>
      <c r="WZN54" s="75"/>
      <c r="WZO54" s="75"/>
      <c r="WZP54" s="75"/>
      <c r="WZQ54" s="75"/>
      <c r="WZR54" s="75"/>
      <c r="WZS54" s="75"/>
      <c r="WZT54" s="75"/>
      <c r="WZU54" s="75"/>
      <c r="WZV54" s="75"/>
      <c r="WZW54" s="75"/>
      <c r="WZX54" s="75"/>
      <c r="WZY54" s="75"/>
      <c r="WZZ54" s="75"/>
      <c r="XAA54" s="75"/>
      <c r="XAB54" s="75"/>
      <c r="XAC54" s="75"/>
      <c r="XAD54" s="75"/>
      <c r="XAE54" s="75"/>
      <c r="XAF54" s="75"/>
      <c r="XAG54" s="75"/>
      <c r="XAH54" s="75"/>
      <c r="XAI54" s="75"/>
      <c r="XAJ54" s="75"/>
      <c r="XAK54" s="75"/>
      <c r="XAL54" s="75"/>
      <c r="XAM54" s="75"/>
      <c r="XAN54" s="75"/>
      <c r="XAO54" s="75"/>
      <c r="XAP54" s="75"/>
      <c r="XAQ54" s="75"/>
      <c r="XAR54" s="75"/>
      <c r="XAS54" s="75"/>
      <c r="XAT54" s="75"/>
      <c r="XAU54" s="75"/>
      <c r="XAV54" s="75"/>
      <c r="XAW54" s="75"/>
      <c r="XAX54" s="75"/>
      <c r="XAY54" s="75"/>
      <c r="XAZ54" s="75"/>
      <c r="XBA54" s="75"/>
      <c r="XBB54" s="75"/>
      <c r="XBC54" s="75"/>
      <c r="XBD54" s="75"/>
      <c r="XBE54" s="75"/>
      <c r="XBF54" s="75"/>
      <c r="XBG54" s="75"/>
      <c r="XBH54" s="75"/>
      <c r="XBI54" s="75"/>
      <c r="XBJ54" s="75"/>
      <c r="XBK54" s="75"/>
      <c r="XBL54" s="75"/>
      <c r="XBM54" s="75"/>
      <c r="XBN54" s="75"/>
      <c r="XBO54" s="75"/>
      <c r="XBP54" s="75"/>
      <c r="XBQ54" s="75"/>
      <c r="XBR54" s="75"/>
      <c r="XBS54" s="75"/>
      <c r="XBT54" s="75"/>
      <c r="XBU54" s="75"/>
      <c r="XBV54" s="75"/>
      <c r="XBW54" s="75"/>
      <c r="XBX54" s="75"/>
      <c r="XBY54" s="75"/>
      <c r="XBZ54" s="75"/>
      <c r="XCA54" s="75"/>
      <c r="XCB54" s="75"/>
      <c r="XCC54" s="75"/>
      <c r="XCD54" s="75"/>
      <c r="XCE54" s="75"/>
      <c r="XCF54" s="75"/>
      <c r="XCG54" s="75"/>
      <c r="XCH54" s="75"/>
      <c r="XCI54" s="75"/>
      <c r="XCJ54" s="75"/>
      <c r="XCK54" s="75"/>
      <c r="XCL54" s="75"/>
      <c r="XCM54" s="75"/>
      <c r="XCN54" s="75"/>
      <c r="XCO54" s="75"/>
      <c r="XCP54" s="75"/>
      <c r="XCQ54" s="75"/>
      <c r="XCR54" s="75"/>
      <c r="XCS54" s="75"/>
      <c r="XCT54" s="75"/>
      <c r="XCU54" s="75"/>
      <c r="XCV54" s="75"/>
      <c r="XCW54" s="75"/>
      <c r="XCX54" s="75"/>
      <c r="XCY54" s="75"/>
      <c r="XCZ54" s="75"/>
      <c r="XDA54" s="75"/>
      <c r="XDB54" s="75"/>
      <c r="XDC54" s="75"/>
      <c r="XDD54" s="75"/>
      <c r="XDE54" s="75"/>
      <c r="XDF54" s="75"/>
      <c r="XDG54" s="75"/>
      <c r="XDH54" s="75"/>
      <c r="XDI54" s="75"/>
      <c r="XDJ54" s="75"/>
      <c r="XDK54" s="75"/>
      <c r="XDL54" s="75"/>
      <c r="XDM54" s="75"/>
      <c r="XDN54" s="75"/>
      <c r="XDO54" s="75"/>
      <c r="XDP54" s="75"/>
      <c r="XDQ54" s="75"/>
      <c r="XDR54" s="75"/>
      <c r="XDS54" s="75"/>
      <c r="XDT54" s="75"/>
      <c r="XDU54" s="75"/>
      <c r="XDV54" s="75"/>
      <c r="XDW54" s="75"/>
      <c r="XDX54" s="75"/>
      <c r="XDY54" s="75"/>
      <c r="XDZ54" s="75"/>
      <c r="XEA54" s="75"/>
      <c r="XEB54" s="75"/>
      <c r="XEC54" s="75"/>
      <c r="XED54" s="75"/>
      <c r="XEE54" s="75"/>
      <c r="XEF54" s="75"/>
      <c r="XEG54" s="75"/>
      <c r="XEH54" s="75"/>
      <c r="XEI54" s="75"/>
      <c r="XEJ54" s="75"/>
      <c r="XEK54" s="75"/>
      <c r="XEL54" s="75"/>
      <c r="XEM54" s="75"/>
      <c r="XEN54" s="75"/>
      <c r="XEO54" s="75"/>
      <c r="XEP54" s="75"/>
      <c r="XEQ54" s="75"/>
      <c r="XER54" s="75"/>
      <c r="XES54" s="75"/>
      <c r="XET54" s="75"/>
      <c r="XEU54" s="75"/>
      <c r="XEV54" s="75"/>
      <c r="XEW54" s="75"/>
      <c r="XEX54" s="75"/>
      <c r="XEY54" s="75"/>
      <c r="XEZ54" s="75"/>
      <c r="XFA54" s="75"/>
      <c r="XFB54" s="75"/>
      <c r="XFC54" s="75"/>
      <c r="XFD54" s="75"/>
    </row>
    <row r="55" s="75" customFormat="true" ht="16.5" hidden="false" customHeight="false" outlineLevel="0" collapsed="false">
      <c r="A55" s="773"/>
      <c r="B55" s="773"/>
      <c r="C55" s="773"/>
      <c r="D55" s="762" t="s">
        <v>1299</v>
      </c>
      <c r="E55" s="742" t="n">
        <v>12475172</v>
      </c>
      <c r="F55" s="742" t="n">
        <v>45071118</v>
      </c>
      <c r="G55" s="742" t="n">
        <v>12475172</v>
      </c>
      <c r="H55" s="742" t="n">
        <v>45071118</v>
      </c>
      <c r="I55" s="742" t="n">
        <v>0</v>
      </c>
      <c r="J55" s="743" t="n">
        <v>0</v>
      </c>
    </row>
    <row r="56" s="75" customFormat="true" ht="15.75" hidden="false" customHeight="true" outlineLevel="0" collapsed="false">
      <c r="A56" s="774" t="s">
        <v>1300</v>
      </c>
      <c r="B56" s="773"/>
      <c r="C56" s="773"/>
      <c r="D56" s="762" t="s">
        <v>1357</v>
      </c>
      <c r="E56" s="742" t="n">
        <v>8061786</v>
      </c>
      <c r="F56" s="742" t="n">
        <v>27674306</v>
      </c>
      <c r="G56" s="742" t="n">
        <v>8061786</v>
      </c>
      <c r="H56" s="742" t="n">
        <v>27674306</v>
      </c>
      <c r="I56" s="742" t="n">
        <v>0</v>
      </c>
      <c r="J56" s="743" t="n">
        <v>0</v>
      </c>
    </row>
    <row r="57" s="75" customFormat="true" ht="16.5" hidden="false" customHeight="false" outlineLevel="0" collapsed="false">
      <c r="A57" s="774" t="s">
        <v>1300</v>
      </c>
      <c r="B57" s="773" t="s">
        <v>1358</v>
      </c>
      <c r="C57" s="773"/>
      <c r="D57" s="762" t="s">
        <v>1359</v>
      </c>
      <c r="E57" s="742" t="n">
        <v>1685968</v>
      </c>
      <c r="F57" s="742" t="n">
        <v>5771920</v>
      </c>
      <c r="G57" s="742" t="n">
        <v>1685968</v>
      </c>
      <c r="H57" s="742" t="n">
        <v>5771920</v>
      </c>
      <c r="I57" s="742" t="n">
        <v>0</v>
      </c>
      <c r="J57" s="743" t="n">
        <v>0</v>
      </c>
    </row>
    <row r="58" s="75" customFormat="true" ht="16.5" hidden="false" customHeight="false" outlineLevel="0" collapsed="false">
      <c r="A58" s="774" t="s">
        <v>1300</v>
      </c>
      <c r="B58" s="773" t="s">
        <v>1358</v>
      </c>
      <c r="C58" s="773" t="s">
        <v>1300</v>
      </c>
      <c r="D58" s="762" t="s">
        <v>1360</v>
      </c>
      <c r="E58" s="742" t="n">
        <v>1367138</v>
      </c>
      <c r="F58" s="742" t="n">
        <v>4883557</v>
      </c>
      <c r="G58" s="742" t="n">
        <v>1367138</v>
      </c>
      <c r="H58" s="742" t="n">
        <v>4883557</v>
      </c>
      <c r="I58" s="742" t="n">
        <v>0</v>
      </c>
      <c r="J58" s="743" t="n">
        <v>0</v>
      </c>
    </row>
    <row r="59" s="75" customFormat="true" ht="16.5" hidden="false" customHeight="false" outlineLevel="0" collapsed="false">
      <c r="A59" s="774" t="s">
        <v>1300</v>
      </c>
      <c r="B59" s="773" t="s">
        <v>1358</v>
      </c>
      <c r="C59" s="773" t="s">
        <v>1302</v>
      </c>
      <c r="D59" s="762" t="s">
        <v>1361</v>
      </c>
      <c r="E59" s="742" t="n">
        <v>74561</v>
      </c>
      <c r="F59" s="742" t="n">
        <v>208006</v>
      </c>
      <c r="G59" s="742" t="n">
        <v>74561</v>
      </c>
      <c r="H59" s="742" t="n">
        <v>208006</v>
      </c>
      <c r="I59" s="742" t="n">
        <v>0</v>
      </c>
      <c r="J59" s="743" t="n">
        <v>0</v>
      </c>
    </row>
    <row r="60" s="75" customFormat="true" ht="16.5" hidden="false" customHeight="false" outlineLevel="0" collapsed="false">
      <c r="A60" s="774" t="s">
        <v>1300</v>
      </c>
      <c r="B60" s="773" t="s">
        <v>1358</v>
      </c>
      <c r="C60" s="773" t="s">
        <v>1323</v>
      </c>
      <c r="D60" s="762" t="s">
        <v>1362</v>
      </c>
      <c r="E60" s="742" t="n">
        <v>47252</v>
      </c>
      <c r="F60" s="742" t="n">
        <v>223774</v>
      </c>
      <c r="G60" s="742" t="n">
        <v>47252</v>
      </c>
      <c r="H60" s="742" t="n">
        <v>223774</v>
      </c>
      <c r="I60" s="742" t="n">
        <v>0</v>
      </c>
      <c r="J60" s="743" t="n">
        <v>0</v>
      </c>
    </row>
    <row r="61" s="75" customFormat="true" ht="16.5" hidden="false" customHeight="false" outlineLevel="0" collapsed="false">
      <c r="A61" s="774" t="s">
        <v>1300</v>
      </c>
      <c r="B61" s="773" t="s">
        <v>1358</v>
      </c>
      <c r="C61" s="773" t="s">
        <v>1326</v>
      </c>
      <c r="D61" s="762" t="s">
        <v>1364</v>
      </c>
      <c r="E61" s="742" t="n">
        <v>197017</v>
      </c>
      <c r="F61" s="742" t="n">
        <v>456583</v>
      </c>
      <c r="G61" s="742" t="n">
        <v>197017</v>
      </c>
      <c r="H61" s="742" t="n">
        <v>456583</v>
      </c>
      <c r="I61" s="742" t="n">
        <v>0</v>
      </c>
      <c r="J61" s="743" t="n">
        <v>0</v>
      </c>
    </row>
    <row r="62" s="75" customFormat="true" ht="16.5" hidden="false" customHeight="false" outlineLevel="0" collapsed="false">
      <c r="A62" s="774" t="s">
        <v>1300</v>
      </c>
      <c r="B62" s="773" t="s">
        <v>1365</v>
      </c>
      <c r="C62" s="773"/>
      <c r="D62" s="762" t="s">
        <v>1366</v>
      </c>
      <c r="E62" s="742" t="n">
        <v>2231565</v>
      </c>
      <c r="F62" s="742" t="n">
        <v>7639095</v>
      </c>
      <c r="G62" s="742" t="n">
        <v>2231565</v>
      </c>
      <c r="H62" s="742" t="n">
        <v>7639095</v>
      </c>
      <c r="I62" s="742" t="n">
        <v>0</v>
      </c>
      <c r="J62" s="743" t="n">
        <v>0</v>
      </c>
    </row>
    <row r="63" s="75" customFormat="true" ht="16.5" hidden="false" customHeight="false" outlineLevel="0" collapsed="false">
      <c r="A63" s="774" t="s">
        <v>1300</v>
      </c>
      <c r="B63" s="773" t="s">
        <v>1365</v>
      </c>
      <c r="C63" s="773" t="s">
        <v>1300</v>
      </c>
      <c r="D63" s="762" t="s">
        <v>1360</v>
      </c>
      <c r="E63" s="742" t="n">
        <v>1076565</v>
      </c>
      <c r="F63" s="742" t="n">
        <v>2811095</v>
      </c>
      <c r="G63" s="742" t="n">
        <v>1076565</v>
      </c>
      <c r="H63" s="742" t="n">
        <v>2811095</v>
      </c>
      <c r="I63" s="742" t="n">
        <v>0</v>
      </c>
      <c r="J63" s="743" t="n">
        <v>0</v>
      </c>
    </row>
    <row r="64" s="75" customFormat="true" ht="16.5" hidden="false" customHeight="false" outlineLevel="0" collapsed="false">
      <c r="A64" s="774" t="s">
        <v>1300</v>
      </c>
      <c r="B64" s="773" t="s">
        <v>1365</v>
      </c>
      <c r="C64" s="773" t="s">
        <v>1302</v>
      </c>
      <c r="D64" s="762" t="s">
        <v>1367</v>
      </c>
      <c r="E64" s="742" t="n">
        <v>1155000</v>
      </c>
      <c r="F64" s="742" t="n">
        <v>4828000</v>
      </c>
      <c r="G64" s="742" t="n">
        <v>1155000</v>
      </c>
      <c r="H64" s="742" t="n">
        <v>4828000</v>
      </c>
      <c r="I64" s="742" t="n">
        <v>0</v>
      </c>
      <c r="J64" s="743" t="n">
        <v>0</v>
      </c>
    </row>
    <row r="65" s="75" customFormat="true" ht="16.5" hidden="false" customHeight="false" outlineLevel="0" collapsed="false">
      <c r="A65" s="774" t="s">
        <v>1300</v>
      </c>
      <c r="B65" s="773" t="s">
        <v>1368</v>
      </c>
      <c r="C65" s="773"/>
      <c r="D65" s="762" t="s">
        <v>1369</v>
      </c>
      <c r="E65" s="742" t="n">
        <v>3754823</v>
      </c>
      <c r="F65" s="742" t="n">
        <v>12728992</v>
      </c>
      <c r="G65" s="742" t="n">
        <v>3754823</v>
      </c>
      <c r="H65" s="742" t="n">
        <v>12728992</v>
      </c>
      <c r="I65" s="742" t="n">
        <v>0</v>
      </c>
      <c r="J65" s="743" t="n">
        <v>0</v>
      </c>
    </row>
    <row r="66" s="75" customFormat="true" ht="16.5" hidden="false" customHeight="false" outlineLevel="0" collapsed="false">
      <c r="A66" s="774" t="s">
        <v>1300</v>
      </c>
      <c r="B66" s="773" t="s">
        <v>1368</v>
      </c>
      <c r="C66" s="773" t="s">
        <v>1300</v>
      </c>
      <c r="D66" s="762" t="s">
        <v>1360</v>
      </c>
      <c r="E66" s="742" t="n">
        <v>1648652</v>
      </c>
      <c r="F66" s="742" t="n">
        <v>7135733</v>
      </c>
      <c r="G66" s="742" t="n">
        <v>1648652</v>
      </c>
      <c r="H66" s="742" t="n">
        <v>7135733</v>
      </c>
      <c r="I66" s="742" t="n">
        <v>0</v>
      </c>
      <c r="J66" s="743" t="n">
        <v>0</v>
      </c>
    </row>
    <row r="67" s="75" customFormat="true" ht="16.5" hidden="false" customHeight="false" outlineLevel="0" collapsed="false">
      <c r="A67" s="774" t="s">
        <v>1300</v>
      </c>
      <c r="B67" s="773" t="s">
        <v>1368</v>
      </c>
      <c r="C67" s="773" t="s">
        <v>1302</v>
      </c>
      <c r="D67" s="762" t="s">
        <v>1370</v>
      </c>
      <c r="E67" s="742" t="n">
        <v>926105</v>
      </c>
      <c r="F67" s="742" t="n">
        <v>2777154</v>
      </c>
      <c r="G67" s="742" t="n">
        <v>926105</v>
      </c>
      <c r="H67" s="742" t="n">
        <v>2777154</v>
      </c>
      <c r="I67" s="742" t="n">
        <v>0</v>
      </c>
      <c r="J67" s="743" t="n">
        <v>0</v>
      </c>
    </row>
    <row r="68" s="75" customFormat="true" ht="16.5" hidden="false" customHeight="false" outlineLevel="0" collapsed="false">
      <c r="A68" s="774" t="s">
        <v>1300</v>
      </c>
      <c r="B68" s="773" t="s">
        <v>1368</v>
      </c>
      <c r="C68" s="773" t="s">
        <v>1323</v>
      </c>
      <c r="D68" s="762" t="s">
        <v>1371</v>
      </c>
      <c r="E68" s="742" t="n">
        <v>5054</v>
      </c>
      <c r="F68" s="742" t="n">
        <v>5054</v>
      </c>
      <c r="G68" s="742" t="n">
        <v>5054</v>
      </c>
      <c r="H68" s="742" t="n">
        <v>5054</v>
      </c>
      <c r="I68" s="742" t="n">
        <v>0</v>
      </c>
      <c r="J68" s="743" t="n">
        <v>0</v>
      </c>
    </row>
    <row r="69" s="75" customFormat="true" ht="16.5" hidden="false" customHeight="false" outlineLevel="0" collapsed="false">
      <c r="A69" s="774" t="s">
        <v>1300</v>
      </c>
      <c r="B69" s="773" t="s">
        <v>1368</v>
      </c>
      <c r="C69" s="773" t="s">
        <v>1326</v>
      </c>
      <c r="D69" s="762" t="s">
        <v>1373</v>
      </c>
      <c r="E69" s="742" t="n">
        <v>395664</v>
      </c>
      <c r="F69" s="742" t="n">
        <v>585960</v>
      </c>
      <c r="G69" s="742" t="n">
        <v>395664</v>
      </c>
      <c r="H69" s="742" t="n">
        <v>585960</v>
      </c>
      <c r="I69" s="742" t="n">
        <v>0</v>
      </c>
      <c r="J69" s="743" t="n">
        <v>0</v>
      </c>
    </row>
    <row r="70" s="75" customFormat="true" ht="16.5" hidden="false" customHeight="false" outlineLevel="0" collapsed="false">
      <c r="A70" s="774" t="s">
        <v>1300</v>
      </c>
      <c r="B70" s="773" t="s">
        <v>1368</v>
      </c>
      <c r="C70" s="773" t="s">
        <v>1335</v>
      </c>
      <c r="D70" s="762" t="s">
        <v>1374</v>
      </c>
      <c r="E70" s="742" t="n">
        <v>528613</v>
      </c>
      <c r="F70" s="742" t="n">
        <v>1538822</v>
      </c>
      <c r="G70" s="742" t="n">
        <v>528613</v>
      </c>
      <c r="H70" s="742" t="n">
        <v>1538822</v>
      </c>
      <c r="I70" s="742" t="n">
        <v>0</v>
      </c>
      <c r="J70" s="743" t="n">
        <v>0</v>
      </c>
    </row>
    <row r="71" s="75" customFormat="true" ht="16.5" hidden="false" customHeight="false" outlineLevel="0" collapsed="false">
      <c r="A71" s="774" t="s">
        <v>1300</v>
      </c>
      <c r="B71" s="773" t="s">
        <v>1368</v>
      </c>
      <c r="C71" s="773" t="s">
        <v>1333</v>
      </c>
      <c r="D71" s="762" t="s">
        <v>1375</v>
      </c>
      <c r="E71" s="742" t="n">
        <v>250735</v>
      </c>
      <c r="F71" s="742" t="n">
        <v>686269</v>
      </c>
      <c r="G71" s="742" t="n">
        <v>250735</v>
      </c>
      <c r="H71" s="742" t="n">
        <v>686269</v>
      </c>
      <c r="I71" s="742" t="n">
        <v>0</v>
      </c>
      <c r="J71" s="743" t="n">
        <v>0</v>
      </c>
    </row>
    <row r="72" s="75" customFormat="true" ht="16.5" hidden="false" customHeight="false" outlineLevel="0" collapsed="false">
      <c r="A72" s="774" t="s">
        <v>1300</v>
      </c>
      <c r="B72" s="773" t="s">
        <v>1376</v>
      </c>
      <c r="C72" s="773"/>
      <c r="D72" s="762" t="s">
        <v>1377</v>
      </c>
      <c r="E72" s="742" t="n">
        <v>389430</v>
      </c>
      <c r="F72" s="742" t="n">
        <v>1534299</v>
      </c>
      <c r="G72" s="742" t="n">
        <v>389430</v>
      </c>
      <c r="H72" s="742" t="n">
        <v>1534299</v>
      </c>
      <c r="I72" s="742" t="n">
        <v>0</v>
      </c>
      <c r="J72" s="743" t="n">
        <v>0</v>
      </c>
    </row>
    <row r="73" s="75" customFormat="true" ht="16.5" hidden="false" customHeight="false" outlineLevel="0" collapsed="false">
      <c r="A73" s="774" t="s">
        <v>1300</v>
      </c>
      <c r="B73" s="773" t="s">
        <v>1376</v>
      </c>
      <c r="C73" s="773" t="s">
        <v>1302</v>
      </c>
      <c r="D73" s="762" t="s">
        <v>1378</v>
      </c>
      <c r="E73" s="742" t="n">
        <v>389430</v>
      </c>
      <c r="F73" s="742" t="n">
        <v>1534299</v>
      </c>
      <c r="G73" s="742" t="n">
        <v>389430</v>
      </c>
      <c r="H73" s="742" t="n">
        <v>1534299</v>
      </c>
      <c r="I73" s="742" t="n">
        <v>0</v>
      </c>
      <c r="J73" s="743" t="n">
        <v>0</v>
      </c>
    </row>
    <row r="74" s="75" customFormat="true" ht="16.5" hidden="false" customHeight="false" outlineLevel="0" collapsed="false">
      <c r="A74" s="774" t="s">
        <v>1302</v>
      </c>
      <c r="B74" s="773"/>
      <c r="C74" s="773"/>
      <c r="D74" s="762" t="s">
        <v>1379</v>
      </c>
      <c r="E74" s="742" t="n">
        <v>185833</v>
      </c>
      <c r="F74" s="742" t="n">
        <v>551400</v>
      </c>
      <c r="G74" s="742" t="n">
        <v>185833</v>
      </c>
      <c r="H74" s="742" t="n">
        <v>551400</v>
      </c>
      <c r="I74" s="742" t="n">
        <v>0</v>
      </c>
      <c r="J74" s="743" t="n">
        <v>0</v>
      </c>
    </row>
    <row r="75" s="75" customFormat="true" ht="16.5" hidden="false" customHeight="false" outlineLevel="0" collapsed="false">
      <c r="A75" s="774" t="s">
        <v>1302</v>
      </c>
      <c r="B75" s="773" t="s">
        <v>1380</v>
      </c>
      <c r="C75" s="773"/>
      <c r="D75" s="762" t="s">
        <v>1381</v>
      </c>
      <c r="E75" s="742" t="n">
        <v>1000</v>
      </c>
      <c r="F75" s="742" t="n">
        <v>1000</v>
      </c>
      <c r="G75" s="742" t="n">
        <v>1000</v>
      </c>
      <c r="H75" s="742" t="n">
        <v>1000</v>
      </c>
      <c r="I75" s="742" t="n">
        <v>0</v>
      </c>
      <c r="J75" s="743" t="n">
        <v>0</v>
      </c>
    </row>
    <row r="76" s="75" customFormat="true" ht="16.5" hidden="false" customHeight="false" outlineLevel="0" collapsed="false">
      <c r="A76" s="774" t="s">
        <v>1302</v>
      </c>
      <c r="B76" s="773" t="s">
        <v>1380</v>
      </c>
      <c r="C76" s="773" t="s">
        <v>1302</v>
      </c>
      <c r="D76" s="762" t="s">
        <v>1382</v>
      </c>
      <c r="E76" s="742" t="n">
        <v>1000</v>
      </c>
      <c r="F76" s="742" t="n">
        <v>1000</v>
      </c>
      <c r="G76" s="742" t="n">
        <v>1000</v>
      </c>
      <c r="H76" s="742" t="n">
        <v>1000</v>
      </c>
      <c r="I76" s="742" t="n">
        <v>0</v>
      </c>
      <c r="J76" s="743" t="n">
        <v>0</v>
      </c>
    </row>
    <row r="77" s="75" customFormat="true" ht="16.5" hidden="false" customHeight="false" outlineLevel="0" collapsed="false">
      <c r="A77" s="774" t="s">
        <v>1302</v>
      </c>
      <c r="B77" s="773" t="s">
        <v>1383</v>
      </c>
      <c r="C77" s="773"/>
      <c r="D77" s="762" t="s">
        <v>1384</v>
      </c>
      <c r="E77" s="742" t="n">
        <v>184833</v>
      </c>
      <c r="F77" s="742" t="n">
        <v>550400</v>
      </c>
      <c r="G77" s="742" t="n">
        <v>184833</v>
      </c>
      <c r="H77" s="742" t="n">
        <v>550400</v>
      </c>
      <c r="I77" s="742" t="n">
        <v>0</v>
      </c>
      <c r="J77" s="743" t="n">
        <v>0</v>
      </c>
    </row>
    <row r="78" s="75" customFormat="true" ht="16.5" hidden="false" customHeight="false" outlineLevel="0" collapsed="false">
      <c r="A78" s="774" t="s">
        <v>1302</v>
      </c>
      <c r="B78" s="773" t="s">
        <v>1383</v>
      </c>
      <c r="C78" s="773" t="s">
        <v>1302</v>
      </c>
      <c r="D78" s="762" t="s">
        <v>1385</v>
      </c>
      <c r="E78" s="742" t="n">
        <v>50000</v>
      </c>
      <c r="F78" s="742" t="n">
        <v>170000</v>
      </c>
      <c r="G78" s="742" t="n">
        <v>50000</v>
      </c>
      <c r="H78" s="742" t="n">
        <v>170000</v>
      </c>
      <c r="I78" s="742" t="n">
        <v>0</v>
      </c>
      <c r="J78" s="743" t="n">
        <v>0</v>
      </c>
    </row>
    <row r="79" s="75" customFormat="true" ht="16.5" hidden="false" customHeight="false" outlineLevel="0" collapsed="false">
      <c r="A79" s="774" t="s">
        <v>1302</v>
      </c>
      <c r="B79" s="773" t="s">
        <v>1383</v>
      </c>
      <c r="C79" s="773" t="s">
        <v>1323</v>
      </c>
      <c r="D79" s="762" t="s">
        <v>1375</v>
      </c>
      <c r="E79" s="742" t="n">
        <v>134833</v>
      </c>
      <c r="F79" s="742" t="n">
        <v>380400</v>
      </c>
      <c r="G79" s="742" t="n">
        <v>134833</v>
      </c>
      <c r="H79" s="742" t="n">
        <v>380400</v>
      </c>
      <c r="I79" s="742" t="n">
        <v>0</v>
      </c>
      <c r="J79" s="743" t="n">
        <v>0</v>
      </c>
    </row>
    <row r="80" s="75" customFormat="true" ht="16.5" hidden="false" customHeight="false" outlineLevel="0" collapsed="false">
      <c r="A80" s="774" t="s">
        <v>1323</v>
      </c>
      <c r="B80" s="773"/>
      <c r="C80" s="773"/>
      <c r="D80" s="762" t="s">
        <v>1386</v>
      </c>
      <c r="E80" s="742" t="n">
        <v>1332106</v>
      </c>
      <c r="F80" s="742" t="n">
        <v>4467318</v>
      </c>
      <c r="G80" s="742" t="n">
        <v>1332106</v>
      </c>
      <c r="H80" s="742" t="n">
        <v>4467318</v>
      </c>
      <c r="I80" s="742" t="n">
        <v>0</v>
      </c>
      <c r="J80" s="743" t="n">
        <v>0</v>
      </c>
    </row>
    <row r="81" s="75" customFormat="true" ht="16.5" hidden="false" customHeight="false" outlineLevel="0" collapsed="false">
      <c r="A81" s="774" t="s">
        <v>1323</v>
      </c>
      <c r="B81" s="773" t="s">
        <v>1387</v>
      </c>
      <c r="C81" s="773"/>
      <c r="D81" s="762" t="s">
        <v>1388</v>
      </c>
      <c r="E81" s="742" t="n">
        <v>509894</v>
      </c>
      <c r="F81" s="742" t="n">
        <v>1919635</v>
      </c>
      <c r="G81" s="742" t="n">
        <v>509894</v>
      </c>
      <c r="H81" s="742" t="n">
        <v>1919635</v>
      </c>
      <c r="I81" s="742" t="n">
        <v>0</v>
      </c>
      <c r="J81" s="743" t="n">
        <v>0</v>
      </c>
    </row>
    <row r="82" s="75" customFormat="true" ht="16.5" hidden="false" customHeight="false" outlineLevel="0" collapsed="false">
      <c r="A82" s="774" t="s">
        <v>1323</v>
      </c>
      <c r="B82" s="773" t="s">
        <v>1387</v>
      </c>
      <c r="C82" s="773" t="s">
        <v>1302</v>
      </c>
      <c r="D82" s="762" t="s">
        <v>1389</v>
      </c>
      <c r="E82" s="742" t="n">
        <v>509894</v>
      </c>
      <c r="F82" s="742" t="n">
        <v>1919635</v>
      </c>
      <c r="G82" s="742" t="n">
        <v>509894</v>
      </c>
      <c r="H82" s="742" t="n">
        <v>1919635</v>
      </c>
      <c r="I82" s="742" t="n">
        <v>0</v>
      </c>
      <c r="J82" s="743" t="n">
        <v>0</v>
      </c>
    </row>
    <row r="83" s="75" customFormat="true" ht="16.5" hidden="false" customHeight="false" outlineLevel="0" collapsed="false">
      <c r="A83" s="774" t="s">
        <v>1323</v>
      </c>
      <c r="B83" s="773" t="s">
        <v>1390</v>
      </c>
      <c r="C83" s="773"/>
      <c r="D83" s="762" t="s">
        <v>1391</v>
      </c>
      <c r="E83" s="742" t="n">
        <v>41211</v>
      </c>
      <c r="F83" s="742" t="n">
        <v>117524</v>
      </c>
      <c r="G83" s="742" t="n">
        <v>41211</v>
      </c>
      <c r="H83" s="742" t="n">
        <v>117524</v>
      </c>
      <c r="I83" s="742" t="n">
        <v>0</v>
      </c>
      <c r="J83" s="743" t="n">
        <v>0</v>
      </c>
    </row>
    <row r="84" s="75" customFormat="true" ht="16.5" hidden="false" customHeight="false" outlineLevel="0" collapsed="false">
      <c r="A84" s="774" t="s">
        <v>1323</v>
      </c>
      <c r="B84" s="773" t="s">
        <v>1390</v>
      </c>
      <c r="C84" s="773" t="s">
        <v>1302</v>
      </c>
      <c r="D84" s="762" t="s">
        <v>1392</v>
      </c>
      <c r="E84" s="742" t="n">
        <v>41211</v>
      </c>
      <c r="F84" s="742" t="n">
        <v>117524</v>
      </c>
      <c r="G84" s="742" t="n">
        <v>41211</v>
      </c>
      <c r="H84" s="742" t="n">
        <v>117524</v>
      </c>
      <c r="I84" s="742" t="n">
        <v>0</v>
      </c>
      <c r="J84" s="743" t="n">
        <v>0</v>
      </c>
    </row>
    <row r="85" s="75" customFormat="true" ht="16.5" hidden="false" customHeight="false" outlineLevel="0" collapsed="false">
      <c r="A85" s="774" t="s">
        <v>1323</v>
      </c>
      <c r="B85" s="773" t="s">
        <v>1393</v>
      </c>
      <c r="C85" s="773"/>
      <c r="D85" s="762" t="s">
        <v>1394</v>
      </c>
      <c r="E85" s="742" t="n">
        <v>781001</v>
      </c>
      <c r="F85" s="742" t="n">
        <v>2430159</v>
      </c>
      <c r="G85" s="742" t="n">
        <v>781001</v>
      </c>
      <c r="H85" s="742" t="n">
        <v>2430159</v>
      </c>
      <c r="I85" s="742" t="n">
        <v>0</v>
      </c>
      <c r="J85" s="743" t="n">
        <v>0</v>
      </c>
    </row>
    <row r="86" s="75" customFormat="true" ht="16.5" hidden="false" customHeight="false" outlineLevel="0" collapsed="false">
      <c r="A86" s="774" t="s">
        <v>1323</v>
      </c>
      <c r="B86" s="773" t="s">
        <v>1393</v>
      </c>
      <c r="C86" s="773" t="s">
        <v>1300</v>
      </c>
      <c r="D86" s="762" t="s">
        <v>1360</v>
      </c>
      <c r="E86" s="742" t="n">
        <v>392705</v>
      </c>
      <c r="F86" s="742" t="n">
        <v>1874205</v>
      </c>
      <c r="G86" s="742" t="n">
        <v>392705</v>
      </c>
      <c r="H86" s="742" t="n">
        <v>1874205</v>
      </c>
      <c r="I86" s="742" t="n">
        <v>0</v>
      </c>
      <c r="J86" s="743" t="n">
        <v>0</v>
      </c>
    </row>
    <row r="87" s="75" customFormat="true" ht="16.5" hidden="false" customHeight="false" outlineLevel="0" collapsed="false">
      <c r="A87" s="774" t="s">
        <v>1323</v>
      </c>
      <c r="B87" s="773" t="s">
        <v>1393</v>
      </c>
      <c r="C87" s="773" t="s">
        <v>1302</v>
      </c>
      <c r="D87" s="762" t="s">
        <v>1395</v>
      </c>
      <c r="E87" s="742" t="n">
        <v>63877</v>
      </c>
      <c r="F87" s="742" t="n">
        <v>124621</v>
      </c>
      <c r="G87" s="742" t="n">
        <v>63877</v>
      </c>
      <c r="H87" s="742" t="n">
        <v>124621</v>
      </c>
      <c r="I87" s="742" t="n">
        <v>0</v>
      </c>
      <c r="J87" s="743" t="n">
        <v>0</v>
      </c>
    </row>
    <row r="88" s="75" customFormat="true" ht="16.5" hidden="false" customHeight="false" outlineLevel="0" collapsed="false">
      <c r="A88" s="774" t="s">
        <v>1323</v>
      </c>
      <c r="B88" s="773" t="s">
        <v>1393</v>
      </c>
      <c r="C88" s="773" t="s">
        <v>1326</v>
      </c>
      <c r="D88" s="762" t="s">
        <v>1396</v>
      </c>
      <c r="E88" s="742" t="n">
        <v>324419</v>
      </c>
      <c r="F88" s="742" t="n">
        <v>431333</v>
      </c>
      <c r="G88" s="742" t="n">
        <v>324419</v>
      </c>
      <c r="H88" s="742" t="n">
        <v>431333</v>
      </c>
      <c r="I88" s="742" t="n">
        <v>0</v>
      </c>
      <c r="J88" s="743" t="n">
        <v>0</v>
      </c>
    </row>
    <row r="89" s="75" customFormat="true" ht="16.5" hidden="false" customHeight="false" outlineLevel="0" collapsed="false">
      <c r="A89" s="774" t="s">
        <v>1321</v>
      </c>
      <c r="B89" s="773"/>
      <c r="C89" s="773"/>
      <c r="D89" s="762" t="s">
        <v>1397</v>
      </c>
      <c r="E89" s="742" t="n">
        <v>172129</v>
      </c>
      <c r="F89" s="742" t="n">
        <v>444140</v>
      </c>
      <c r="G89" s="742" t="n">
        <v>172129</v>
      </c>
      <c r="H89" s="742" t="n">
        <v>444140</v>
      </c>
      <c r="I89" s="742" t="n">
        <v>0</v>
      </c>
      <c r="J89" s="743" t="n">
        <v>0</v>
      </c>
    </row>
    <row r="90" s="75" customFormat="true" ht="16.5" hidden="false" customHeight="false" outlineLevel="0" collapsed="false">
      <c r="A90" s="774" t="s">
        <v>1321</v>
      </c>
      <c r="B90" s="773" t="s">
        <v>1398</v>
      </c>
      <c r="C90" s="773"/>
      <c r="D90" s="762" t="s">
        <v>1399</v>
      </c>
      <c r="E90" s="742" t="n">
        <v>36934</v>
      </c>
      <c r="F90" s="742" t="n">
        <v>109290</v>
      </c>
      <c r="G90" s="742" t="n">
        <v>36934</v>
      </c>
      <c r="H90" s="742" t="n">
        <v>109290</v>
      </c>
      <c r="I90" s="742" t="n">
        <v>0</v>
      </c>
      <c r="J90" s="743" t="n">
        <v>0</v>
      </c>
    </row>
    <row r="91" s="75" customFormat="true" ht="16.5" hidden="false" customHeight="false" outlineLevel="0" collapsed="false">
      <c r="A91" s="774" t="s">
        <v>1321</v>
      </c>
      <c r="B91" s="773" t="s">
        <v>1398</v>
      </c>
      <c r="C91" s="773" t="s">
        <v>1302</v>
      </c>
      <c r="D91" s="762" t="s">
        <v>1400</v>
      </c>
      <c r="E91" s="742" t="n">
        <v>36934</v>
      </c>
      <c r="F91" s="742" t="n">
        <v>109290</v>
      </c>
      <c r="G91" s="742" t="n">
        <v>36934</v>
      </c>
      <c r="H91" s="742" t="n">
        <v>109290</v>
      </c>
      <c r="I91" s="742" t="n">
        <v>0</v>
      </c>
      <c r="J91" s="743" t="n">
        <v>0</v>
      </c>
    </row>
    <row r="92" s="75" customFormat="true" ht="16.5" hidden="false" customHeight="false" outlineLevel="0" collapsed="false">
      <c r="A92" s="774" t="s">
        <v>1321</v>
      </c>
      <c r="B92" s="773" t="s">
        <v>1401</v>
      </c>
      <c r="C92" s="773"/>
      <c r="D92" s="762" t="s">
        <v>1402</v>
      </c>
      <c r="E92" s="742" t="n">
        <v>1384</v>
      </c>
      <c r="F92" s="742" t="n">
        <v>1384</v>
      </c>
      <c r="G92" s="742" t="n">
        <v>1384</v>
      </c>
      <c r="H92" s="742" t="n">
        <v>1384</v>
      </c>
      <c r="I92" s="742" t="n">
        <v>0</v>
      </c>
      <c r="J92" s="743" t="n">
        <v>0</v>
      </c>
    </row>
    <row r="93" s="75" customFormat="true" ht="16.5" hidden="false" customHeight="false" outlineLevel="0" collapsed="false">
      <c r="A93" s="774" t="s">
        <v>1321</v>
      </c>
      <c r="B93" s="773" t="s">
        <v>1401</v>
      </c>
      <c r="C93" s="773" t="s">
        <v>1302</v>
      </c>
      <c r="D93" s="762" t="s">
        <v>1403</v>
      </c>
      <c r="E93" s="742" t="n">
        <v>1384</v>
      </c>
      <c r="F93" s="742" t="n">
        <v>1384</v>
      </c>
      <c r="G93" s="742" t="n">
        <v>1384</v>
      </c>
      <c r="H93" s="742" t="n">
        <v>1384</v>
      </c>
      <c r="I93" s="742" t="n">
        <v>0</v>
      </c>
      <c r="J93" s="743" t="n">
        <v>0</v>
      </c>
    </row>
    <row r="94" s="75" customFormat="true" ht="16.5" hidden="false" customHeight="false" outlineLevel="0" collapsed="false">
      <c r="A94" s="774" t="s">
        <v>1321</v>
      </c>
      <c r="B94" s="773" t="s">
        <v>1404</v>
      </c>
      <c r="C94" s="773"/>
      <c r="D94" s="762" t="s">
        <v>1405</v>
      </c>
      <c r="E94" s="742" t="n">
        <v>133811</v>
      </c>
      <c r="F94" s="742" t="n">
        <v>333466</v>
      </c>
      <c r="G94" s="742" t="n">
        <v>133811</v>
      </c>
      <c r="H94" s="742" t="n">
        <v>333466</v>
      </c>
      <c r="I94" s="742" t="n">
        <v>0</v>
      </c>
      <c r="J94" s="743" t="n">
        <v>0</v>
      </c>
    </row>
    <row r="95" s="75" customFormat="true" ht="16.5" hidden="false" customHeight="false" outlineLevel="0" collapsed="false">
      <c r="A95" s="774" t="s">
        <v>1321</v>
      </c>
      <c r="B95" s="773" t="s">
        <v>1404</v>
      </c>
      <c r="C95" s="773" t="s">
        <v>1302</v>
      </c>
      <c r="D95" s="762" t="s">
        <v>1406</v>
      </c>
      <c r="E95" s="742" t="n">
        <v>133811</v>
      </c>
      <c r="F95" s="742" t="n">
        <v>333466</v>
      </c>
      <c r="G95" s="742" t="n">
        <v>133811</v>
      </c>
      <c r="H95" s="742" t="n">
        <v>333466</v>
      </c>
      <c r="I95" s="742" t="n">
        <v>0</v>
      </c>
      <c r="J95" s="743" t="n">
        <v>0</v>
      </c>
    </row>
    <row r="96" s="75" customFormat="true" ht="16.5" hidden="false" customHeight="false" outlineLevel="0" collapsed="false">
      <c r="A96" s="774" t="s">
        <v>1326</v>
      </c>
      <c r="B96" s="773"/>
      <c r="C96" s="773"/>
      <c r="D96" s="762" t="s">
        <v>1407</v>
      </c>
      <c r="E96" s="742" t="n">
        <v>2250580</v>
      </c>
      <c r="F96" s="742" t="n">
        <v>8671732</v>
      </c>
      <c r="G96" s="742" t="n">
        <v>2250580</v>
      </c>
      <c r="H96" s="742" t="n">
        <v>8671732</v>
      </c>
      <c r="I96" s="742" t="n">
        <v>0</v>
      </c>
      <c r="J96" s="743" t="n">
        <v>0</v>
      </c>
    </row>
    <row r="97" s="75" customFormat="true" ht="16.5" hidden="false" customHeight="false" outlineLevel="0" collapsed="false">
      <c r="A97" s="774" t="s">
        <v>1326</v>
      </c>
      <c r="B97" s="773" t="s">
        <v>1408</v>
      </c>
      <c r="C97" s="773"/>
      <c r="D97" s="762" t="s">
        <v>1409</v>
      </c>
      <c r="E97" s="742" t="n">
        <v>2250580</v>
      </c>
      <c r="F97" s="742" t="n">
        <v>8671732</v>
      </c>
      <c r="G97" s="742" t="n">
        <v>2250580</v>
      </c>
      <c r="H97" s="742" t="n">
        <v>8671732</v>
      </c>
      <c r="I97" s="742" t="n">
        <v>0</v>
      </c>
      <c r="J97" s="743" t="n">
        <v>0</v>
      </c>
    </row>
    <row r="98" s="75" customFormat="true" ht="16.5" hidden="false" customHeight="false" outlineLevel="0" collapsed="false">
      <c r="A98" s="774" t="s">
        <v>1326</v>
      </c>
      <c r="B98" s="773" t="s">
        <v>1408</v>
      </c>
      <c r="C98" s="773" t="s">
        <v>1300</v>
      </c>
      <c r="D98" s="762" t="s">
        <v>1360</v>
      </c>
      <c r="E98" s="742" t="n">
        <v>1534680</v>
      </c>
      <c r="F98" s="742" t="n">
        <v>7955832</v>
      </c>
      <c r="G98" s="742" t="n">
        <v>1534680</v>
      </c>
      <c r="H98" s="742" t="n">
        <v>7955832</v>
      </c>
      <c r="I98" s="742" t="n">
        <v>0</v>
      </c>
      <c r="J98" s="743" t="n">
        <v>0</v>
      </c>
    </row>
    <row r="99" s="75" customFormat="true" ht="16.5" hidden="false" customHeight="false" outlineLevel="0" collapsed="false">
      <c r="A99" s="774" t="s">
        <v>1326</v>
      </c>
      <c r="B99" s="773" t="s">
        <v>1408</v>
      </c>
      <c r="C99" s="773" t="s">
        <v>1323</v>
      </c>
      <c r="D99" s="762" t="s">
        <v>1410</v>
      </c>
      <c r="E99" s="742" t="n">
        <v>715900</v>
      </c>
      <c r="F99" s="742" t="n">
        <v>715900</v>
      </c>
      <c r="G99" s="742" t="n">
        <v>715900</v>
      </c>
      <c r="H99" s="742" t="n">
        <v>715900</v>
      </c>
      <c r="I99" s="742" t="n">
        <v>0</v>
      </c>
      <c r="J99" s="743" t="n">
        <v>0</v>
      </c>
    </row>
    <row r="100" s="75" customFormat="true" ht="16.5" hidden="false" customHeight="false" outlineLevel="0" collapsed="false">
      <c r="A100" s="774" t="s">
        <v>1331</v>
      </c>
      <c r="B100" s="773"/>
      <c r="C100" s="773"/>
      <c r="D100" s="762" t="s">
        <v>1414</v>
      </c>
      <c r="E100" s="742" t="n">
        <v>472238</v>
      </c>
      <c r="F100" s="742" t="n">
        <v>3028772</v>
      </c>
      <c r="G100" s="742" t="n">
        <v>472238</v>
      </c>
      <c r="H100" s="742" t="n">
        <v>3028772</v>
      </c>
      <c r="I100" s="742" t="n">
        <v>0</v>
      </c>
      <c r="J100" s="743" t="n">
        <v>0</v>
      </c>
    </row>
    <row r="101" s="75" customFormat="true" ht="16.5" hidden="false" customHeight="false" outlineLevel="0" collapsed="false">
      <c r="A101" s="774" t="s">
        <v>1331</v>
      </c>
      <c r="B101" s="773" t="s">
        <v>1415</v>
      </c>
      <c r="C101" s="773"/>
      <c r="D101" s="762" t="s">
        <v>1416</v>
      </c>
      <c r="E101" s="742" t="n">
        <v>472238</v>
      </c>
      <c r="F101" s="742" t="n">
        <v>3028772</v>
      </c>
      <c r="G101" s="742" t="n">
        <v>472238</v>
      </c>
      <c r="H101" s="742" t="n">
        <v>3028772</v>
      </c>
      <c r="I101" s="742" t="n">
        <v>0</v>
      </c>
      <c r="J101" s="743" t="n">
        <v>0</v>
      </c>
    </row>
    <row r="102" s="75" customFormat="true" ht="16.5" hidden="false" customHeight="false" outlineLevel="0" collapsed="false">
      <c r="A102" s="774" t="s">
        <v>1331</v>
      </c>
      <c r="B102" s="773" t="s">
        <v>1415</v>
      </c>
      <c r="C102" s="773" t="s">
        <v>1300</v>
      </c>
      <c r="D102" s="762" t="s">
        <v>1417</v>
      </c>
      <c r="E102" s="742" t="n">
        <v>472238</v>
      </c>
      <c r="F102" s="742" t="n">
        <v>3028772</v>
      </c>
      <c r="G102" s="742" t="n">
        <v>472238</v>
      </c>
      <c r="H102" s="742" t="n">
        <v>3028772</v>
      </c>
      <c r="I102" s="742" t="n">
        <v>0</v>
      </c>
      <c r="J102" s="743" t="n">
        <v>0</v>
      </c>
    </row>
    <row r="103" s="75" customFormat="true" ht="16.5" hidden="false" customHeight="false" outlineLevel="0" collapsed="false">
      <c r="A103" s="774" t="s">
        <v>1333</v>
      </c>
      <c r="B103" s="773"/>
      <c r="C103" s="773"/>
      <c r="D103" s="762" t="s">
        <v>1418</v>
      </c>
      <c r="E103" s="742" t="n">
        <v>500</v>
      </c>
      <c r="F103" s="742" t="n">
        <v>233450</v>
      </c>
      <c r="G103" s="742" t="n">
        <v>500</v>
      </c>
      <c r="H103" s="742" t="n">
        <v>233450</v>
      </c>
      <c r="I103" s="742" t="n">
        <v>0</v>
      </c>
      <c r="J103" s="743" t="n">
        <v>0</v>
      </c>
    </row>
    <row r="104" s="75" customFormat="true" ht="16.5" hidden="false" customHeight="false" outlineLevel="0" collapsed="false">
      <c r="A104" s="774" t="s">
        <v>1333</v>
      </c>
      <c r="B104" s="773" t="s">
        <v>1419</v>
      </c>
      <c r="C104" s="773"/>
      <c r="D104" s="762" t="s">
        <v>1420</v>
      </c>
      <c r="E104" s="742" t="n">
        <v>500</v>
      </c>
      <c r="F104" s="742" t="n">
        <v>233450</v>
      </c>
      <c r="G104" s="742" t="n">
        <v>500</v>
      </c>
      <c r="H104" s="742" t="n">
        <v>233450</v>
      </c>
      <c r="I104" s="742" t="n">
        <v>0</v>
      </c>
      <c r="J104" s="743" t="n">
        <v>0</v>
      </c>
    </row>
    <row r="105" s="75" customFormat="true" ht="16.5" hidden="false" customHeight="false" outlineLevel="0" collapsed="false">
      <c r="A105" s="774" t="s">
        <v>1333</v>
      </c>
      <c r="B105" s="773" t="s">
        <v>1419</v>
      </c>
      <c r="C105" s="773" t="s">
        <v>1302</v>
      </c>
      <c r="D105" s="762" t="s">
        <v>1421</v>
      </c>
      <c r="E105" s="742" t="n">
        <v>500</v>
      </c>
      <c r="F105" s="742" t="n">
        <v>233450</v>
      </c>
      <c r="G105" s="742" t="n">
        <v>500</v>
      </c>
      <c r="H105" s="742" t="n">
        <v>233450</v>
      </c>
      <c r="I105" s="742" t="n">
        <v>0</v>
      </c>
      <c r="J105" s="743" t="n">
        <v>0</v>
      </c>
    </row>
    <row r="106" s="75" customFormat="true" ht="16.5" hidden="false" customHeight="false" outlineLevel="0" collapsed="false">
      <c r="A106" s="773"/>
      <c r="B106" s="773"/>
      <c r="C106" s="773"/>
      <c r="D106" s="762" t="s">
        <v>1353</v>
      </c>
      <c r="E106" s="742" t="n">
        <v>15160750</v>
      </c>
      <c r="F106" s="742" t="n">
        <v>17386652</v>
      </c>
      <c r="G106" s="742" t="n">
        <v>435968</v>
      </c>
      <c r="H106" s="742" t="n">
        <v>728268</v>
      </c>
      <c r="I106" s="742" t="n">
        <v>14724782</v>
      </c>
      <c r="J106" s="743" t="n">
        <v>16658384</v>
      </c>
    </row>
    <row r="107" s="75" customFormat="true" ht="16.5" hidden="false" customHeight="false" outlineLevel="0" collapsed="false">
      <c r="A107" s="774" t="s">
        <v>1300</v>
      </c>
      <c r="B107" s="773"/>
      <c r="C107" s="773"/>
      <c r="D107" s="762" t="s">
        <v>1357</v>
      </c>
      <c r="E107" s="742" t="n">
        <v>7763000</v>
      </c>
      <c r="F107" s="742" t="n">
        <v>8060800</v>
      </c>
      <c r="G107" s="742" t="n">
        <v>96500</v>
      </c>
      <c r="H107" s="742" t="n">
        <v>388800</v>
      </c>
      <c r="I107" s="742" t="n">
        <v>7666500</v>
      </c>
      <c r="J107" s="743" t="n">
        <v>7672000</v>
      </c>
    </row>
    <row r="108" s="75" customFormat="true" ht="16.5" hidden="false" customHeight="false" outlineLevel="0" collapsed="false">
      <c r="A108" s="774" t="s">
        <v>1300</v>
      </c>
      <c r="B108" s="773" t="s">
        <v>1358</v>
      </c>
      <c r="C108" s="773"/>
      <c r="D108" s="762" t="s">
        <v>1359</v>
      </c>
      <c r="E108" s="742" t="n">
        <v>0</v>
      </c>
      <c r="F108" s="742" t="n">
        <v>47300</v>
      </c>
      <c r="G108" s="742" t="n">
        <v>0</v>
      </c>
      <c r="H108" s="742" t="n">
        <v>47300</v>
      </c>
      <c r="I108" s="742" t="n">
        <v>0</v>
      </c>
      <c r="J108" s="743" t="n">
        <v>0</v>
      </c>
    </row>
    <row r="109" s="75" customFormat="true" ht="16.5" hidden="false" customHeight="false" outlineLevel="0" collapsed="false">
      <c r="A109" s="774" t="s">
        <v>1300</v>
      </c>
      <c r="B109" s="773" t="s">
        <v>1358</v>
      </c>
      <c r="C109" s="773" t="s">
        <v>1422</v>
      </c>
      <c r="D109" s="762" t="s">
        <v>1423</v>
      </c>
      <c r="E109" s="742" t="n">
        <v>0</v>
      </c>
      <c r="F109" s="742" t="n">
        <v>47300</v>
      </c>
      <c r="G109" s="742" t="n">
        <v>0</v>
      </c>
      <c r="H109" s="742" t="n">
        <v>47300</v>
      </c>
      <c r="I109" s="742" t="n">
        <v>0</v>
      </c>
      <c r="J109" s="743" t="n">
        <v>0</v>
      </c>
    </row>
    <row r="110" s="75" customFormat="true" ht="16.5" hidden="false" customHeight="false" outlineLevel="0" collapsed="false">
      <c r="A110" s="774" t="s">
        <v>1300</v>
      </c>
      <c r="B110" s="773" t="s">
        <v>1365</v>
      </c>
      <c r="C110" s="773"/>
      <c r="D110" s="762" t="s">
        <v>1366</v>
      </c>
      <c r="E110" s="742" t="n">
        <v>0</v>
      </c>
      <c r="F110" s="742" t="n">
        <v>245000</v>
      </c>
      <c r="G110" s="742" t="n">
        <v>0</v>
      </c>
      <c r="H110" s="742" t="n">
        <v>245000</v>
      </c>
      <c r="I110" s="742" t="n">
        <v>0</v>
      </c>
      <c r="J110" s="743" t="n">
        <v>0</v>
      </c>
    </row>
    <row r="111" s="75" customFormat="true" ht="16.5" hidden="false" customHeight="false" outlineLevel="0" collapsed="false">
      <c r="A111" s="774" t="s">
        <v>1300</v>
      </c>
      <c r="B111" s="773" t="s">
        <v>1365</v>
      </c>
      <c r="C111" s="773" t="s">
        <v>1422</v>
      </c>
      <c r="D111" s="762" t="s">
        <v>1423</v>
      </c>
      <c r="E111" s="742" t="n">
        <v>0</v>
      </c>
      <c r="F111" s="742" t="n">
        <v>245000</v>
      </c>
      <c r="G111" s="742" t="n">
        <v>0</v>
      </c>
      <c r="H111" s="742" t="n">
        <v>245000</v>
      </c>
      <c r="I111" s="742" t="n">
        <v>0</v>
      </c>
      <c r="J111" s="743" t="n">
        <v>0</v>
      </c>
    </row>
    <row r="112" s="75" customFormat="true" ht="16.5" hidden="false" customHeight="false" outlineLevel="0" collapsed="false">
      <c r="A112" s="774" t="s">
        <v>1300</v>
      </c>
      <c r="B112" s="773" t="s">
        <v>1368</v>
      </c>
      <c r="C112" s="773"/>
      <c r="D112" s="762" t="s">
        <v>1369</v>
      </c>
      <c r="E112" s="742" t="n">
        <v>7763000</v>
      </c>
      <c r="F112" s="742" t="n">
        <v>7768500</v>
      </c>
      <c r="G112" s="742" t="n">
        <v>96500</v>
      </c>
      <c r="H112" s="742" t="n">
        <v>96500</v>
      </c>
      <c r="I112" s="742" t="n">
        <v>7666500</v>
      </c>
      <c r="J112" s="743" t="n">
        <v>7672000</v>
      </c>
    </row>
    <row r="113" s="75" customFormat="true" ht="16.5" hidden="false" customHeight="false" outlineLevel="0" collapsed="false">
      <c r="A113" s="774" t="s">
        <v>1300</v>
      </c>
      <c r="B113" s="773" t="s">
        <v>1368</v>
      </c>
      <c r="C113" s="773" t="s">
        <v>1422</v>
      </c>
      <c r="D113" s="762" t="s">
        <v>1423</v>
      </c>
      <c r="E113" s="742" t="n">
        <v>7763000</v>
      </c>
      <c r="F113" s="742" t="n">
        <v>7768500</v>
      </c>
      <c r="G113" s="742" t="n">
        <v>96500</v>
      </c>
      <c r="H113" s="742" t="n">
        <v>96500</v>
      </c>
      <c r="I113" s="742" t="n">
        <v>7666500</v>
      </c>
      <c r="J113" s="743" t="n">
        <v>7672000</v>
      </c>
    </row>
    <row r="114" s="75" customFormat="true" ht="16.5" hidden="false" customHeight="false" outlineLevel="0" collapsed="false">
      <c r="A114" s="774" t="s">
        <v>1323</v>
      </c>
      <c r="B114" s="773"/>
      <c r="C114" s="773"/>
      <c r="D114" s="762" t="s">
        <v>1386</v>
      </c>
      <c r="E114" s="742" t="n">
        <v>7355750</v>
      </c>
      <c r="F114" s="742" t="n">
        <v>9283852</v>
      </c>
      <c r="G114" s="742" t="n">
        <v>297468</v>
      </c>
      <c r="H114" s="742" t="n">
        <v>297468</v>
      </c>
      <c r="I114" s="742" t="n">
        <v>7058282</v>
      </c>
      <c r="J114" s="743" t="n">
        <v>8986384</v>
      </c>
    </row>
    <row r="115" s="75" customFormat="true" ht="16.5" hidden="false" customHeight="false" outlineLevel="0" collapsed="false">
      <c r="A115" s="774" t="s">
        <v>1323</v>
      </c>
      <c r="B115" s="773" t="s">
        <v>1390</v>
      </c>
      <c r="C115" s="773"/>
      <c r="D115" s="762" t="s">
        <v>1391</v>
      </c>
      <c r="E115" s="742" t="n">
        <v>6278</v>
      </c>
      <c r="F115" s="742" t="n">
        <v>6278</v>
      </c>
      <c r="G115" s="742" t="n">
        <v>0</v>
      </c>
      <c r="H115" s="742" t="n">
        <v>0</v>
      </c>
      <c r="I115" s="742" t="n">
        <v>6278</v>
      </c>
      <c r="J115" s="743" t="n">
        <v>6278</v>
      </c>
      <c r="WVS115" s="125"/>
      <c r="WVT115" s="125"/>
      <c r="WVU115" s="125"/>
      <c r="WVV115" s="125"/>
      <c r="WVW115" s="125"/>
      <c r="WVX115" s="125"/>
      <c r="WVY115" s="125"/>
      <c r="WVZ115" s="125"/>
      <c r="WWA115" s="125"/>
      <c r="WWB115" s="125"/>
      <c r="WWC115" s="125"/>
      <c r="WWD115" s="125"/>
      <c r="WWE115" s="125"/>
      <c r="WWF115" s="125"/>
      <c r="WWG115" s="125"/>
      <c r="WWH115" s="125"/>
      <c r="WWI115" s="125"/>
      <c r="WWJ115" s="125"/>
      <c r="WWK115" s="125"/>
      <c r="WWL115" s="125"/>
      <c r="WWM115" s="125"/>
      <c r="WWN115" s="125"/>
      <c r="WWO115" s="125"/>
      <c r="WWP115" s="125"/>
      <c r="WWQ115" s="125"/>
      <c r="WWR115" s="125"/>
      <c r="WWS115" s="125"/>
      <c r="WWT115" s="125"/>
      <c r="WWU115" s="125"/>
      <c r="WWV115" s="125"/>
      <c r="WWW115" s="125"/>
      <c r="WWX115" s="125"/>
      <c r="WWY115" s="125"/>
      <c r="WWZ115" s="125"/>
      <c r="WXA115" s="125"/>
      <c r="WXB115" s="125"/>
      <c r="WXC115" s="125"/>
      <c r="WXD115" s="125"/>
      <c r="WXE115" s="125"/>
      <c r="WXF115" s="125"/>
      <c r="WXG115" s="125"/>
      <c r="WXH115" s="125"/>
      <c r="WXI115" s="125"/>
      <c r="WXJ115" s="125"/>
      <c r="WXK115" s="125"/>
      <c r="WXL115" s="125"/>
      <c r="WXM115" s="125"/>
      <c r="WXN115" s="125"/>
      <c r="WXO115" s="125"/>
      <c r="WXP115" s="125"/>
      <c r="WXQ115" s="125"/>
      <c r="WXR115" s="125"/>
      <c r="WXS115" s="125"/>
      <c r="WXT115" s="125"/>
      <c r="WXU115" s="125"/>
      <c r="WXV115" s="125"/>
      <c r="WXW115" s="125"/>
      <c r="WXX115" s="125"/>
      <c r="WXY115" s="125"/>
      <c r="WXZ115" s="125"/>
      <c r="WYA115" s="125"/>
      <c r="WYB115" s="125"/>
      <c r="WYC115" s="125"/>
      <c r="WYD115" s="125"/>
      <c r="WYE115" s="125"/>
      <c r="WYF115" s="125"/>
      <c r="WYG115" s="125"/>
      <c r="WYH115" s="125"/>
      <c r="WYI115" s="125"/>
      <c r="WYJ115" s="125"/>
      <c r="WYK115" s="125"/>
      <c r="WYL115" s="125"/>
      <c r="WYM115" s="125"/>
      <c r="WYN115" s="125"/>
      <c r="WYO115" s="125"/>
      <c r="WYP115" s="125"/>
      <c r="WYQ115" s="125"/>
      <c r="WYR115" s="125"/>
      <c r="WYS115" s="125"/>
      <c r="WYT115" s="125"/>
      <c r="WYU115" s="125"/>
      <c r="WYV115" s="125"/>
      <c r="WYW115" s="125"/>
      <c r="WYX115" s="125"/>
      <c r="WYY115" s="125"/>
      <c r="WYZ115" s="125"/>
      <c r="WZA115" s="125"/>
      <c r="WZB115" s="125"/>
      <c r="WZC115" s="125"/>
      <c r="WZD115" s="125"/>
      <c r="WZE115" s="125"/>
      <c r="WZF115" s="125"/>
      <c r="WZG115" s="125"/>
      <c r="WZH115" s="125"/>
      <c r="WZI115" s="125"/>
      <c r="WZJ115" s="125"/>
      <c r="WZK115" s="125"/>
      <c r="WZL115" s="125"/>
      <c r="WZM115" s="125"/>
      <c r="WZN115" s="125"/>
      <c r="WZO115" s="125"/>
      <c r="WZP115" s="125"/>
      <c r="WZQ115" s="125"/>
      <c r="WZR115" s="125"/>
      <c r="WZS115" s="125"/>
      <c r="WZT115" s="125"/>
      <c r="WZU115" s="125"/>
      <c r="WZV115" s="125"/>
      <c r="WZW115" s="125"/>
      <c r="WZX115" s="125"/>
      <c r="WZY115" s="125"/>
      <c r="WZZ115" s="125"/>
      <c r="XAA115" s="125"/>
      <c r="XAB115" s="125"/>
      <c r="XAC115" s="125"/>
      <c r="XAD115" s="125"/>
      <c r="XAE115" s="125"/>
      <c r="XAF115" s="125"/>
      <c r="XAG115" s="125"/>
      <c r="XAH115" s="125"/>
      <c r="XAI115" s="125"/>
      <c r="XAJ115" s="125"/>
      <c r="XAK115" s="125"/>
      <c r="XAL115" s="125"/>
      <c r="XAM115" s="125"/>
      <c r="XAN115" s="125"/>
      <c r="XAO115" s="125"/>
      <c r="XAP115" s="125"/>
      <c r="XAQ115" s="125"/>
      <c r="XAR115" s="125"/>
      <c r="XAS115" s="125"/>
      <c r="XAT115" s="125"/>
      <c r="XAU115" s="125"/>
      <c r="XAV115" s="125"/>
      <c r="XAW115" s="125"/>
      <c r="XAX115" s="125"/>
      <c r="XAY115" s="125"/>
      <c r="XAZ115" s="125"/>
      <c r="XBA115" s="125"/>
      <c r="XBB115" s="125"/>
      <c r="XBC115" s="125"/>
      <c r="XBD115" s="125"/>
      <c r="XBE115" s="125"/>
      <c r="XBF115" s="125"/>
      <c r="XBG115" s="125"/>
      <c r="XBH115" s="125"/>
      <c r="XBI115" s="125"/>
      <c r="XBJ115" s="125"/>
      <c r="XBK115" s="125"/>
      <c r="XBL115" s="125"/>
      <c r="XBM115" s="125"/>
      <c r="XBN115" s="125"/>
      <c r="XBO115" s="125"/>
      <c r="XBP115" s="125"/>
      <c r="XBQ115" s="125"/>
      <c r="XBR115" s="125"/>
      <c r="XBS115" s="125"/>
      <c r="XBT115" s="125"/>
      <c r="XBU115" s="125"/>
      <c r="XBV115" s="125"/>
      <c r="XBW115" s="125"/>
      <c r="XBX115" s="125"/>
      <c r="XBY115" s="125"/>
      <c r="XBZ115" s="125"/>
      <c r="XCA115" s="125"/>
      <c r="XCB115" s="125"/>
      <c r="XCC115" s="125"/>
      <c r="XCD115" s="125"/>
      <c r="XCE115" s="125"/>
      <c r="XCF115" s="125"/>
      <c r="XCG115" s="125"/>
      <c r="XCH115" s="125"/>
      <c r="XCI115" s="125"/>
      <c r="XCJ115" s="125"/>
      <c r="XCK115" s="125"/>
      <c r="XCL115" s="125"/>
      <c r="XCM115" s="125"/>
      <c r="XCN115" s="125"/>
      <c r="XCO115" s="125"/>
      <c r="XCP115" s="125"/>
      <c r="XCQ115" s="125"/>
      <c r="XCR115" s="125"/>
      <c r="XCS115" s="125"/>
      <c r="XCT115" s="125"/>
      <c r="XCU115" s="125"/>
      <c r="XCV115" s="125"/>
      <c r="XCW115" s="125"/>
      <c r="XCX115" s="125"/>
      <c r="XCY115" s="125"/>
      <c r="XCZ115" s="125"/>
      <c r="XDA115" s="125"/>
      <c r="XDB115" s="125"/>
      <c r="XDC115" s="125"/>
      <c r="XDD115" s="125"/>
      <c r="XDE115" s="125"/>
      <c r="XDF115" s="125"/>
      <c r="XDG115" s="125"/>
      <c r="XDH115" s="125"/>
      <c r="XDI115" s="125"/>
      <c r="XDJ115" s="125"/>
      <c r="XDK115" s="125"/>
      <c r="XDL115" s="125"/>
      <c r="XDM115" s="125"/>
      <c r="XDN115" s="125"/>
      <c r="XDO115" s="125"/>
      <c r="XDP115" s="125"/>
      <c r="XDQ115" s="125"/>
      <c r="XDR115" s="125"/>
      <c r="XDS115" s="125"/>
      <c r="XDT115" s="125"/>
      <c r="XDU115" s="125"/>
      <c r="XDV115" s="125"/>
      <c r="XDW115" s="125"/>
      <c r="XDX115" s="125"/>
      <c r="XDY115" s="125"/>
      <c r="XDZ115" s="125"/>
      <c r="XEA115" s="125"/>
      <c r="XEB115" s="125"/>
      <c r="XEC115" s="125"/>
      <c r="XED115" s="125"/>
      <c r="XEE115" s="125"/>
      <c r="XEF115" s="125"/>
      <c r="XEG115" s="125"/>
      <c r="XEH115" s="125"/>
      <c r="XEI115" s="125"/>
      <c r="XEJ115" s="125"/>
      <c r="XEK115" s="125"/>
      <c r="XEL115" s="125"/>
      <c r="XEM115" s="125"/>
      <c r="XEN115" s="125"/>
      <c r="XEO115" s="125"/>
      <c r="XEP115" s="125"/>
      <c r="XEQ115" s="125"/>
      <c r="XER115" s="125"/>
      <c r="XES115" s="125"/>
      <c r="XET115" s="125"/>
      <c r="XEU115" s="125"/>
      <c r="XEV115" s="125"/>
      <c r="XEW115" s="125"/>
      <c r="XEX115" s="125"/>
      <c r="XEY115" s="125"/>
      <c r="XEZ115" s="125"/>
      <c r="XFA115" s="125"/>
      <c r="XFB115" s="125"/>
      <c r="XFC115" s="125"/>
      <c r="XFD115" s="125"/>
    </row>
    <row r="116" s="75" customFormat="true" ht="16.5" hidden="false" customHeight="false" outlineLevel="0" collapsed="false">
      <c r="A116" s="774" t="s">
        <v>1323</v>
      </c>
      <c r="B116" s="773" t="s">
        <v>1390</v>
      </c>
      <c r="C116" s="773" t="s">
        <v>1323</v>
      </c>
      <c r="D116" s="762" t="s">
        <v>1424</v>
      </c>
      <c r="E116" s="742" t="n">
        <v>6278</v>
      </c>
      <c r="F116" s="742" t="n">
        <v>6278</v>
      </c>
      <c r="G116" s="742" t="n">
        <v>0</v>
      </c>
      <c r="H116" s="742" t="n">
        <v>0</v>
      </c>
      <c r="I116" s="742" t="n">
        <v>6278</v>
      </c>
      <c r="J116" s="743" t="n">
        <v>6278</v>
      </c>
      <c r="WVS116" s="125"/>
      <c r="WVT116" s="125"/>
      <c r="WVU116" s="125"/>
      <c r="WVV116" s="125"/>
      <c r="WVW116" s="125"/>
      <c r="WVX116" s="125"/>
      <c r="WVY116" s="125"/>
      <c r="WVZ116" s="125"/>
      <c r="WWA116" s="125"/>
      <c r="WWB116" s="125"/>
      <c r="WWC116" s="125"/>
      <c r="WWD116" s="125"/>
      <c r="WWE116" s="125"/>
      <c r="WWF116" s="125"/>
      <c r="WWG116" s="125"/>
      <c r="WWH116" s="125"/>
      <c r="WWI116" s="125"/>
      <c r="WWJ116" s="125"/>
      <c r="WWK116" s="125"/>
      <c r="WWL116" s="125"/>
      <c r="WWM116" s="125"/>
      <c r="WWN116" s="125"/>
      <c r="WWO116" s="125"/>
      <c r="WWP116" s="125"/>
      <c r="WWQ116" s="125"/>
      <c r="WWR116" s="125"/>
      <c r="WWS116" s="125"/>
      <c r="WWT116" s="125"/>
      <c r="WWU116" s="125"/>
      <c r="WWV116" s="125"/>
      <c r="WWW116" s="125"/>
      <c r="WWX116" s="125"/>
      <c r="WWY116" s="125"/>
      <c r="WWZ116" s="125"/>
      <c r="WXA116" s="125"/>
      <c r="WXB116" s="125"/>
      <c r="WXC116" s="125"/>
      <c r="WXD116" s="125"/>
      <c r="WXE116" s="125"/>
      <c r="WXF116" s="125"/>
      <c r="WXG116" s="125"/>
      <c r="WXH116" s="125"/>
      <c r="WXI116" s="125"/>
      <c r="WXJ116" s="125"/>
      <c r="WXK116" s="125"/>
      <c r="WXL116" s="125"/>
      <c r="WXM116" s="125"/>
      <c r="WXN116" s="125"/>
      <c r="WXO116" s="125"/>
      <c r="WXP116" s="125"/>
      <c r="WXQ116" s="125"/>
      <c r="WXR116" s="125"/>
      <c r="WXS116" s="125"/>
      <c r="WXT116" s="125"/>
      <c r="WXU116" s="125"/>
      <c r="WXV116" s="125"/>
      <c r="WXW116" s="125"/>
      <c r="WXX116" s="125"/>
      <c r="WXY116" s="125"/>
      <c r="WXZ116" s="125"/>
      <c r="WYA116" s="125"/>
      <c r="WYB116" s="125"/>
      <c r="WYC116" s="125"/>
      <c r="WYD116" s="125"/>
      <c r="WYE116" s="125"/>
      <c r="WYF116" s="125"/>
      <c r="WYG116" s="125"/>
      <c r="WYH116" s="125"/>
      <c r="WYI116" s="125"/>
      <c r="WYJ116" s="125"/>
      <c r="WYK116" s="125"/>
      <c r="WYL116" s="125"/>
      <c r="WYM116" s="125"/>
      <c r="WYN116" s="125"/>
      <c r="WYO116" s="125"/>
      <c r="WYP116" s="125"/>
      <c r="WYQ116" s="125"/>
      <c r="WYR116" s="125"/>
      <c r="WYS116" s="125"/>
      <c r="WYT116" s="125"/>
      <c r="WYU116" s="125"/>
      <c r="WYV116" s="125"/>
      <c r="WYW116" s="125"/>
      <c r="WYX116" s="125"/>
      <c r="WYY116" s="125"/>
      <c r="WYZ116" s="125"/>
      <c r="WZA116" s="125"/>
      <c r="WZB116" s="125"/>
      <c r="WZC116" s="125"/>
      <c r="WZD116" s="125"/>
      <c r="WZE116" s="125"/>
      <c r="WZF116" s="125"/>
      <c r="WZG116" s="125"/>
      <c r="WZH116" s="125"/>
      <c r="WZI116" s="125"/>
      <c r="WZJ116" s="125"/>
      <c r="WZK116" s="125"/>
      <c r="WZL116" s="125"/>
      <c r="WZM116" s="125"/>
      <c r="WZN116" s="125"/>
      <c r="WZO116" s="125"/>
      <c r="WZP116" s="125"/>
      <c r="WZQ116" s="125"/>
      <c r="WZR116" s="125"/>
      <c r="WZS116" s="125"/>
      <c r="WZT116" s="125"/>
      <c r="WZU116" s="125"/>
      <c r="WZV116" s="125"/>
      <c r="WZW116" s="125"/>
      <c r="WZX116" s="125"/>
      <c r="WZY116" s="125"/>
      <c r="WZZ116" s="125"/>
      <c r="XAA116" s="125"/>
      <c r="XAB116" s="125"/>
      <c r="XAC116" s="125"/>
      <c r="XAD116" s="125"/>
      <c r="XAE116" s="125"/>
      <c r="XAF116" s="125"/>
      <c r="XAG116" s="125"/>
      <c r="XAH116" s="125"/>
      <c r="XAI116" s="125"/>
      <c r="XAJ116" s="125"/>
      <c r="XAK116" s="125"/>
      <c r="XAL116" s="125"/>
      <c r="XAM116" s="125"/>
      <c r="XAN116" s="125"/>
      <c r="XAO116" s="125"/>
      <c r="XAP116" s="125"/>
      <c r="XAQ116" s="125"/>
      <c r="XAR116" s="125"/>
      <c r="XAS116" s="125"/>
      <c r="XAT116" s="125"/>
      <c r="XAU116" s="125"/>
      <c r="XAV116" s="125"/>
      <c r="XAW116" s="125"/>
      <c r="XAX116" s="125"/>
      <c r="XAY116" s="125"/>
      <c r="XAZ116" s="125"/>
      <c r="XBA116" s="125"/>
      <c r="XBB116" s="125"/>
      <c r="XBC116" s="125"/>
      <c r="XBD116" s="125"/>
      <c r="XBE116" s="125"/>
      <c r="XBF116" s="125"/>
      <c r="XBG116" s="125"/>
      <c r="XBH116" s="125"/>
      <c r="XBI116" s="125"/>
      <c r="XBJ116" s="125"/>
      <c r="XBK116" s="125"/>
      <c r="XBL116" s="125"/>
      <c r="XBM116" s="125"/>
      <c r="XBN116" s="125"/>
      <c r="XBO116" s="125"/>
      <c r="XBP116" s="125"/>
      <c r="XBQ116" s="125"/>
      <c r="XBR116" s="125"/>
      <c r="XBS116" s="125"/>
      <c r="XBT116" s="125"/>
      <c r="XBU116" s="125"/>
      <c r="XBV116" s="125"/>
      <c r="XBW116" s="125"/>
      <c r="XBX116" s="125"/>
      <c r="XBY116" s="125"/>
      <c r="XBZ116" s="125"/>
      <c r="XCA116" s="125"/>
      <c r="XCB116" s="125"/>
      <c r="XCC116" s="125"/>
      <c r="XCD116" s="125"/>
      <c r="XCE116" s="125"/>
      <c r="XCF116" s="125"/>
      <c r="XCG116" s="125"/>
      <c r="XCH116" s="125"/>
      <c r="XCI116" s="125"/>
      <c r="XCJ116" s="125"/>
      <c r="XCK116" s="125"/>
      <c r="XCL116" s="125"/>
      <c r="XCM116" s="125"/>
      <c r="XCN116" s="125"/>
      <c r="XCO116" s="125"/>
      <c r="XCP116" s="125"/>
      <c r="XCQ116" s="125"/>
      <c r="XCR116" s="125"/>
      <c r="XCS116" s="125"/>
      <c r="XCT116" s="125"/>
      <c r="XCU116" s="125"/>
      <c r="XCV116" s="125"/>
      <c r="XCW116" s="125"/>
      <c r="XCX116" s="125"/>
      <c r="XCY116" s="125"/>
      <c r="XCZ116" s="125"/>
      <c r="XDA116" s="125"/>
      <c r="XDB116" s="125"/>
      <c r="XDC116" s="125"/>
      <c r="XDD116" s="125"/>
      <c r="XDE116" s="125"/>
      <c r="XDF116" s="125"/>
      <c r="XDG116" s="125"/>
      <c r="XDH116" s="125"/>
      <c r="XDI116" s="125"/>
      <c r="XDJ116" s="125"/>
      <c r="XDK116" s="125"/>
      <c r="XDL116" s="125"/>
      <c r="XDM116" s="125"/>
      <c r="XDN116" s="125"/>
      <c r="XDO116" s="125"/>
      <c r="XDP116" s="125"/>
      <c r="XDQ116" s="125"/>
      <c r="XDR116" s="125"/>
      <c r="XDS116" s="125"/>
      <c r="XDT116" s="125"/>
      <c r="XDU116" s="125"/>
      <c r="XDV116" s="125"/>
      <c r="XDW116" s="125"/>
      <c r="XDX116" s="125"/>
      <c r="XDY116" s="125"/>
      <c r="XDZ116" s="125"/>
      <c r="XEA116" s="125"/>
      <c r="XEB116" s="125"/>
      <c r="XEC116" s="125"/>
      <c r="XED116" s="125"/>
      <c r="XEE116" s="125"/>
      <c r="XEF116" s="125"/>
      <c r="XEG116" s="125"/>
      <c r="XEH116" s="125"/>
      <c r="XEI116" s="125"/>
      <c r="XEJ116" s="125"/>
      <c r="XEK116" s="125"/>
      <c r="XEL116" s="125"/>
      <c r="XEM116" s="125"/>
      <c r="XEN116" s="125"/>
      <c r="XEO116" s="125"/>
      <c r="XEP116" s="125"/>
      <c r="XEQ116" s="125"/>
      <c r="XER116" s="125"/>
      <c r="XES116" s="125"/>
      <c r="XET116" s="125"/>
      <c r="XEU116" s="125"/>
      <c r="XEV116" s="125"/>
      <c r="XEW116" s="125"/>
      <c r="XEX116" s="125"/>
      <c r="XEY116" s="125"/>
      <c r="XEZ116" s="125"/>
      <c r="XFA116" s="125"/>
      <c r="XFB116" s="125"/>
      <c r="XFC116" s="125"/>
      <c r="XFD116" s="125"/>
    </row>
    <row r="117" s="75" customFormat="true" ht="16.5" hidden="false" customHeight="false" outlineLevel="0" collapsed="false">
      <c r="A117" s="774" t="s">
        <v>1323</v>
      </c>
      <c r="B117" s="773" t="s">
        <v>1393</v>
      </c>
      <c r="C117" s="773"/>
      <c r="D117" s="762" t="s">
        <v>1394</v>
      </c>
      <c r="E117" s="742" t="n">
        <v>7349472</v>
      </c>
      <c r="F117" s="742" t="n">
        <v>9277574</v>
      </c>
      <c r="G117" s="742" t="n">
        <v>297468</v>
      </c>
      <c r="H117" s="742" t="n">
        <v>297468</v>
      </c>
      <c r="I117" s="742" t="n">
        <v>7052004</v>
      </c>
      <c r="J117" s="743" t="n">
        <v>8980106</v>
      </c>
      <c r="WVS117" s="125"/>
      <c r="WVT117" s="125"/>
      <c r="WVU117" s="125"/>
      <c r="WVV117" s="125"/>
      <c r="WVW117" s="125"/>
      <c r="WVX117" s="125"/>
      <c r="WVY117" s="125"/>
      <c r="WVZ117" s="125"/>
      <c r="WWA117" s="125"/>
      <c r="WWB117" s="125"/>
      <c r="WWC117" s="125"/>
      <c r="WWD117" s="125"/>
      <c r="WWE117" s="125"/>
      <c r="WWF117" s="125"/>
      <c r="WWG117" s="125"/>
      <c r="WWH117" s="125"/>
      <c r="WWI117" s="125"/>
      <c r="WWJ117" s="125"/>
      <c r="WWK117" s="125"/>
      <c r="WWL117" s="125"/>
      <c r="WWM117" s="125"/>
      <c r="WWN117" s="125"/>
      <c r="WWO117" s="125"/>
      <c r="WWP117" s="125"/>
      <c r="WWQ117" s="125"/>
      <c r="WWR117" s="125"/>
      <c r="WWS117" s="125"/>
      <c r="WWT117" s="125"/>
      <c r="WWU117" s="125"/>
      <c r="WWV117" s="125"/>
      <c r="WWW117" s="125"/>
      <c r="WWX117" s="125"/>
      <c r="WWY117" s="125"/>
      <c r="WWZ117" s="125"/>
      <c r="WXA117" s="125"/>
      <c r="WXB117" s="125"/>
      <c r="WXC117" s="125"/>
      <c r="WXD117" s="125"/>
      <c r="WXE117" s="125"/>
      <c r="WXF117" s="125"/>
      <c r="WXG117" s="125"/>
      <c r="WXH117" s="125"/>
      <c r="WXI117" s="125"/>
      <c r="WXJ117" s="125"/>
      <c r="WXK117" s="125"/>
      <c r="WXL117" s="125"/>
      <c r="WXM117" s="125"/>
      <c r="WXN117" s="125"/>
      <c r="WXO117" s="125"/>
      <c r="WXP117" s="125"/>
      <c r="WXQ117" s="125"/>
      <c r="WXR117" s="125"/>
      <c r="WXS117" s="125"/>
      <c r="WXT117" s="125"/>
      <c r="WXU117" s="125"/>
      <c r="WXV117" s="125"/>
      <c r="WXW117" s="125"/>
      <c r="WXX117" s="125"/>
      <c r="WXY117" s="125"/>
      <c r="WXZ117" s="125"/>
      <c r="WYA117" s="125"/>
      <c r="WYB117" s="125"/>
      <c r="WYC117" s="125"/>
      <c r="WYD117" s="125"/>
      <c r="WYE117" s="125"/>
      <c r="WYF117" s="125"/>
      <c r="WYG117" s="125"/>
      <c r="WYH117" s="125"/>
      <c r="WYI117" s="125"/>
      <c r="WYJ117" s="125"/>
      <c r="WYK117" s="125"/>
      <c r="WYL117" s="125"/>
      <c r="WYM117" s="125"/>
      <c r="WYN117" s="125"/>
      <c r="WYO117" s="125"/>
      <c r="WYP117" s="125"/>
      <c r="WYQ117" s="125"/>
      <c r="WYR117" s="125"/>
      <c r="WYS117" s="125"/>
      <c r="WYT117" s="125"/>
      <c r="WYU117" s="125"/>
      <c r="WYV117" s="125"/>
      <c r="WYW117" s="125"/>
      <c r="WYX117" s="125"/>
      <c r="WYY117" s="125"/>
      <c r="WYZ117" s="125"/>
      <c r="WZA117" s="125"/>
      <c r="WZB117" s="125"/>
      <c r="WZC117" s="125"/>
      <c r="WZD117" s="125"/>
      <c r="WZE117" s="125"/>
      <c r="WZF117" s="125"/>
      <c r="WZG117" s="125"/>
      <c r="WZH117" s="125"/>
      <c r="WZI117" s="125"/>
      <c r="WZJ117" s="125"/>
      <c r="WZK117" s="125"/>
      <c r="WZL117" s="125"/>
      <c r="WZM117" s="125"/>
      <c r="WZN117" s="125"/>
      <c r="WZO117" s="125"/>
      <c r="WZP117" s="125"/>
      <c r="WZQ117" s="125"/>
      <c r="WZR117" s="125"/>
      <c r="WZS117" s="125"/>
      <c r="WZT117" s="125"/>
      <c r="WZU117" s="125"/>
      <c r="WZV117" s="125"/>
      <c r="WZW117" s="125"/>
      <c r="WZX117" s="125"/>
      <c r="WZY117" s="125"/>
      <c r="WZZ117" s="125"/>
      <c r="XAA117" s="125"/>
      <c r="XAB117" s="125"/>
      <c r="XAC117" s="125"/>
      <c r="XAD117" s="125"/>
      <c r="XAE117" s="125"/>
      <c r="XAF117" s="125"/>
      <c r="XAG117" s="125"/>
      <c r="XAH117" s="125"/>
      <c r="XAI117" s="125"/>
      <c r="XAJ117" s="125"/>
      <c r="XAK117" s="125"/>
      <c r="XAL117" s="125"/>
      <c r="XAM117" s="125"/>
      <c r="XAN117" s="125"/>
      <c r="XAO117" s="125"/>
      <c r="XAP117" s="125"/>
      <c r="XAQ117" s="125"/>
      <c r="XAR117" s="125"/>
      <c r="XAS117" s="125"/>
      <c r="XAT117" s="125"/>
      <c r="XAU117" s="125"/>
      <c r="XAV117" s="125"/>
      <c r="XAW117" s="125"/>
      <c r="XAX117" s="125"/>
      <c r="XAY117" s="125"/>
      <c r="XAZ117" s="125"/>
      <c r="XBA117" s="125"/>
      <c r="XBB117" s="125"/>
      <c r="XBC117" s="125"/>
      <c r="XBD117" s="125"/>
      <c r="XBE117" s="125"/>
      <c r="XBF117" s="125"/>
      <c r="XBG117" s="125"/>
      <c r="XBH117" s="125"/>
      <c r="XBI117" s="125"/>
      <c r="XBJ117" s="125"/>
      <c r="XBK117" s="125"/>
      <c r="XBL117" s="125"/>
      <c r="XBM117" s="125"/>
      <c r="XBN117" s="125"/>
      <c r="XBO117" s="125"/>
      <c r="XBP117" s="125"/>
      <c r="XBQ117" s="125"/>
      <c r="XBR117" s="125"/>
      <c r="XBS117" s="125"/>
      <c r="XBT117" s="125"/>
      <c r="XBU117" s="125"/>
      <c r="XBV117" s="125"/>
      <c r="XBW117" s="125"/>
      <c r="XBX117" s="125"/>
      <c r="XBY117" s="125"/>
      <c r="XBZ117" s="125"/>
      <c r="XCA117" s="125"/>
      <c r="XCB117" s="125"/>
      <c r="XCC117" s="125"/>
      <c r="XCD117" s="125"/>
      <c r="XCE117" s="125"/>
      <c r="XCF117" s="125"/>
      <c r="XCG117" s="125"/>
      <c r="XCH117" s="125"/>
      <c r="XCI117" s="125"/>
      <c r="XCJ117" s="125"/>
      <c r="XCK117" s="125"/>
      <c r="XCL117" s="125"/>
      <c r="XCM117" s="125"/>
      <c r="XCN117" s="125"/>
      <c r="XCO117" s="125"/>
      <c r="XCP117" s="125"/>
      <c r="XCQ117" s="125"/>
      <c r="XCR117" s="125"/>
      <c r="XCS117" s="125"/>
      <c r="XCT117" s="125"/>
      <c r="XCU117" s="125"/>
      <c r="XCV117" s="125"/>
      <c r="XCW117" s="125"/>
      <c r="XCX117" s="125"/>
      <c r="XCY117" s="125"/>
      <c r="XCZ117" s="125"/>
      <c r="XDA117" s="125"/>
      <c r="XDB117" s="125"/>
      <c r="XDC117" s="125"/>
      <c r="XDD117" s="125"/>
      <c r="XDE117" s="125"/>
      <c r="XDF117" s="125"/>
      <c r="XDG117" s="125"/>
      <c r="XDH117" s="125"/>
      <c r="XDI117" s="125"/>
      <c r="XDJ117" s="125"/>
      <c r="XDK117" s="125"/>
      <c r="XDL117" s="125"/>
      <c r="XDM117" s="125"/>
      <c r="XDN117" s="125"/>
      <c r="XDO117" s="125"/>
      <c r="XDP117" s="125"/>
      <c r="XDQ117" s="125"/>
      <c r="XDR117" s="125"/>
      <c r="XDS117" s="125"/>
      <c r="XDT117" s="125"/>
      <c r="XDU117" s="125"/>
      <c r="XDV117" s="125"/>
      <c r="XDW117" s="125"/>
      <c r="XDX117" s="125"/>
      <c r="XDY117" s="125"/>
      <c r="XDZ117" s="125"/>
      <c r="XEA117" s="125"/>
      <c r="XEB117" s="125"/>
      <c r="XEC117" s="125"/>
      <c r="XED117" s="125"/>
      <c r="XEE117" s="125"/>
      <c r="XEF117" s="125"/>
      <c r="XEG117" s="125"/>
      <c r="XEH117" s="125"/>
      <c r="XEI117" s="125"/>
      <c r="XEJ117" s="125"/>
      <c r="XEK117" s="125"/>
      <c r="XEL117" s="125"/>
      <c r="XEM117" s="125"/>
      <c r="XEN117" s="125"/>
      <c r="XEO117" s="125"/>
      <c r="XEP117" s="125"/>
      <c r="XEQ117" s="125"/>
      <c r="XER117" s="125"/>
      <c r="XES117" s="125"/>
      <c r="XET117" s="125"/>
      <c r="XEU117" s="125"/>
      <c r="XEV117" s="125"/>
      <c r="XEW117" s="125"/>
      <c r="XEX117" s="125"/>
      <c r="XEY117" s="125"/>
      <c r="XEZ117" s="125"/>
      <c r="XFA117" s="125"/>
      <c r="XFB117" s="125"/>
      <c r="XFC117" s="125"/>
      <c r="XFD117" s="125"/>
    </row>
    <row r="118" s="75" customFormat="true" ht="16.5" hidden="false" customHeight="false" outlineLevel="0" collapsed="false">
      <c r="A118" s="774" t="s">
        <v>1323</v>
      </c>
      <c r="B118" s="773" t="s">
        <v>1393</v>
      </c>
      <c r="C118" s="773" t="s">
        <v>1335</v>
      </c>
      <c r="D118" s="762" t="s">
        <v>1425</v>
      </c>
      <c r="E118" s="742" t="n">
        <v>7349472</v>
      </c>
      <c r="F118" s="742" t="n">
        <v>9277574</v>
      </c>
      <c r="G118" s="742" t="n">
        <v>297468</v>
      </c>
      <c r="H118" s="742" t="n">
        <v>297468</v>
      </c>
      <c r="I118" s="742" t="n">
        <v>7052004</v>
      </c>
      <c r="J118" s="743" t="n">
        <v>8980106</v>
      </c>
      <c r="WVS118" s="125"/>
      <c r="WVT118" s="125"/>
      <c r="WVU118" s="125"/>
      <c r="WVV118" s="125"/>
      <c r="WVW118" s="125"/>
      <c r="WVX118" s="125"/>
      <c r="WVY118" s="125"/>
      <c r="WVZ118" s="125"/>
      <c r="WWA118" s="125"/>
      <c r="WWB118" s="125"/>
      <c r="WWC118" s="125"/>
      <c r="WWD118" s="125"/>
      <c r="WWE118" s="125"/>
      <c r="WWF118" s="125"/>
      <c r="WWG118" s="125"/>
      <c r="WWH118" s="125"/>
      <c r="WWI118" s="125"/>
      <c r="WWJ118" s="125"/>
      <c r="WWK118" s="125"/>
      <c r="WWL118" s="125"/>
      <c r="WWM118" s="125"/>
      <c r="WWN118" s="125"/>
      <c r="WWO118" s="125"/>
      <c r="WWP118" s="125"/>
      <c r="WWQ118" s="125"/>
      <c r="WWR118" s="125"/>
      <c r="WWS118" s="125"/>
      <c r="WWT118" s="125"/>
      <c r="WWU118" s="125"/>
      <c r="WWV118" s="125"/>
      <c r="WWW118" s="125"/>
      <c r="WWX118" s="125"/>
      <c r="WWY118" s="125"/>
      <c r="WWZ118" s="125"/>
      <c r="WXA118" s="125"/>
      <c r="WXB118" s="125"/>
      <c r="WXC118" s="125"/>
      <c r="WXD118" s="125"/>
      <c r="WXE118" s="125"/>
      <c r="WXF118" s="125"/>
      <c r="WXG118" s="125"/>
      <c r="WXH118" s="125"/>
      <c r="WXI118" s="125"/>
      <c r="WXJ118" s="125"/>
      <c r="WXK118" s="125"/>
      <c r="WXL118" s="125"/>
      <c r="WXM118" s="125"/>
      <c r="WXN118" s="125"/>
      <c r="WXO118" s="125"/>
      <c r="WXP118" s="125"/>
      <c r="WXQ118" s="125"/>
      <c r="WXR118" s="125"/>
      <c r="WXS118" s="125"/>
      <c r="WXT118" s="125"/>
      <c r="WXU118" s="125"/>
      <c r="WXV118" s="125"/>
      <c r="WXW118" s="125"/>
      <c r="WXX118" s="125"/>
      <c r="WXY118" s="125"/>
      <c r="WXZ118" s="125"/>
      <c r="WYA118" s="125"/>
      <c r="WYB118" s="125"/>
      <c r="WYC118" s="125"/>
      <c r="WYD118" s="125"/>
      <c r="WYE118" s="125"/>
      <c r="WYF118" s="125"/>
      <c r="WYG118" s="125"/>
      <c r="WYH118" s="125"/>
      <c r="WYI118" s="125"/>
      <c r="WYJ118" s="125"/>
      <c r="WYK118" s="125"/>
      <c r="WYL118" s="125"/>
      <c r="WYM118" s="125"/>
      <c r="WYN118" s="125"/>
      <c r="WYO118" s="125"/>
      <c r="WYP118" s="125"/>
      <c r="WYQ118" s="125"/>
      <c r="WYR118" s="125"/>
      <c r="WYS118" s="125"/>
      <c r="WYT118" s="125"/>
      <c r="WYU118" s="125"/>
      <c r="WYV118" s="125"/>
      <c r="WYW118" s="125"/>
      <c r="WYX118" s="125"/>
      <c r="WYY118" s="125"/>
      <c r="WYZ118" s="125"/>
      <c r="WZA118" s="125"/>
      <c r="WZB118" s="125"/>
      <c r="WZC118" s="125"/>
      <c r="WZD118" s="125"/>
      <c r="WZE118" s="125"/>
      <c r="WZF118" s="125"/>
      <c r="WZG118" s="125"/>
      <c r="WZH118" s="125"/>
      <c r="WZI118" s="125"/>
      <c r="WZJ118" s="125"/>
      <c r="WZK118" s="125"/>
      <c r="WZL118" s="125"/>
      <c r="WZM118" s="125"/>
      <c r="WZN118" s="125"/>
      <c r="WZO118" s="125"/>
      <c r="WZP118" s="125"/>
      <c r="WZQ118" s="125"/>
      <c r="WZR118" s="125"/>
      <c r="WZS118" s="125"/>
      <c r="WZT118" s="125"/>
      <c r="WZU118" s="125"/>
      <c r="WZV118" s="125"/>
      <c r="WZW118" s="125"/>
      <c r="WZX118" s="125"/>
      <c r="WZY118" s="125"/>
      <c r="WZZ118" s="125"/>
      <c r="XAA118" s="125"/>
      <c r="XAB118" s="125"/>
      <c r="XAC118" s="125"/>
      <c r="XAD118" s="125"/>
      <c r="XAE118" s="125"/>
      <c r="XAF118" s="125"/>
      <c r="XAG118" s="125"/>
      <c r="XAH118" s="125"/>
      <c r="XAI118" s="125"/>
      <c r="XAJ118" s="125"/>
      <c r="XAK118" s="125"/>
      <c r="XAL118" s="125"/>
      <c r="XAM118" s="125"/>
      <c r="XAN118" s="125"/>
      <c r="XAO118" s="125"/>
      <c r="XAP118" s="125"/>
      <c r="XAQ118" s="125"/>
      <c r="XAR118" s="125"/>
      <c r="XAS118" s="125"/>
      <c r="XAT118" s="125"/>
      <c r="XAU118" s="125"/>
      <c r="XAV118" s="125"/>
      <c r="XAW118" s="125"/>
      <c r="XAX118" s="125"/>
      <c r="XAY118" s="125"/>
      <c r="XAZ118" s="125"/>
      <c r="XBA118" s="125"/>
      <c r="XBB118" s="125"/>
      <c r="XBC118" s="125"/>
      <c r="XBD118" s="125"/>
      <c r="XBE118" s="125"/>
      <c r="XBF118" s="125"/>
      <c r="XBG118" s="125"/>
      <c r="XBH118" s="125"/>
      <c r="XBI118" s="125"/>
      <c r="XBJ118" s="125"/>
      <c r="XBK118" s="125"/>
      <c r="XBL118" s="125"/>
      <c r="XBM118" s="125"/>
      <c r="XBN118" s="125"/>
      <c r="XBO118" s="125"/>
      <c r="XBP118" s="125"/>
      <c r="XBQ118" s="125"/>
      <c r="XBR118" s="125"/>
      <c r="XBS118" s="125"/>
      <c r="XBT118" s="125"/>
      <c r="XBU118" s="125"/>
      <c r="XBV118" s="125"/>
      <c r="XBW118" s="125"/>
      <c r="XBX118" s="125"/>
      <c r="XBY118" s="125"/>
      <c r="XBZ118" s="125"/>
      <c r="XCA118" s="125"/>
      <c r="XCB118" s="125"/>
      <c r="XCC118" s="125"/>
      <c r="XCD118" s="125"/>
      <c r="XCE118" s="125"/>
      <c r="XCF118" s="125"/>
      <c r="XCG118" s="125"/>
      <c r="XCH118" s="125"/>
      <c r="XCI118" s="125"/>
      <c r="XCJ118" s="125"/>
      <c r="XCK118" s="125"/>
      <c r="XCL118" s="125"/>
      <c r="XCM118" s="125"/>
      <c r="XCN118" s="125"/>
      <c r="XCO118" s="125"/>
      <c r="XCP118" s="125"/>
      <c r="XCQ118" s="125"/>
      <c r="XCR118" s="125"/>
      <c r="XCS118" s="125"/>
      <c r="XCT118" s="125"/>
      <c r="XCU118" s="125"/>
      <c r="XCV118" s="125"/>
      <c r="XCW118" s="125"/>
      <c r="XCX118" s="125"/>
      <c r="XCY118" s="125"/>
      <c r="XCZ118" s="125"/>
      <c r="XDA118" s="125"/>
      <c r="XDB118" s="125"/>
      <c r="XDC118" s="125"/>
      <c r="XDD118" s="125"/>
      <c r="XDE118" s="125"/>
      <c r="XDF118" s="125"/>
      <c r="XDG118" s="125"/>
      <c r="XDH118" s="125"/>
      <c r="XDI118" s="125"/>
      <c r="XDJ118" s="125"/>
      <c r="XDK118" s="125"/>
      <c r="XDL118" s="125"/>
      <c r="XDM118" s="125"/>
      <c r="XDN118" s="125"/>
      <c r="XDO118" s="125"/>
      <c r="XDP118" s="125"/>
      <c r="XDQ118" s="125"/>
      <c r="XDR118" s="125"/>
      <c r="XDS118" s="125"/>
      <c r="XDT118" s="125"/>
      <c r="XDU118" s="125"/>
      <c r="XDV118" s="125"/>
      <c r="XDW118" s="125"/>
      <c r="XDX118" s="125"/>
      <c r="XDY118" s="125"/>
      <c r="XDZ118" s="125"/>
      <c r="XEA118" s="125"/>
      <c r="XEB118" s="125"/>
      <c r="XEC118" s="125"/>
      <c r="XED118" s="125"/>
      <c r="XEE118" s="125"/>
      <c r="XEF118" s="125"/>
      <c r="XEG118" s="125"/>
      <c r="XEH118" s="125"/>
      <c r="XEI118" s="125"/>
      <c r="XEJ118" s="125"/>
      <c r="XEK118" s="125"/>
      <c r="XEL118" s="125"/>
      <c r="XEM118" s="125"/>
      <c r="XEN118" s="125"/>
      <c r="XEO118" s="125"/>
      <c r="XEP118" s="125"/>
      <c r="XEQ118" s="125"/>
      <c r="XER118" s="125"/>
      <c r="XES118" s="125"/>
      <c r="XET118" s="125"/>
      <c r="XEU118" s="125"/>
      <c r="XEV118" s="125"/>
      <c r="XEW118" s="125"/>
      <c r="XEX118" s="125"/>
      <c r="XEY118" s="125"/>
      <c r="XEZ118" s="125"/>
      <c r="XFA118" s="125"/>
      <c r="XFB118" s="125"/>
      <c r="XFC118" s="125"/>
      <c r="XFD118" s="125"/>
    </row>
    <row r="119" s="75" customFormat="true" ht="16.5" hidden="false" customHeight="false" outlineLevel="0" collapsed="false">
      <c r="A119" s="774" t="s">
        <v>1326</v>
      </c>
      <c r="B119" s="773"/>
      <c r="C119" s="773"/>
      <c r="D119" s="762" t="s">
        <v>1407</v>
      </c>
      <c r="E119" s="742" t="n">
        <v>42000</v>
      </c>
      <c r="F119" s="742" t="n">
        <v>42000</v>
      </c>
      <c r="G119" s="742" t="n">
        <v>42000</v>
      </c>
      <c r="H119" s="742" t="n">
        <v>42000</v>
      </c>
      <c r="I119" s="742" t="n">
        <v>0</v>
      </c>
      <c r="J119" s="743" t="n">
        <v>0</v>
      </c>
      <c r="WVS119" s="125"/>
      <c r="WVT119" s="125"/>
      <c r="WVU119" s="125"/>
      <c r="WVV119" s="125"/>
      <c r="WVW119" s="125"/>
      <c r="WVX119" s="125"/>
      <c r="WVY119" s="125"/>
      <c r="WVZ119" s="125"/>
      <c r="WWA119" s="125"/>
      <c r="WWB119" s="125"/>
      <c r="WWC119" s="125"/>
      <c r="WWD119" s="125"/>
      <c r="WWE119" s="125"/>
      <c r="WWF119" s="125"/>
      <c r="WWG119" s="125"/>
      <c r="WWH119" s="125"/>
      <c r="WWI119" s="125"/>
      <c r="WWJ119" s="125"/>
      <c r="WWK119" s="125"/>
      <c r="WWL119" s="125"/>
      <c r="WWM119" s="125"/>
      <c r="WWN119" s="125"/>
      <c r="WWO119" s="125"/>
      <c r="WWP119" s="125"/>
      <c r="WWQ119" s="125"/>
      <c r="WWR119" s="125"/>
      <c r="WWS119" s="125"/>
      <c r="WWT119" s="125"/>
      <c r="WWU119" s="125"/>
      <c r="WWV119" s="125"/>
      <c r="WWW119" s="125"/>
      <c r="WWX119" s="125"/>
      <c r="WWY119" s="125"/>
      <c r="WWZ119" s="125"/>
      <c r="WXA119" s="125"/>
      <c r="WXB119" s="125"/>
      <c r="WXC119" s="125"/>
      <c r="WXD119" s="125"/>
      <c r="WXE119" s="125"/>
      <c r="WXF119" s="125"/>
      <c r="WXG119" s="125"/>
      <c r="WXH119" s="125"/>
      <c r="WXI119" s="125"/>
      <c r="WXJ119" s="125"/>
      <c r="WXK119" s="125"/>
      <c r="WXL119" s="125"/>
      <c r="WXM119" s="125"/>
      <c r="WXN119" s="125"/>
      <c r="WXO119" s="125"/>
      <c r="WXP119" s="125"/>
      <c r="WXQ119" s="125"/>
      <c r="WXR119" s="125"/>
      <c r="WXS119" s="125"/>
      <c r="WXT119" s="125"/>
      <c r="WXU119" s="125"/>
      <c r="WXV119" s="125"/>
      <c r="WXW119" s="125"/>
      <c r="WXX119" s="125"/>
      <c r="WXY119" s="125"/>
      <c r="WXZ119" s="125"/>
      <c r="WYA119" s="125"/>
      <c r="WYB119" s="125"/>
      <c r="WYC119" s="125"/>
      <c r="WYD119" s="125"/>
      <c r="WYE119" s="125"/>
      <c r="WYF119" s="125"/>
      <c r="WYG119" s="125"/>
      <c r="WYH119" s="125"/>
      <c r="WYI119" s="125"/>
      <c r="WYJ119" s="125"/>
      <c r="WYK119" s="125"/>
      <c r="WYL119" s="125"/>
      <c r="WYM119" s="125"/>
      <c r="WYN119" s="125"/>
      <c r="WYO119" s="125"/>
      <c r="WYP119" s="125"/>
      <c r="WYQ119" s="125"/>
      <c r="WYR119" s="125"/>
      <c r="WYS119" s="125"/>
      <c r="WYT119" s="125"/>
      <c r="WYU119" s="125"/>
      <c r="WYV119" s="125"/>
      <c r="WYW119" s="125"/>
      <c r="WYX119" s="125"/>
      <c r="WYY119" s="125"/>
      <c r="WYZ119" s="125"/>
      <c r="WZA119" s="125"/>
      <c r="WZB119" s="125"/>
      <c r="WZC119" s="125"/>
      <c r="WZD119" s="125"/>
      <c r="WZE119" s="125"/>
      <c r="WZF119" s="125"/>
      <c r="WZG119" s="125"/>
      <c r="WZH119" s="125"/>
      <c r="WZI119" s="125"/>
      <c r="WZJ119" s="125"/>
      <c r="WZK119" s="125"/>
      <c r="WZL119" s="125"/>
      <c r="WZM119" s="125"/>
      <c r="WZN119" s="125"/>
      <c r="WZO119" s="125"/>
      <c r="WZP119" s="125"/>
      <c r="WZQ119" s="125"/>
      <c r="WZR119" s="125"/>
      <c r="WZS119" s="125"/>
      <c r="WZT119" s="125"/>
      <c r="WZU119" s="125"/>
      <c r="WZV119" s="125"/>
      <c r="WZW119" s="125"/>
      <c r="WZX119" s="125"/>
      <c r="WZY119" s="125"/>
      <c r="WZZ119" s="125"/>
      <c r="XAA119" s="125"/>
      <c r="XAB119" s="125"/>
      <c r="XAC119" s="125"/>
      <c r="XAD119" s="125"/>
      <c r="XAE119" s="125"/>
      <c r="XAF119" s="125"/>
      <c r="XAG119" s="125"/>
      <c r="XAH119" s="125"/>
      <c r="XAI119" s="125"/>
      <c r="XAJ119" s="125"/>
      <c r="XAK119" s="125"/>
      <c r="XAL119" s="125"/>
      <c r="XAM119" s="125"/>
      <c r="XAN119" s="125"/>
      <c r="XAO119" s="125"/>
      <c r="XAP119" s="125"/>
      <c r="XAQ119" s="125"/>
      <c r="XAR119" s="125"/>
      <c r="XAS119" s="125"/>
      <c r="XAT119" s="125"/>
      <c r="XAU119" s="125"/>
      <c r="XAV119" s="125"/>
      <c r="XAW119" s="125"/>
      <c r="XAX119" s="125"/>
      <c r="XAY119" s="125"/>
      <c r="XAZ119" s="125"/>
      <c r="XBA119" s="125"/>
      <c r="XBB119" s="125"/>
      <c r="XBC119" s="125"/>
      <c r="XBD119" s="125"/>
      <c r="XBE119" s="125"/>
      <c r="XBF119" s="125"/>
      <c r="XBG119" s="125"/>
      <c r="XBH119" s="125"/>
      <c r="XBI119" s="125"/>
      <c r="XBJ119" s="125"/>
      <c r="XBK119" s="125"/>
      <c r="XBL119" s="125"/>
      <c r="XBM119" s="125"/>
      <c r="XBN119" s="125"/>
      <c r="XBO119" s="125"/>
      <c r="XBP119" s="125"/>
      <c r="XBQ119" s="125"/>
      <c r="XBR119" s="125"/>
      <c r="XBS119" s="125"/>
      <c r="XBT119" s="125"/>
      <c r="XBU119" s="125"/>
      <c r="XBV119" s="125"/>
      <c r="XBW119" s="125"/>
      <c r="XBX119" s="125"/>
      <c r="XBY119" s="125"/>
      <c r="XBZ119" s="125"/>
      <c r="XCA119" s="125"/>
      <c r="XCB119" s="125"/>
      <c r="XCC119" s="125"/>
      <c r="XCD119" s="125"/>
      <c r="XCE119" s="125"/>
      <c r="XCF119" s="125"/>
      <c r="XCG119" s="125"/>
      <c r="XCH119" s="125"/>
      <c r="XCI119" s="125"/>
      <c r="XCJ119" s="125"/>
      <c r="XCK119" s="125"/>
      <c r="XCL119" s="125"/>
      <c r="XCM119" s="125"/>
      <c r="XCN119" s="125"/>
      <c r="XCO119" s="125"/>
      <c r="XCP119" s="125"/>
      <c r="XCQ119" s="125"/>
      <c r="XCR119" s="125"/>
      <c r="XCS119" s="125"/>
      <c r="XCT119" s="125"/>
      <c r="XCU119" s="125"/>
      <c r="XCV119" s="125"/>
      <c r="XCW119" s="125"/>
      <c r="XCX119" s="125"/>
      <c r="XCY119" s="125"/>
      <c r="XCZ119" s="125"/>
      <c r="XDA119" s="125"/>
      <c r="XDB119" s="125"/>
      <c r="XDC119" s="125"/>
      <c r="XDD119" s="125"/>
      <c r="XDE119" s="125"/>
      <c r="XDF119" s="125"/>
      <c r="XDG119" s="125"/>
      <c r="XDH119" s="125"/>
      <c r="XDI119" s="125"/>
      <c r="XDJ119" s="125"/>
      <c r="XDK119" s="125"/>
      <c r="XDL119" s="125"/>
      <c r="XDM119" s="125"/>
      <c r="XDN119" s="125"/>
      <c r="XDO119" s="125"/>
      <c r="XDP119" s="125"/>
      <c r="XDQ119" s="125"/>
      <c r="XDR119" s="125"/>
      <c r="XDS119" s="125"/>
      <c r="XDT119" s="125"/>
      <c r="XDU119" s="125"/>
      <c r="XDV119" s="125"/>
      <c r="XDW119" s="125"/>
      <c r="XDX119" s="125"/>
      <c r="XDY119" s="125"/>
      <c r="XDZ119" s="125"/>
      <c r="XEA119" s="125"/>
      <c r="XEB119" s="125"/>
      <c r="XEC119" s="125"/>
      <c r="XED119" s="125"/>
      <c r="XEE119" s="125"/>
      <c r="XEF119" s="125"/>
      <c r="XEG119" s="125"/>
      <c r="XEH119" s="125"/>
      <c r="XEI119" s="125"/>
      <c r="XEJ119" s="125"/>
      <c r="XEK119" s="125"/>
      <c r="XEL119" s="125"/>
      <c r="XEM119" s="125"/>
      <c r="XEN119" s="125"/>
      <c r="XEO119" s="125"/>
      <c r="XEP119" s="125"/>
      <c r="XEQ119" s="125"/>
      <c r="XER119" s="125"/>
      <c r="XES119" s="125"/>
      <c r="XET119" s="125"/>
      <c r="XEU119" s="125"/>
      <c r="XEV119" s="125"/>
      <c r="XEW119" s="125"/>
      <c r="XEX119" s="125"/>
      <c r="XEY119" s="125"/>
      <c r="XEZ119" s="125"/>
      <c r="XFA119" s="125"/>
      <c r="XFB119" s="125"/>
      <c r="XFC119" s="125"/>
      <c r="XFD119" s="125"/>
    </row>
    <row r="120" s="75" customFormat="true" ht="16.5" hidden="false" customHeight="false" outlineLevel="0" collapsed="false">
      <c r="A120" s="774" t="s">
        <v>1326</v>
      </c>
      <c r="B120" s="773" t="s">
        <v>1408</v>
      </c>
      <c r="C120" s="773"/>
      <c r="D120" s="762" t="s">
        <v>1409</v>
      </c>
      <c r="E120" s="742" t="n">
        <v>42000</v>
      </c>
      <c r="F120" s="742" t="n">
        <v>42000</v>
      </c>
      <c r="G120" s="742" t="n">
        <v>42000</v>
      </c>
      <c r="H120" s="742" t="n">
        <v>42000</v>
      </c>
      <c r="I120" s="742" t="n">
        <v>0</v>
      </c>
      <c r="J120" s="743" t="n">
        <v>0</v>
      </c>
      <c r="WVS120" s="125"/>
      <c r="WVT120" s="125"/>
      <c r="WVU120" s="125"/>
      <c r="WVV120" s="125"/>
      <c r="WVW120" s="125"/>
      <c r="WVX120" s="125"/>
      <c r="WVY120" s="125"/>
      <c r="WVZ120" s="125"/>
      <c r="WWA120" s="125"/>
      <c r="WWB120" s="125"/>
      <c r="WWC120" s="125"/>
      <c r="WWD120" s="125"/>
      <c r="WWE120" s="125"/>
      <c r="WWF120" s="125"/>
      <c r="WWG120" s="125"/>
      <c r="WWH120" s="125"/>
      <c r="WWI120" s="125"/>
      <c r="WWJ120" s="125"/>
      <c r="WWK120" s="125"/>
      <c r="WWL120" s="125"/>
      <c r="WWM120" s="125"/>
      <c r="WWN120" s="125"/>
      <c r="WWO120" s="125"/>
      <c r="WWP120" s="125"/>
      <c r="WWQ120" s="125"/>
      <c r="WWR120" s="125"/>
      <c r="WWS120" s="125"/>
      <c r="WWT120" s="125"/>
      <c r="WWU120" s="125"/>
      <c r="WWV120" s="125"/>
      <c r="WWW120" s="125"/>
      <c r="WWX120" s="125"/>
      <c r="WWY120" s="125"/>
      <c r="WWZ120" s="125"/>
      <c r="WXA120" s="125"/>
      <c r="WXB120" s="125"/>
      <c r="WXC120" s="125"/>
      <c r="WXD120" s="125"/>
      <c r="WXE120" s="125"/>
      <c r="WXF120" s="125"/>
      <c r="WXG120" s="125"/>
      <c r="WXH120" s="125"/>
      <c r="WXI120" s="125"/>
      <c r="WXJ120" s="125"/>
      <c r="WXK120" s="125"/>
      <c r="WXL120" s="125"/>
      <c r="WXM120" s="125"/>
      <c r="WXN120" s="125"/>
      <c r="WXO120" s="125"/>
      <c r="WXP120" s="125"/>
      <c r="WXQ120" s="125"/>
      <c r="WXR120" s="125"/>
      <c r="WXS120" s="125"/>
      <c r="WXT120" s="125"/>
      <c r="WXU120" s="125"/>
      <c r="WXV120" s="125"/>
      <c r="WXW120" s="125"/>
      <c r="WXX120" s="125"/>
      <c r="WXY120" s="125"/>
      <c r="WXZ120" s="125"/>
      <c r="WYA120" s="125"/>
      <c r="WYB120" s="125"/>
      <c r="WYC120" s="125"/>
      <c r="WYD120" s="125"/>
      <c r="WYE120" s="125"/>
      <c r="WYF120" s="125"/>
      <c r="WYG120" s="125"/>
      <c r="WYH120" s="125"/>
      <c r="WYI120" s="125"/>
      <c r="WYJ120" s="125"/>
      <c r="WYK120" s="125"/>
      <c r="WYL120" s="125"/>
      <c r="WYM120" s="125"/>
      <c r="WYN120" s="125"/>
      <c r="WYO120" s="125"/>
      <c r="WYP120" s="125"/>
      <c r="WYQ120" s="125"/>
      <c r="WYR120" s="125"/>
      <c r="WYS120" s="125"/>
      <c r="WYT120" s="125"/>
      <c r="WYU120" s="125"/>
      <c r="WYV120" s="125"/>
      <c r="WYW120" s="125"/>
      <c r="WYX120" s="125"/>
      <c r="WYY120" s="125"/>
      <c r="WYZ120" s="125"/>
      <c r="WZA120" s="125"/>
      <c r="WZB120" s="125"/>
      <c r="WZC120" s="125"/>
      <c r="WZD120" s="125"/>
      <c r="WZE120" s="125"/>
      <c r="WZF120" s="125"/>
      <c r="WZG120" s="125"/>
      <c r="WZH120" s="125"/>
      <c r="WZI120" s="125"/>
      <c r="WZJ120" s="125"/>
      <c r="WZK120" s="125"/>
      <c r="WZL120" s="125"/>
      <c r="WZM120" s="125"/>
      <c r="WZN120" s="125"/>
      <c r="WZO120" s="125"/>
      <c r="WZP120" s="125"/>
      <c r="WZQ120" s="125"/>
      <c r="WZR120" s="125"/>
      <c r="WZS120" s="125"/>
      <c r="WZT120" s="125"/>
      <c r="WZU120" s="125"/>
      <c r="WZV120" s="125"/>
      <c r="WZW120" s="125"/>
      <c r="WZX120" s="125"/>
      <c r="WZY120" s="125"/>
      <c r="WZZ120" s="125"/>
      <c r="XAA120" s="125"/>
      <c r="XAB120" s="125"/>
      <c r="XAC120" s="125"/>
      <c r="XAD120" s="125"/>
      <c r="XAE120" s="125"/>
      <c r="XAF120" s="125"/>
      <c r="XAG120" s="125"/>
      <c r="XAH120" s="125"/>
      <c r="XAI120" s="125"/>
      <c r="XAJ120" s="125"/>
      <c r="XAK120" s="125"/>
      <c r="XAL120" s="125"/>
      <c r="XAM120" s="125"/>
      <c r="XAN120" s="125"/>
      <c r="XAO120" s="125"/>
      <c r="XAP120" s="125"/>
      <c r="XAQ120" s="125"/>
      <c r="XAR120" s="125"/>
      <c r="XAS120" s="125"/>
      <c r="XAT120" s="125"/>
      <c r="XAU120" s="125"/>
      <c r="XAV120" s="125"/>
      <c r="XAW120" s="125"/>
      <c r="XAX120" s="125"/>
      <c r="XAY120" s="125"/>
      <c r="XAZ120" s="125"/>
      <c r="XBA120" s="125"/>
      <c r="XBB120" s="125"/>
      <c r="XBC120" s="125"/>
      <c r="XBD120" s="125"/>
      <c r="XBE120" s="125"/>
      <c r="XBF120" s="125"/>
      <c r="XBG120" s="125"/>
      <c r="XBH120" s="125"/>
      <c r="XBI120" s="125"/>
      <c r="XBJ120" s="125"/>
      <c r="XBK120" s="125"/>
      <c r="XBL120" s="125"/>
      <c r="XBM120" s="125"/>
      <c r="XBN120" s="125"/>
      <c r="XBO120" s="125"/>
      <c r="XBP120" s="125"/>
      <c r="XBQ120" s="125"/>
      <c r="XBR120" s="125"/>
      <c r="XBS120" s="125"/>
      <c r="XBT120" s="125"/>
      <c r="XBU120" s="125"/>
      <c r="XBV120" s="125"/>
      <c r="XBW120" s="125"/>
      <c r="XBX120" s="125"/>
      <c r="XBY120" s="125"/>
      <c r="XBZ120" s="125"/>
      <c r="XCA120" s="125"/>
      <c r="XCB120" s="125"/>
      <c r="XCC120" s="125"/>
      <c r="XCD120" s="125"/>
      <c r="XCE120" s="125"/>
      <c r="XCF120" s="125"/>
      <c r="XCG120" s="125"/>
      <c r="XCH120" s="125"/>
      <c r="XCI120" s="125"/>
      <c r="XCJ120" s="125"/>
      <c r="XCK120" s="125"/>
      <c r="XCL120" s="125"/>
      <c r="XCM120" s="125"/>
      <c r="XCN120" s="125"/>
      <c r="XCO120" s="125"/>
      <c r="XCP120" s="125"/>
      <c r="XCQ120" s="125"/>
      <c r="XCR120" s="125"/>
      <c r="XCS120" s="125"/>
      <c r="XCT120" s="125"/>
      <c r="XCU120" s="125"/>
      <c r="XCV120" s="125"/>
      <c r="XCW120" s="125"/>
      <c r="XCX120" s="125"/>
      <c r="XCY120" s="125"/>
      <c r="XCZ120" s="125"/>
      <c r="XDA120" s="125"/>
      <c r="XDB120" s="125"/>
      <c r="XDC120" s="125"/>
      <c r="XDD120" s="125"/>
      <c r="XDE120" s="125"/>
      <c r="XDF120" s="125"/>
      <c r="XDG120" s="125"/>
      <c r="XDH120" s="125"/>
      <c r="XDI120" s="125"/>
      <c r="XDJ120" s="125"/>
      <c r="XDK120" s="125"/>
      <c r="XDL120" s="125"/>
      <c r="XDM120" s="125"/>
      <c r="XDN120" s="125"/>
      <c r="XDO120" s="125"/>
      <c r="XDP120" s="125"/>
      <c r="XDQ120" s="125"/>
      <c r="XDR120" s="125"/>
      <c r="XDS120" s="125"/>
      <c r="XDT120" s="125"/>
      <c r="XDU120" s="125"/>
      <c r="XDV120" s="125"/>
      <c r="XDW120" s="125"/>
      <c r="XDX120" s="125"/>
      <c r="XDY120" s="125"/>
      <c r="XDZ120" s="125"/>
      <c r="XEA120" s="125"/>
      <c r="XEB120" s="125"/>
      <c r="XEC120" s="125"/>
      <c r="XED120" s="125"/>
      <c r="XEE120" s="125"/>
      <c r="XEF120" s="125"/>
      <c r="XEG120" s="125"/>
      <c r="XEH120" s="125"/>
      <c r="XEI120" s="125"/>
      <c r="XEJ120" s="125"/>
      <c r="XEK120" s="125"/>
      <c r="XEL120" s="125"/>
      <c r="XEM120" s="125"/>
      <c r="XEN120" s="125"/>
      <c r="XEO120" s="125"/>
      <c r="XEP120" s="125"/>
      <c r="XEQ120" s="125"/>
      <c r="XER120" s="125"/>
      <c r="XES120" s="125"/>
      <c r="XET120" s="125"/>
      <c r="XEU120" s="125"/>
      <c r="XEV120" s="125"/>
      <c r="XEW120" s="125"/>
      <c r="XEX120" s="125"/>
      <c r="XEY120" s="125"/>
      <c r="XEZ120" s="125"/>
      <c r="XFA120" s="125"/>
      <c r="XFB120" s="125"/>
      <c r="XFC120" s="125"/>
      <c r="XFD120" s="125"/>
    </row>
    <row r="121" s="75" customFormat="true" ht="16.5" hidden="false" customHeight="false" outlineLevel="0" collapsed="false">
      <c r="A121" s="774" t="s">
        <v>1326</v>
      </c>
      <c r="B121" s="773" t="s">
        <v>1408</v>
      </c>
      <c r="C121" s="773" t="s">
        <v>1422</v>
      </c>
      <c r="D121" s="762" t="s">
        <v>1423</v>
      </c>
      <c r="E121" s="742" t="n">
        <v>42000</v>
      </c>
      <c r="F121" s="742" t="n">
        <v>42000</v>
      </c>
      <c r="G121" s="742" t="n">
        <v>42000</v>
      </c>
      <c r="H121" s="742" t="n">
        <v>42000</v>
      </c>
      <c r="I121" s="742" t="n">
        <v>0</v>
      </c>
      <c r="J121" s="743" t="n">
        <v>0</v>
      </c>
      <c r="WVS121" s="125"/>
      <c r="WVT121" s="125"/>
      <c r="WVU121" s="125"/>
      <c r="WVV121" s="125"/>
      <c r="WVW121" s="125"/>
      <c r="WVX121" s="125"/>
      <c r="WVY121" s="125"/>
      <c r="WVZ121" s="125"/>
      <c r="WWA121" s="125"/>
      <c r="WWB121" s="125"/>
      <c r="WWC121" s="125"/>
      <c r="WWD121" s="125"/>
      <c r="WWE121" s="125"/>
      <c r="WWF121" s="125"/>
      <c r="WWG121" s="125"/>
      <c r="WWH121" s="125"/>
      <c r="WWI121" s="125"/>
      <c r="WWJ121" s="125"/>
      <c r="WWK121" s="125"/>
      <c r="WWL121" s="125"/>
      <c r="WWM121" s="125"/>
      <c r="WWN121" s="125"/>
      <c r="WWO121" s="125"/>
      <c r="WWP121" s="125"/>
      <c r="WWQ121" s="125"/>
      <c r="WWR121" s="125"/>
      <c r="WWS121" s="125"/>
      <c r="WWT121" s="125"/>
      <c r="WWU121" s="125"/>
      <c r="WWV121" s="125"/>
      <c r="WWW121" s="125"/>
      <c r="WWX121" s="125"/>
      <c r="WWY121" s="125"/>
      <c r="WWZ121" s="125"/>
      <c r="WXA121" s="125"/>
      <c r="WXB121" s="125"/>
      <c r="WXC121" s="125"/>
      <c r="WXD121" s="125"/>
      <c r="WXE121" s="125"/>
      <c r="WXF121" s="125"/>
      <c r="WXG121" s="125"/>
      <c r="WXH121" s="125"/>
      <c r="WXI121" s="125"/>
      <c r="WXJ121" s="125"/>
      <c r="WXK121" s="125"/>
      <c r="WXL121" s="125"/>
      <c r="WXM121" s="125"/>
      <c r="WXN121" s="125"/>
      <c r="WXO121" s="125"/>
      <c r="WXP121" s="125"/>
      <c r="WXQ121" s="125"/>
      <c r="WXR121" s="125"/>
      <c r="WXS121" s="125"/>
      <c r="WXT121" s="125"/>
      <c r="WXU121" s="125"/>
      <c r="WXV121" s="125"/>
      <c r="WXW121" s="125"/>
      <c r="WXX121" s="125"/>
      <c r="WXY121" s="125"/>
      <c r="WXZ121" s="125"/>
      <c r="WYA121" s="125"/>
      <c r="WYB121" s="125"/>
      <c r="WYC121" s="125"/>
      <c r="WYD121" s="125"/>
      <c r="WYE121" s="125"/>
      <c r="WYF121" s="125"/>
      <c r="WYG121" s="125"/>
      <c r="WYH121" s="125"/>
      <c r="WYI121" s="125"/>
      <c r="WYJ121" s="125"/>
      <c r="WYK121" s="125"/>
      <c r="WYL121" s="125"/>
      <c r="WYM121" s="125"/>
      <c r="WYN121" s="125"/>
      <c r="WYO121" s="125"/>
      <c r="WYP121" s="125"/>
      <c r="WYQ121" s="125"/>
      <c r="WYR121" s="125"/>
      <c r="WYS121" s="125"/>
      <c r="WYT121" s="125"/>
      <c r="WYU121" s="125"/>
      <c r="WYV121" s="125"/>
      <c r="WYW121" s="125"/>
      <c r="WYX121" s="125"/>
      <c r="WYY121" s="125"/>
      <c r="WYZ121" s="125"/>
      <c r="WZA121" s="125"/>
      <c r="WZB121" s="125"/>
      <c r="WZC121" s="125"/>
      <c r="WZD121" s="125"/>
      <c r="WZE121" s="125"/>
      <c r="WZF121" s="125"/>
      <c r="WZG121" s="125"/>
      <c r="WZH121" s="125"/>
      <c r="WZI121" s="125"/>
      <c r="WZJ121" s="125"/>
      <c r="WZK121" s="125"/>
      <c r="WZL121" s="125"/>
      <c r="WZM121" s="125"/>
      <c r="WZN121" s="125"/>
      <c r="WZO121" s="125"/>
      <c r="WZP121" s="125"/>
      <c r="WZQ121" s="125"/>
      <c r="WZR121" s="125"/>
      <c r="WZS121" s="125"/>
      <c r="WZT121" s="125"/>
      <c r="WZU121" s="125"/>
      <c r="WZV121" s="125"/>
      <c r="WZW121" s="125"/>
      <c r="WZX121" s="125"/>
      <c r="WZY121" s="125"/>
      <c r="WZZ121" s="125"/>
      <c r="XAA121" s="125"/>
      <c r="XAB121" s="125"/>
      <c r="XAC121" s="125"/>
      <c r="XAD121" s="125"/>
      <c r="XAE121" s="125"/>
      <c r="XAF121" s="125"/>
      <c r="XAG121" s="125"/>
      <c r="XAH121" s="125"/>
      <c r="XAI121" s="125"/>
      <c r="XAJ121" s="125"/>
      <c r="XAK121" s="125"/>
      <c r="XAL121" s="125"/>
      <c r="XAM121" s="125"/>
      <c r="XAN121" s="125"/>
      <c r="XAO121" s="125"/>
      <c r="XAP121" s="125"/>
      <c r="XAQ121" s="125"/>
      <c r="XAR121" s="125"/>
      <c r="XAS121" s="125"/>
      <c r="XAT121" s="125"/>
      <c r="XAU121" s="125"/>
      <c r="XAV121" s="125"/>
      <c r="XAW121" s="125"/>
      <c r="XAX121" s="125"/>
      <c r="XAY121" s="125"/>
      <c r="XAZ121" s="125"/>
      <c r="XBA121" s="125"/>
      <c r="XBB121" s="125"/>
      <c r="XBC121" s="125"/>
      <c r="XBD121" s="125"/>
      <c r="XBE121" s="125"/>
      <c r="XBF121" s="125"/>
      <c r="XBG121" s="125"/>
      <c r="XBH121" s="125"/>
      <c r="XBI121" s="125"/>
      <c r="XBJ121" s="125"/>
      <c r="XBK121" s="125"/>
      <c r="XBL121" s="125"/>
      <c r="XBM121" s="125"/>
      <c r="XBN121" s="125"/>
      <c r="XBO121" s="125"/>
      <c r="XBP121" s="125"/>
      <c r="XBQ121" s="125"/>
      <c r="XBR121" s="125"/>
      <c r="XBS121" s="125"/>
      <c r="XBT121" s="125"/>
      <c r="XBU121" s="125"/>
      <c r="XBV121" s="125"/>
      <c r="XBW121" s="125"/>
      <c r="XBX121" s="125"/>
      <c r="XBY121" s="125"/>
      <c r="XBZ121" s="125"/>
      <c r="XCA121" s="125"/>
      <c r="XCB121" s="125"/>
      <c r="XCC121" s="125"/>
      <c r="XCD121" s="125"/>
      <c r="XCE121" s="125"/>
      <c r="XCF121" s="125"/>
      <c r="XCG121" s="125"/>
      <c r="XCH121" s="125"/>
      <c r="XCI121" s="125"/>
      <c r="XCJ121" s="125"/>
      <c r="XCK121" s="125"/>
      <c r="XCL121" s="125"/>
      <c r="XCM121" s="125"/>
      <c r="XCN121" s="125"/>
      <c r="XCO121" s="125"/>
      <c r="XCP121" s="125"/>
      <c r="XCQ121" s="125"/>
      <c r="XCR121" s="125"/>
      <c r="XCS121" s="125"/>
      <c r="XCT121" s="125"/>
      <c r="XCU121" s="125"/>
      <c r="XCV121" s="125"/>
      <c r="XCW121" s="125"/>
      <c r="XCX121" s="125"/>
      <c r="XCY121" s="125"/>
      <c r="XCZ121" s="125"/>
      <c r="XDA121" s="125"/>
      <c r="XDB121" s="125"/>
      <c r="XDC121" s="125"/>
      <c r="XDD121" s="125"/>
      <c r="XDE121" s="125"/>
      <c r="XDF121" s="125"/>
      <c r="XDG121" s="125"/>
      <c r="XDH121" s="125"/>
      <c r="XDI121" s="125"/>
      <c r="XDJ121" s="125"/>
      <c r="XDK121" s="125"/>
      <c r="XDL121" s="125"/>
      <c r="XDM121" s="125"/>
      <c r="XDN121" s="125"/>
      <c r="XDO121" s="125"/>
      <c r="XDP121" s="125"/>
      <c r="XDQ121" s="125"/>
      <c r="XDR121" s="125"/>
      <c r="XDS121" s="125"/>
      <c r="XDT121" s="125"/>
      <c r="XDU121" s="125"/>
      <c r="XDV121" s="125"/>
      <c r="XDW121" s="125"/>
      <c r="XDX121" s="125"/>
      <c r="XDY121" s="125"/>
      <c r="XDZ121" s="125"/>
      <c r="XEA121" s="125"/>
      <c r="XEB121" s="125"/>
      <c r="XEC121" s="125"/>
      <c r="XED121" s="125"/>
      <c r="XEE121" s="125"/>
      <c r="XEF121" s="125"/>
      <c r="XEG121" s="125"/>
      <c r="XEH121" s="125"/>
      <c r="XEI121" s="125"/>
      <c r="XEJ121" s="125"/>
      <c r="XEK121" s="125"/>
      <c r="XEL121" s="125"/>
      <c r="XEM121" s="125"/>
      <c r="XEN121" s="125"/>
      <c r="XEO121" s="125"/>
      <c r="XEP121" s="125"/>
      <c r="XEQ121" s="125"/>
      <c r="XER121" s="125"/>
      <c r="XES121" s="125"/>
      <c r="XET121" s="125"/>
      <c r="XEU121" s="125"/>
      <c r="XEV121" s="125"/>
      <c r="XEW121" s="125"/>
      <c r="XEX121" s="125"/>
      <c r="XEY121" s="125"/>
      <c r="XEZ121" s="125"/>
      <c r="XFA121" s="125"/>
      <c r="XFB121" s="125"/>
      <c r="XFC121" s="125"/>
      <c r="XFD121" s="125"/>
    </row>
    <row r="122" s="75" customFormat="true" ht="16.5" hidden="false" customHeight="false" outlineLevel="0" collapsed="false">
      <c r="A122" s="773"/>
      <c r="B122" s="773"/>
      <c r="C122" s="773"/>
      <c r="D122" s="762" t="s">
        <v>1427</v>
      </c>
      <c r="E122" s="742" t="n">
        <v>259586</v>
      </c>
      <c r="F122" s="742" t="n">
        <v>260653</v>
      </c>
      <c r="G122" s="742" t="n">
        <v>259586</v>
      </c>
      <c r="H122" s="742" t="n">
        <v>260653</v>
      </c>
      <c r="I122" s="742" t="n">
        <v>0</v>
      </c>
      <c r="J122" s="743" t="n">
        <v>0</v>
      </c>
      <c r="WVS122" s="125"/>
      <c r="WVT122" s="125"/>
      <c r="WVU122" s="125"/>
      <c r="WVV122" s="125"/>
      <c r="WVW122" s="125"/>
      <c r="WVX122" s="125"/>
      <c r="WVY122" s="125"/>
      <c r="WVZ122" s="125"/>
      <c r="WWA122" s="125"/>
      <c r="WWB122" s="125"/>
      <c r="WWC122" s="125"/>
      <c r="WWD122" s="125"/>
      <c r="WWE122" s="125"/>
      <c r="WWF122" s="125"/>
      <c r="WWG122" s="125"/>
      <c r="WWH122" s="125"/>
      <c r="WWI122" s="125"/>
      <c r="WWJ122" s="125"/>
      <c r="WWK122" s="125"/>
      <c r="WWL122" s="125"/>
      <c r="WWM122" s="125"/>
      <c r="WWN122" s="125"/>
      <c r="WWO122" s="125"/>
      <c r="WWP122" s="125"/>
      <c r="WWQ122" s="125"/>
      <c r="WWR122" s="125"/>
      <c r="WWS122" s="125"/>
      <c r="WWT122" s="125"/>
      <c r="WWU122" s="125"/>
      <c r="WWV122" s="125"/>
      <c r="WWW122" s="125"/>
      <c r="WWX122" s="125"/>
      <c r="WWY122" s="125"/>
      <c r="WWZ122" s="125"/>
      <c r="WXA122" s="125"/>
      <c r="WXB122" s="125"/>
      <c r="WXC122" s="125"/>
      <c r="WXD122" s="125"/>
      <c r="WXE122" s="125"/>
      <c r="WXF122" s="125"/>
      <c r="WXG122" s="125"/>
      <c r="WXH122" s="125"/>
      <c r="WXI122" s="125"/>
      <c r="WXJ122" s="125"/>
      <c r="WXK122" s="125"/>
      <c r="WXL122" s="125"/>
      <c r="WXM122" s="125"/>
      <c r="WXN122" s="125"/>
      <c r="WXO122" s="125"/>
      <c r="WXP122" s="125"/>
      <c r="WXQ122" s="125"/>
      <c r="WXR122" s="125"/>
      <c r="WXS122" s="125"/>
      <c r="WXT122" s="125"/>
      <c r="WXU122" s="125"/>
      <c r="WXV122" s="125"/>
      <c r="WXW122" s="125"/>
      <c r="WXX122" s="125"/>
      <c r="WXY122" s="125"/>
      <c r="WXZ122" s="125"/>
      <c r="WYA122" s="125"/>
      <c r="WYB122" s="125"/>
      <c r="WYC122" s="125"/>
      <c r="WYD122" s="125"/>
      <c r="WYE122" s="125"/>
      <c r="WYF122" s="125"/>
      <c r="WYG122" s="125"/>
      <c r="WYH122" s="125"/>
      <c r="WYI122" s="125"/>
      <c r="WYJ122" s="125"/>
      <c r="WYK122" s="125"/>
      <c r="WYL122" s="125"/>
      <c r="WYM122" s="125"/>
      <c r="WYN122" s="125"/>
      <c r="WYO122" s="125"/>
      <c r="WYP122" s="125"/>
      <c r="WYQ122" s="125"/>
      <c r="WYR122" s="125"/>
      <c r="WYS122" s="125"/>
      <c r="WYT122" s="125"/>
      <c r="WYU122" s="125"/>
      <c r="WYV122" s="125"/>
      <c r="WYW122" s="125"/>
      <c r="WYX122" s="125"/>
      <c r="WYY122" s="125"/>
      <c r="WYZ122" s="125"/>
      <c r="WZA122" s="125"/>
      <c r="WZB122" s="125"/>
      <c r="WZC122" s="125"/>
      <c r="WZD122" s="125"/>
      <c r="WZE122" s="125"/>
      <c r="WZF122" s="125"/>
      <c r="WZG122" s="125"/>
      <c r="WZH122" s="125"/>
      <c r="WZI122" s="125"/>
      <c r="WZJ122" s="125"/>
      <c r="WZK122" s="125"/>
      <c r="WZL122" s="125"/>
      <c r="WZM122" s="125"/>
      <c r="WZN122" s="125"/>
      <c r="WZO122" s="125"/>
      <c r="WZP122" s="125"/>
      <c r="WZQ122" s="125"/>
      <c r="WZR122" s="125"/>
      <c r="WZS122" s="125"/>
      <c r="WZT122" s="125"/>
      <c r="WZU122" s="125"/>
      <c r="WZV122" s="125"/>
      <c r="WZW122" s="125"/>
      <c r="WZX122" s="125"/>
      <c r="WZY122" s="125"/>
      <c r="WZZ122" s="125"/>
      <c r="XAA122" s="125"/>
      <c r="XAB122" s="125"/>
      <c r="XAC122" s="125"/>
      <c r="XAD122" s="125"/>
      <c r="XAE122" s="125"/>
      <c r="XAF122" s="125"/>
      <c r="XAG122" s="125"/>
      <c r="XAH122" s="125"/>
      <c r="XAI122" s="125"/>
      <c r="XAJ122" s="125"/>
      <c r="XAK122" s="125"/>
      <c r="XAL122" s="125"/>
      <c r="XAM122" s="125"/>
      <c r="XAN122" s="125"/>
      <c r="XAO122" s="125"/>
      <c r="XAP122" s="125"/>
      <c r="XAQ122" s="125"/>
      <c r="XAR122" s="125"/>
      <c r="XAS122" s="125"/>
      <c r="XAT122" s="125"/>
      <c r="XAU122" s="125"/>
      <c r="XAV122" s="125"/>
      <c r="XAW122" s="125"/>
      <c r="XAX122" s="125"/>
      <c r="XAY122" s="125"/>
      <c r="XAZ122" s="125"/>
      <c r="XBA122" s="125"/>
      <c r="XBB122" s="125"/>
      <c r="XBC122" s="125"/>
      <c r="XBD122" s="125"/>
      <c r="XBE122" s="125"/>
      <c r="XBF122" s="125"/>
      <c r="XBG122" s="125"/>
      <c r="XBH122" s="125"/>
      <c r="XBI122" s="125"/>
      <c r="XBJ122" s="125"/>
      <c r="XBK122" s="125"/>
      <c r="XBL122" s="125"/>
      <c r="XBM122" s="125"/>
      <c r="XBN122" s="125"/>
      <c r="XBO122" s="125"/>
      <c r="XBP122" s="125"/>
      <c r="XBQ122" s="125"/>
      <c r="XBR122" s="125"/>
      <c r="XBS122" s="125"/>
      <c r="XBT122" s="125"/>
      <c r="XBU122" s="125"/>
      <c r="XBV122" s="125"/>
      <c r="XBW122" s="125"/>
      <c r="XBX122" s="125"/>
      <c r="XBY122" s="125"/>
      <c r="XBZ122" s="125"/>
      <c r="XCA122" s="125"/>
      <c r="XCB122" s="125"/>
      <c r="XCC122" s="125"/>
      <c r="XCD122" s="125"/>
      <c r="XCE122" s="125"/>
      <c r="XCF122" s="125"/>
      <c r="XCG122" s="125"/>
      <c r="XCH122" s="125"/>
      <c r="XCI122" s="125"/>
      <c r="XCJ122" s="125"/>
      <c r="XCK122" s="125"/>
      <c r="XCL122" s="125"/>
      <c r="XCM122" s="125"/>
      <c r="XCN122" s="125"/>
      <c r="XCO122" s="125"/>
      <c r="XCP122" s="125"/>
      <c r="XCQ122" s="125"/>
      <c r="XCR122" s="125"/>
      <c r="XCS122" s="125"/>
      <c r="XCT122" s="125"/>
      <c r="XCU122" s="125"/>
      <c r="XCV122" s="125"/>
      <c r="XCW122" s="125"/>
      <c r="XCX122" s="125"/>
      <c r="XCY122" s="125"/>
      <c r="XCZ122" s="125"/>
      <c r="XDA122" s="125"/>
      <c r="XDB122" s="125"/>
      <c r="XDC122" s="125"/>
      <c r="XDD122" s="125"/>
      <c r="XDE122" s="125"/>
      <c r="XDF122" s="125"/>
      <c r="XDG122" s="125"/>
      <c r="XDH122" s="125"/>
      <c r="XDI122" s="125"/>
      <c r="XDJ122" s="125"/>
      <c r="XDK122" s="125"/>
      <c r="XDL122" s="125"/>
      <c r="XDM122" s="125"/>
      <c r="XDN122" s="125"/>
      <c r="XDO122" s="125"/>
      <c r="XDP122" s="125"/>
      <c r="XDQ122" s="125"/>
      <c r="XDR122" s="125"/>
      <c r="XDS122" s="125"/>
      <c r="XDT122" s="125"/>
      <c r="XDU122" s="125"/>
      <c r="XDV122" s="125"/>
      <c r="XDW122" s="125"/>
      <c r="XDX122" s="125"/>
      <c r="XDY122" s="125"/>
      <c r="XDZ122" s="125"/>
      <c r="XEA122" s="125"/>
      <c r="XEB122" s="125"/>
      <c r="XEC122" s="125"/>
      <c r="XED122" s="125"/>
      <c r="XEE122" s="125"/>
      <c r="XEF122" s="125"/>
      <c r="XEG122" s="125"/>
      <c r="XEH122" s="125"/>
      <c r="XEI122" s="125"/>
      <c r="XEJ122" s="125"/>
      <c r="XEK122" s="125"/>
      <c r="XEL122" s="125"/>
      <c r="XEM122" s="125"/>
      <c r="XEN122" s="125"/>
      <c r="XEO122" s="125"/>
      <c r="XEP122" s="125"/>
      <c r="XEQ122" s="125"/>
      <c r="XER122" s="125"/>
      <c r="XES122" s="125"/>
      <c r="XET122" s="125"/>
      <c r="XEU122" s="125"/>
      <c r="XEV122" s="125"/>
      <c r="XEW122" s="125"/>
      <c r="XEX122" s="125"/>
      <c r="XEY122" s="125"/>
      <c r="XEZ122" s="125"/>
      <c r="XFA122" s="125"/>
      <c r="XFB122" s="125"/>
      <c r="XFC122" s="125"/>
      <c r="XFD122" s="125"/>
    </row>
    <row r="123" s="75" customFormat="true" ht="16.5" hidden="false" customHeight="false" outlineLevel="0" collapsed="false">
      <c r="A123" s="773"/>
      <c r="B123" s="773"/>
      <c r="C123" s="773"/>
      <c r="D123" s="762" t="s">
        <v>1428</v>
      </c>
      <c r="E123" s="742" t="n">
        <v>250321</v>
      </c>
      <c r="F123" s="742" t="n">
        <v>250321</v>
      </c>
      <c r="G123" s="742" t="n">
        <v>250321</v>
      </c>
      <c r="H123" s="742" t="n">
        <v>250321</v>
      </c>
      <c r="I123" s="742" t="n">
        <v>0</v>
      </c>
      <c r="J123" s="743" t="n">
        <v>0</v>
      </c>
      <c r="WVS123" s="125"/>
      <c r="WVT123" s="125"/>
      <c r="WVU123" s="125"/>
      <c r="WVV123" s="125"/>
      <c r="WVW123" s="125"/>
      <c r="WVX123" s="125"/>
      <c r="WVY123" s="125"/>
      <c r="WVZ123" s="125"/>
      <c r="WWA123" s="125"/>
      <c r="WWB123" s="125"/>
      <c r="WWC123" s="125"/>
      <c r="WWD123" s="125"/>
      <c r="WWE123" s="125"/>
      <c r="WWF123" s="125"/>
      <c r="WWG123" s="125"/>
      <c r="WWH123" s="125"/>
      <c r="WWI123" s="125"/>
      <c r="WWJ123" s="125"/>
      <c r="WWK123" s="125"/>
      <c r="WWL123" s="125"/>
      <c r="WWM123" s="125"/>
      <c r="WWN123" s="125"/>
      <c r="WWO123" s="125"/>
      <c r="WWP123" s="125"/>
      <c r="WWQ123" s="125"/>
      <c r="WWR123" s="125"/>
      <c r="WWS123" s="125"/>
      <c r="WWT123" s="125"/>
      <c r="WWU123" s="125"/>
      <c r="WWV123" s="125"/>
      <c r="WWW123" s="125"/>
      <c r="WWX123" s="125"/>
      <c r="WWY123" s="125"/>
      <c r="WWZ123" s="125"/>
      <c r="WXA123" s="125"/>
      <c r="WXB123" s="125"/>
      <c r="WXC123" s="125"/>
      <c r="WXD123" s="125"/>
      <c r="WXE123" s="125"/>
      <c r="WXF123" s="125"/>
      <c r="WXG123" s="125"/>
      <c r="WXH123" s="125"/>
      <c r="WXI123" s="125"/>
      <c r="WXJ123" s="125"/>
      <c r="WXK123" s="125"/>
      <c r="WXL123" s="125"/>
      <c r="WXM123" s="125"/>
      <c r="WXN123" s="125"/>
      <c r="WXO123" s="125"/>
      <c r="WXP123" s="125"/>
      <c r="WXQ123" s="125"/>
      <c r="WXR123" s="125"/>
      <c r="WXS123" s="125"/>
      <c r="WXT123" s="125"/>
      <c r="WXU123" s="125"/>
      <c r="WXV123" s="125"/>
      <c r="WXW123" s="125"/>
      <c r="WXX123" s="125"/>
      <c r="WXY123" s="125"/>
      <c r="WXZ123" s="125"/>
      <c r="WYA123" s="125"/>
      <c r="WYB123" s="125"/>
      <c r="WYC123" s="125"/>
      <c r="WYD123" s="125"/>
      <c r="WYE123" s="125"/>
      <c r="WYF123" s="125"/>
      <c r="WYG123" s="125"/>
      <c r="WYH123" s="125"/>
      <c r="WYI123" s="125"/>
      <c r="WYJ123" s="125"/>
      <c r="WYK123" s="125"/>
      <c r="WYL123" s="125"/>
      <c r="WYM123" s="125"/>
      <c r="WYN123" s="125"/>
      <c r="WYO123" s="125"/>
      <c r="WYP123" s="125"/>
      <c r="WYQ123" s="125"/>
      <c r="WYR123" s="125"/>
      <c r="WYS123" s="125"/>
      <c r="WYT123" s="125"/>
      <c r="WYU123" s="125"/>
      <c r="WYV123" s="125"/>
      <c r="WYW123" s="125"/>
      <c r="WYX123" s="125"/>
      <c r="WYY123" s="125"/>
      <c r="WYZ123" s="125"/>
      <c r="WZA123" s="125"/>
      <c r="WZB123" s="125"/>
      <c r="WZC123" s="125"/>
      <c r="WZD123" s="125"/>
      <c r="WZE123" s="125"/>
      <c r="WZF123" s="125"/>
      <c r="WZG123" s="125"/>
      <c r="WZH123" s="125"/>
      <c r="WZI123" s="125"/>
      <c r="WZJ123" s="125"/>
      <c r="WZK123" s="125"/>
      <c r="WZL123" s="125"/>
      <c r="WZM123" s="125"/>
      <c r="WZN123" s="125"/>
      <c r="WZO123" s="125"/>
      <c r="WZP123" s="125"/>
      <c r="WZQ123" s="125"/>
      <c r="WZR123" s="125"/>
      <c r="WZS123" s="125"/>
      <c r="WZT123" s="125"/>
      <c r="WZU123" s="125"/>
      <c r="WZV123" s="125"/>
      <c r="WZW123" s="125"/>
      <c r="WZX123" s="125"/>
      <c r="WZY123" s="125"/>
      <c r="WZZ123" s="125"/>
      <c r="XAA123" s="125"/>
      <c r="XAB123" s="125"/>
      <c r="XAC123" s="125"/>
      <c r="XAD123" s="125"/>
      <c r="XAE123" s="125"/>
      <c r="XAF123" s="125"/>
      <c r="XAG123" s="125"/>
      <c r="XAH123" s="125"/>
      <c r="XAI123" s="125"/>
      <c r="XAJ123" s="125"/>
      <c r="XAK123" s="125"/>
      <c r="XAL123" s="125"/>
      <c r="XAM123" s="125"/>
      <c r="XAN123" s="125"/>
      <c r="XAO123" s="125"/>
      <c r="XAP123" s="125"/>
      <c r="XAQ123" s="125"/>
      <c r="XAR123" s="125"/>
      <c r="XAS123" s="125"/>
      <c r="XAT123" s="125"/>
      <c r="XAU123" s="125"/>
      <c r="XAV123" s="125"/>
      <c r="XAW123" s="125"/>
      <c r="XAX123" s="125"/>
      <c r="XAY123" s="125"/>
      <c r="XAZ123" s="125"/>
      <c r="XBA123" s="125"/>
      <c r="XBB123" s="125"/>
      <c r="XBC123" s="125"/>
      <c r="XBD123" s="125"/>
      <c r="XBE123" s="125"/>
      <c r="XBF123" s="125"/>
      <c r="XBG123" s="125"/>
      <c r="XBH123" s="125"/>
      <c r="XBI123" s="125"/>
      <c r="XBJ123" s="125"/>
      <c r="XBK123" s="125"/>
      <c r="XBL123" s="125"/>
      <c r="XBM123" s="125"/>
      <c r="XBN123" s="125"/>
      <c r="XBO123" s="125"/>
      <c r="XBP123" s="125"/>
      <c r="XBQ123" s="125"/>
      <c r="XBR123" s="125"/>
      <c r="XBS123" s="125"/>
      <c r="XBT123" s="125"/>
      <c r="XBU123" s="125"/>
      <c r="XBV123" s="125"/>
      <c r="XBW123" s="125"/>
      <c r="XBX123" s="125"/>
      <c r="XBY123" s="125"/>
      <c r="XBZ123" s="125"/>
      <c r="XCA123" s="125"/>
      <c r="XCB123" s="125"/>
      <c r="XCC123" s="125"/>
      <c r="XCD123" s="125"/>
      <c r="XCE123" s="125"/>
      <c r="XCF123" s="125"/>
      <c r="XCG123" s="125"/>
      <c r="XCH123" s="125"/>
      <c r="XCI123" s="125"/>
      <c r="XCJ123" s="125"/>
      <c r="XCK123" s="125"/>
      <c r="XCL123" s="125"/>
      <c r="XCM123" s="125"/>
      <c r="XCN123" s="125"/>
      <c r="XCO123" s="125"/>
      <c r="XCP123" s="125"/>
      <c r="XCQ123" s="125"/>
      <c r="XCR123" s="125"/>
      <c r="XCS123" s="125"/>
      <c r="XCT123" s="125"/>
      <c r="XCU123" s="125"/>
      <c r="XCV123" s="125"/>
      <c r="XCW123" s="125"/>
      <c r="XCX123" s="125"/>
      <c r="XCY123" s="125"/>
      <c r="XCZ123" s="125"/>
      <c r="XDA123" s="125"/>
      <c r="XDB123" s="125"/>
      <c r="XDC123" s="125"/>
      <c r="XDD123" s="125"/>
      <c r="XDE123" s="125"/>
      <c r="XDF123" s="125"/>
      <c r="XDG123" s="125"/>
      <c r="XDH123" s="125"/>
      <c r="XDI123" s="125"/>
      <c r="XDJ123" s="125"/>
      <c r="XDK123" s="125"/>
      <c r="XDL123" s="125"/>
      <c r="XDM123" s="125"/>
      <c r="XDN123" s="125"/>
      <c r="XDO123" s="125"/>
      <c r="XDP123" s="125"/>
      <c r="XDQ123" s="125"/>
      <c r="XDR123" s="125"/>
      <c r="XDS123" s="125"/>
      <c r="XDT123" s="125"/>
      <c r="XDU123" s="125"/>
      <c r="XDV123" s="125"/>
      <c r="XDW123" s="125"/>
      <c r="XDX123" s="125"/>
      <c r="XDY123" s="125"/>
      <c r="XDZ123" s="125"/>
      <c r="XEA123" s="125"/>
      <c r="XEB123" s="125"/>
      <c r="XEC123" s="125"/>
      <c r="XED123" s="125"/>
      <c r="XEE123" s="125"/>
      <c r="XEF123" s="125"/>
      <c r="XEG123" s="125"/>
      <c r="XEH123" s="125"/>
      <c r="XEI123" s="125"/>
      <c r="XEJ123" s="125"/>
      <c r="XEK123" s="125"/>
      <c r="XEL123" s="125"/>
      <c r="XEM123" s="125"/>
      <c r="XEN123" s="125"/>
      <c r="XEO123" s="125"/>
      <c r="XEP123" s="125"/>
      <c r="XEQ123" s="125"/>
      <c r="XER123" s="125"/>
      <c r="XES123" s="125"/>
      <c r="XET123" s="125"/>
      <c r="XEU123" s="125"/>
      <c r="XEV123" s="125"/>
      <c r="XEW123" s="125"/>
      <c r="XEX123" s="125"/>
      <c r="XEY123" s="125"/>
      <c r="XEZ123" s="125"/>
      <c r="XFA123" s="125"/>
      <c r="XFB123" s="125"/>
      <c r="XFC123" s="125"/>
      <c r="XFD123" s="125"/>
    </row>
    <row r="124" s="75" customFormat="true" ht="16.5" hidden="false" customHeight="false" outlineLevel="0" collapsed="false">
      <c r="A124" s="773"/>
      <c r="B124" s="773"/>
      <c r="C124" s="773"/>
      <c r="D124" s="762" t="s">
        <v>1430</v>
      </c>
      <c r="E124" s="742" t="n">
        <v>9265</v>
      </c>
      <c r="F124" s="742" t="n">
        <v>10332</v>
      </c>
      <c r="G124" s="742" t="n">
        <v>9265</v>
      </c>
      <c r="H124" s="742" t="n">
        <v>10332</v>
      </c>
      <c r="I124" s="742" t="n">
        <v>0</v>
      </c>
      <c r="J124" s="743" t="n">
        <v>0</v>
      </c>
      <c r="WVS124" s="125"/>
      <c r="WVT124" s="125"/>
      <c r="WVU124" s="125"/>
      <c r="WVV124" s="125"/>
      <c r="WVW124" s="125"/>
      <c r="WVX124" s="125"/>
      <c r="WVY124" s="125"/>
      <c r="WVZ124" s="125"/>
      <c r="WWA124" s="125"/>
      <c r="WWB124" s="125"/>
      <c r="WWC124" s="125"/>
      <c r="WWD124" s="125"/>
      <c r="WWE124" s="125"/>
      <c r="WWF124" s="125"/>
      <c r="WWG124" s="125"/>
      <c r="WWH124" s="125"/>
      <c r="WWI124" s="125"/>
      <c r="WWJ124" s="125"/>
      <c r="WWK124" s="125"/>
      <c r="WWL124" s="125"/>
      <c r="WWM124" s="125"/>
      <c r="WWN124" s="125"/>
      <c r="WWO124" s="125"/>
      <c r="WWP124" s="125"/>
      <c r="WWQ124" s="125"/>
      <c r="WWR124" s="125"/>
      <c r="WWS124" s="125"/>
      <c r="WWT124" s="125"/>
      <c r="WWU124" s="125"/>
      <c r="WWV124" s="125"/>
      <c r="WWW124" s="125"/>
      <c r="WWX124" s="125"/>
      <c r="WWY124" s="125"/>
      <c r="WWZ124" s="125"/>
      <c r="WXA124" s="125"/>
      <c r="WXB124" s="125"/>
      <c r="WXC124" s="125"/>
      <c r="WXD124" s="125"/>
      <c r="WXE124" s="125"/>
      <c r="WXF124" s="125"/>
      <c r="WXG124" s="125"/>
      <c r="WXH124" s="125"/>
      <c r="WXI124" s="125"/>
      <c r="WXJ124" s="125"/>
      <c r="WXK124" s="125"/>
      <c r="WXL124" s="125"/>
      <c r="WXM124" s="125"/>
      <c r="WXN124" s="125"/>
      <c r="WXO124" s="125"/>
      <c r="WXP124" s="125"/>
      <c r="WXQ124" s="125"/>
      <c r="WXR124" s="125"/>
      <c r="WXS124" s="125"/>
      <c r="WXT124" s="125"/>
      <c r="WXU124" s="125"/>
      <c r="WXV124" s="125"/>
      <c r="WXW124" s="125"/>
      <c r="WXX124" s="125"/>
      <c r="WXY124" s="125"/>
      <c r="WXZ124" s="125"/>
      <c r="WYA124" s="125"/>
      <c r="WYB124" s="125"/>
      <c r="WYC124" s="125"/>
      <c r="WYD124" s="125"/>
      <c r="WYE124" s="125"/>
      <c r="WYF124" s="125"/>
      <c r="WYG124" s="125"/>
      <c r="WYH124" s="125"/>
      <c r="WYI124" s="125"/>
      <c r="WYJ124" s="125"/>
      <c r="WYK124" s="125"/>
      <c r="WYL124" s="125"/>
      <c r="WYM124" s="125"/>
      <c r="WYN124" s="125"/>
      <c r="WYO124" s="125"/>
      <c r="WYP124" s="125"/>
      <c r="WYQ124" s="125"/>
      <c r="WYR124" s="125"/>
      <c r="WYS124" s="125"/>
      <c r="WYT124" s="125"/>
      <c r="WYU124" s="125"/>
      <c r="WYV124" s="125"/>
      <c r="WYW124" s="125"/>
      <c r="WYX124" s="125"/>
      <c r="WYY124" s="125"/>
      <c r="WYZ124" s="125"/>
      <c r="WZA124" s="125"/>
      <c r="WZB124" s="125"/>
      <c r="WZC124" s="125"/>
      <c r="WZD124" s="125"/>
      <c r="WZE124" s="125"/>
      <c r="WZF124" s="125"/>
      <c r="WZG124" s="125"/>
      <c r="WZH124" s="125"/>
      <c r="WZI124" s="125"/>
      <c r="WZJ124" s="125"/>
      <c r="WZK124" s="125"/>
      <c r="WZL124" s="125"/>
      <c r="WZM124" s="125"/>
      <c r="WZN124" s="125"/>
      <c r="WZO124" s="125"/>
      <c r="WZP124" s="125"/>
      <c r="WZQ124" s="125"/>
      <c r="WZR124" s="125"/>
      <c r="WZS124" s="125"/>
      <c r="WZT124" s="125"/>
      <c r="WZU124" s="125"/>
      <c r="WZV124" s="125"/>
      <c r="WZW124" s="125"/>
      <c r="WZX124" s="125"/>
      <c r="WZY124" s="125"/>
      <c r="WZZ124" s="125"/>
      <c r="XAA124" s="125"/>
      <c r="XAB124" s="125"/>
      <c r="XAC124" s="125"/>
      <c r="XAD124" s="125"/>
      <c r="XAE124" s="125"/>
      <c r="XAF124" s="125"/>
      <c r="XAG124" s="125"/>
      <c r="XAH124" s="125"/>
      <c r="XAI124" s="125"/>
      <c r="XAJ124" s="125"/>
      <c r="XAK124" s="125"/>
      <c r="XAL124" s="125"/>
      <c r="XAM124" s="125"/>
      <c r="XAN124" s="125"/>
      <c r="XAO124" s="125"/>
      <c r="XAP124" s="125"/>
      <c r="XAQ124" s="125"/>
      <c r="XAR124" s="125"/>
      <c r="XAS124" s="125"/>
      <c r="XAT124" s="125"/>
      <c r="XAU124" s="125"/>
      <c r="XAV124" s="125"/>
      <c r="XAW124" s="125"/>
      <c r="XAX124" s="125"/>
      <c r="XAY124" s="125"/>
      <c r="XAZ124" s="125"/>
      <c r="XBA124" s="125"/>
      <c r="XBB124" s="125"/>
      <c r="XBC124" s="125"/>
      <c r="XBD124" s="125"/>
      <c r="XBE124" s="125"/>
      <c r="XBF124" s="125"/>
      <c r="XBG124" s="125"/>
      <c r="XBH124" s="125"/>
      <c r="XBI124" s="125"/>
      <c r="XBJ124" s="125"/>
      <c r="XBK124" s="125"/>
      <c r="XBL124" s="125"/>
      <c r="XBM124" s="125"/>
      <c r="XBN124" s="125"/>
      <c r="XBO124" s="125"/>
      <c r="XBP124" s="125"/>
      <c r="XBQ124" s="125"/>
      <c r="XBR124" s="125"/>
      <c r="XBS124" s="125"/>
      <c r="XBT124" s="125"/>
      <c r="XBU124" s="125"/>
      <c r="XBV124" s="125"/>
      <c r="XBW124" s="125"/>
      <c r="XBX124" s="125"/>
      <c r="XBY124" s="125"/>
      <c r="XBZ124" s="125"/>
      <c r="XCA124" s="125"/>
      <c r="XCB124" s="125"/>
      <c r="XCC124" s="125"/>
      <c r="XCD124" s="125"/>
      <c r="XCE124" s="125"/>
      <c r="XCF124" s="125"/>
      <c r="XCG124" s="125"/>
      <c r="XCH124" s="125"/>
      <c r="XCI124" s="125"/>
      <c r="XCJ124" s="125"/>
      <c r="XCK124" s="125"/>
      <c r="XCL124" s="125"/>
      <c r="XCM124" s="125"/>
      <c r="XCN124" s="125"/>
      <c r="XCO124" s="125"/>
      <c r="XCP124" s="125"/>
      <c r="XCQ124" s="125"/>
      <c r="XCR124" s="125"/>
      <c r="XCS124" s="125"/>
      <c r="XCT124" s="125"/>
      <c r="XCU124" s="125"/>
      <c r="XCV124" s="125"/>
      <c r="XCW124" s="125"/>
      <c r="XCX124" s="125"/>
      <c r="XCY124" s="125"/>
      <c r="XCZ124" s="125"/>
      <c r="XDA124" s="125"/>
      <c r="XDB124" s="125"/>
      <c r="XDC124" s="125"/>
      <c r="XDD124" s="125"/>
      <c r="XDE124" s="125"/>
      <c r="XDF124" s="125"/>
      <c r="XDG124" s="125"/>
      <c r="XDH124" s="125"/>
      <c r="XDI124" s="125"/>
      <c r="XDJ124" s="125"/>
      <c r="XDK124" s="125"/>
      <c r="XDL124" s="125"/>
      <c r="XDM124" s="125"/>
      <c r="XDN124" s="125"/>
      <c r="XDO124" s="125"/>
      <c r="XDP124" s="125"/>
      <c r="XDQ124" s="125"/>
      <c r="XDR124" s="125"/>
      <c r="XDS124" s="125"/>
      <c r="XDT124" s="125"/>
      <c r="XDU124" s="125"/>
      <c r="XDV124" s="125"/>
      <c r="XDW124" s="125"/>
      <c r="XDX124" s="125"/>
      <c r="XDY124" s="125"/>
      <c r="XDZ124" s="125"/>
      <c r="XEA124" s="125"/>
      <c r="XEB124" s="125"/>
      <c r="XEC124" s="125"/>
      <c r="XED124" s="125"/>
      <c r="XEE124" s="125"/>
      <c r="XEF124" s="125"/>
      <c r="XEG124" s="125"/>
      <c r="XEH124" s="125"/>
      <c r="XEI124" s="125"/>
      <c r="XEJ124" s="125"/>
      <c r="XEK124" s="125"/>
      <c r="XEL124" s="125"/>
      <c r="XEM124" s="125"/>
      <c r="XEN124" s="125"/>
      <c r="XEO124" s="125"/>
      <c r="XEP124" s="125"/>
      <c r="XEQ124" s="125"/>
      <c r="XER124" s="125"/>
      <c r="XES124" s="125"/>
      <c r="XET124" s="125"/>
      <c r="XEU124" s="125"/>
      <c r="XEV124" s="125"/>
      <c r="XEW124" s="125"/>
      <c r="XEX124" s="125"/>
      <c r="XEY124" s="125"/>
      <c r="XEZ124" s="125"/>
      <c r="XFA124" s="125"/>
      <c r="XFB124" s="125"/>
      <c r="XFC124" s="125"/>
      <c r="XFD124" s="125"/>
    </row>
    <row r="125" s="75" customFormat="true" ht="16.5" hidden="false" customHeight="false" outlineLevel="0" collapsed="false">
      <c r="A125" s="773"/>
      <c r="B125" s="773"/>
      <c r="C125" s="773"/>
      <c r="D125" s="762" t="s">
        <v>1431</v>
      </c>
      <c r="E125" s="742" t="n">
        <v>27895508</v>
      </c>
      <c r="F125" s="742" t="n">
        <v>62718423</v>
      </c>
      <c r="G125" s="742"/>
      <c r="H125" s="742"/>
      <c r="I125" s="742"/>
      <c r="J125" s="743"/>
      <c r="WVS125" s="125"/>
      <c r="WVT125" s="125"/>
      <c r="WVU125" s="125"/>
      <c r="WVV125" s="125"/>
      <c r="WVW125" s="125"/>
      <c r="WVX125" s="125"/>
      <c r="WVY125" s="125"/>
      <c r="WVZ125" s="125"/>
      <c r="WWA125" s="125"/>
      <c r="WWB125" s="125"/>
      <c r="WWC125" s="125"/>
      <c r="WWD125" s="125"/>
      <c r="WWE125" s="125"/>
      <c r="WWF125" s="125"/>
      <c r="WWG125" s="125"/>
      <c r="WWH125" s="125"/>
      <c r="WWI125" s="125"/>
      <c r="WWJ125" s="125"/>
      <c r="WWK125" s="125"/>
      <c r="WWL125" s="125"/>
      <c r="WWM125" s="125"/>
      <c r="WWN125" s="125"/>
      <c r="WWO125" s="125"/>
      <c r="WWP125" s="125"/>
      <c r="WWQ125" s="125"/>
      <c r="WWR125" s="125"/>
      <c r="WWS125" s="125"/>
      <c r="WWT125" s="125"/>
      <c r="WWU125" s="125"/>
      <c r="WWV125" s="125"/>
      <c r="WWW125" s="125"/>
      <c r="WWX125" s="125"/>
      <c r="WWY125" s="125"/>
      <c r="WWZ125" s="125"/>
      <c r="WXA125" s="125"/>
      <c r="WXB125" s="125"/>
      <c r="WXC125" s="125"/>
      <c r="WXD125" s="125"/>
      <c r="WXE125" s="125"/>
      <c r="WXF125" s="125"/>
      <c r="WXG125" s="125"/>
      <c r="WXH125" s="125"/>
      <c r="WXI125" s="125"/>
      <c r="WXJ125" s="125"/>
      <c r="WXK125" s="125"/>
      <c r="WXL125" s="125"/>
      <c r="WXM125" s="125"/>
      <c r="WXN125" s="125"/>
      <c r="WXO125" s="125"/>
      <c r="WXP125" s="125"/>
      <c r="WXQ125" s="125"/>
      <c r="WXR125" s="125"/>
      <c r="WXS125" s="125"/>
      <c r="WXT125" s="125"/>
      <c r="WXU125" s="125"/>
      <c r="WXV125" s="125"/>
      <c r="WXW125" s="125"/>
      <c r="WXX125" s="125"/>
      <c r="WXY125" s="125"/>
      <c r="WXZ125" s="125"/>
      <c r="WYA125" s="125"/>
      <c r="WYB125" s="125"/>
      <c r="WYC125" s="125"/>
      <c r="WYD125" s="125"/>
      <c r="WYE125" s="125"/>
      <c r="WYF125" s="125"/>
      <c r="WYG125" s="125"/>
      <c r="WYH125" s="125"/>
      <c r="WYI125" s="125"/>
      <c r="WYJ125" s="125"/>
      <c r="WYK125" s="125"/>
      <c r="WYL125" s="125"/>
      <c r="WYM125" s="125"/>
      <c r="WYN125" s="125"/>
      <c r="WYO125" s="125"/>
      <c r="WYP125" s="125"/>
      <c r="WYQ125" s="125"/>
      <c r="WYR125" s="125"/>
      <c r="WYS125" s="125"/>
      <c r="WYT125" s="125"/>
      <c r="WYU125" s="125"/>
      <c r="WYV125" s="125"/>
      <c r="WYW125" s="125"/>
      <c r="WYX125" s="125"/>
      <c r="WYY125" s="125"/>
      <c r="WYZ125" s="125"/>
      <c r="WZA125" s="125"/>
      <c r="WZB125" s="125"/>
      <c r="WZC125" s="125"/>
      <c r="WZD125" s="125"/>
      <c r="WZE125" s="125"/>
      <c r="WZF125" s="125"/>
      <c r="WZG125" s="125"/>
      <c r="WZH125" s="125"/>
      <c r="WZI125" s="125"/>
      <c r="WZJ125" s="125"/>
      <c r="WZK125" s="125"/>
      <c r="WZL125" s="125"/>
      <c r="WZM125" s="125"/>
      <c r="WZN125" s="125"/>
      <c r="WZO125" s="125"/>
      <c r="WZP125" s="125"/>
      <c r="WZQ125" s="125"/>
      <c r="WZR125" s="125"/>
      <c r="WZS125" s="125"/>
      <c r="WZT125" s="125"/>
      <c r="WZU125" s="125"/>
      <c r="WZV125" s="125"/>
      <c r="WZW125" s="125"/>
      <c r="WZX125" s="125"/>
      <c r="WZY125" s="125"/>
      <c r="WZZ125" s="125"/>
      <c r="XAA125" s="125"/>
      <c r="XAB125" s="125"/>
      <c r="XAC125" s="125"/>
      <c r="XAD125" s="125"/>
      <c r="XAE125" s="125"/>
      <c r="XAF125" s="125"/>
      <c r="XAG125" s="125"/>
      <c r="XAH125" s="125"/>
      <c r="XAI125" s="125"/>
      <c r="XAJ125" s="125"/>
      <c r="XAK125" s="125"/>
      <c r="XAL125" s="125"/>
      <c r="XAM125" s="125"/>
      <c r="XAN125" s="125"/>
      <c r="XAO125" s="125"/>
      <c r="XAP125" s="125"/>
      <c r="XAQ125" s="125"/>
      <c r="XAR125" s="125"/>
      <c r="XAS125" s="125"/>
      <c r="XAT125" s="125"/>
      <c r="XAU125" s="125"/>
      <c r="XAV125" s="125"/>
      <c r="XAW125" s="125"/>
      <c r="XAX125" s="125"/>
      <c r="XAY125" s="125"/>
      <c r="XAZ125" s="125"/>
      <c r="XBA125" s="125"/>
      <c r="XBB125" s="125"/>
      <c r="XBC125" s="125"/>
      <c r="XBD125" s="125"/>
      <c r="XBE125" s="125"/>
      <c r="XBF125" s="125"/>
      <c r="XBG125" s="125"/>
      <c r="XBH125" s="125"/>
      <c r="XBI125" s="125"/>
      <c r="XBJ125" s="125"/>
      <c r="XBK125" s="125"/>
      <c r="XBL125" s="125"/>
      <c r="XBM125" s="125"/>
      <c r="XBN125" s="125"/>
      <c r="XBO125" s="125"/>
      <c r="XBP125" s="125"/>
      <c r="XBQ125" s="125"/>
      <c r="XBR125" s="125"/>
      <c r="XBS125" s="125"/>
      <c r="XBT125" s="125"/>
      <c r="XBU125" s="125"/>
      <c r="XBV125" s="125"/>
      <c r="XBW125" s="125"/>
      <c r="XBX125" s="125"/>
      <c r="XBY125" s="125"/>
      <c r="XBZ125" s="125"/>
      <c r="XCA125" s="125"/>
      <c r="XCB125" s="125"/>
      <c r="XCC125" s="125"/>
      <c r="XCD125" s="125"/>
      <c r="XCE125" s="125"/>
      <c r="XCF125" s="125"/>
      <c r="XCG125" s="125"/>
      <c r="XCH125" s="125"/>
      <c r="XCI125" s="125"/>
      <c r="XCJ125" s="125"/>
      <c r="XCK125" s="125"/>
      <c r="XCL125" s="125"/>
      <c r="XCM125" s="125"/>
      <c r="XCN125" s="125"/>
      <c r="XCO125" s="125"/>
      <c r="XCP125" s="125"/>
      <c r="XCQ125" s="125"/>
      <c r="XCR125" s="125"/>
      <c r="XCS125" s="125"/>
      <c r="XCT125" s="125"/>
      <c r="XCU125" s="125"/>
      <c r="XCV125" s="125"/>
      <c r="XCW125" s="125"/>
      <c r="XCX125" s="125"/>
      <c r="XCY125" s="125"/>
      <c r="XCZ125" s="125"/>
      <c r="XDA125" s="125"/>
      <c r="XDB125" s="125"/>
      <c r="XDC125" s="125"/>
      <c r="XDD125" s="125"/>
      <c r="XDE125" s="125"/>
      <c r="XDF125" s="125"/>
      <c r="XDG125" s="125"/>
      <c r="XDH125" s="125"/>
      <c r="XDI125" s="125"/>
      <c r="XDJ125" s="125"/>
      <c r="XDK125" s="125"/>
      <c r="XDL125" s="125"/>
      <c r="XDM125" s="125"/>
      <c r="XDN125" s="125"/>
      <c r="XDO125" s="125"/>
      <c r="XDP125" s="125"/>
      <c r="XDQ125" s="125"/>
      <c r="XDR125" s="125"/>
      <c r="XDS125" s="125"/>
      <c r="XDT125" s="125"/>
      <c r="XDU125" s="125"/>
      <c r="XDV125" s="125"/>
      <c r="XDW125" s="125"/>
      <c r="XDX125" s="125"/>
      <c r="XDY125" s="125"/>
      <c r="XDZ125" s="125"/>
      <c r="XEA125" s="125"/>
      <c r="XEB125" s="125"/>
      <c r="XEC125" s="125"/>
      <c r="XED125" s="125"/>
      <c r="XEE125" s="125"/>
      <c r="XEF125" s="125"/>
      <c r="XEG125" s="125"/>
      <c r="XEH125" s="125"/>
      <c r="XEI125" s="125"/>
      <c r="XEJ125" s="125"/>
      <c r="XEK125" s="125"/>
      <c r="XEL125" s="125"/>
      <c r="XEM125" s="125"/>
      <c r="XEN125" s="125"/>
      <c r="XEO125" s="125"/>
      <c r="XEP125" s="125"/>
      <c r="XEQ125" s="125"/>
      <c r="XER125" s="125"/>
      <c r="XES125" s="125"/>
      <c r="XET125" s="125"/>
      <c r="XEU125" s="125"/>
      <c r="XEV125" s="125"/>
      <c r="XEW125" s="125"/>
      <c r="XEX125" s="125"/>
      <c r="XEY125" s="125"/>
      <c r="XEZ125" s="125"/>
      <c r="XFA125" s="125"/>
      <c r="XFB125" s="125"/>
      <c r="XFC125" s="125"/>
      <c r="XFD125" s="125"/>
    </row>
    <row r="126" s="75" customFormat="true" ht="16.5" hidden="false" customHeight="false" outlineLevel="0" collapsed="false">
      <c r="A126" s="773"/>
      <c r="B126" s="773"/>
      <c r="C126" s="773"/>
      <c r="D126" s="741"/>
      <c r="E126" s="742"/>
      <c r="F126" s="742"/>
      <c r="G126" s="742"/>
      <c r="H126" s="742"/>
      <c r="I126" s="742"/>
      <c r="J126" s="743"/>
      <c r="WVS126" s="125"/>
      <c r="WVT126" s="125"/>
      <c r="WVU126" s="125"/>
      <c r="WVV126" s="125"/>
      <c r="WVW126" s="125"/>
      <c r="WVX126" s="125"/>
      <c r="WVY126" s="125"/>
      <c r="WVZ126" s="125"/>
      <c r="WWA126" s="125"/>
      <c r="WWB126" s="125"/>
      <c r="WWC126" s="125"/>
      <c r="WWD126" s="125"/>
      <c r="WWE126" s="125"/>
      <c r="WWF126" s="125"/>
      <c r="WWG126" s="125"/>
      <c r="WWH126" s="125"/>
      <c r="WWI126" s="125"/>
      <c r="WWJ126" s="125"/>
      <c r="WWK126" s="125"/>
      <c r="WWL126" s="125"/>
      <c r="WWM126" s="125"/>
      <c r="WWN126" s="125"/>
      <c r="WWO126" s="125"/>
      <c r="WWP126" s="125"/>
      <c r="WWQ126" s="125"/>
      <c r="WWR126" s="125"/>
      <c r="WWS126" s="125"/>
      <c r="WWT126" s="125"/>
      <c r="WWU126" s="125"/>
      <c r="WWV126" s="125"/>
      <c r="WWW126" s="125"/>
      <c r="WWX126" s="125"/>
      <c r="WWY126" s="125"/>
      <c r="WWZ126" s="125"/>
      <c r="WXA126" s="125"/>
      <c r="WXB126" s="125"/>
      <c r="WXC126" s="125"/>
      <c r="WXD126" s="125"/>
      <c r="WXE126" s="125"/>
      <c r="WXF126" s="125"/>
      <c r="WXG126" s="125"/>
      <c r="WXH126" s="125"/>
      <c r="WXI126" s="125"/>
      <c r="WXJ126" s="125"/>
      <c r="WXK126" s="125"/>
      <c r="WXL126" s="125"/>
      <c r="WXM126" s="125"/>
      <c r="WXN126" s="125"/>
      <c r="WXO126" s="125"/>
      <c r="WXP126" s="125"/>
      <c r="WXQ126" s="125"/>
      <c r="WXR126" s="125"/>
      <c r="WXS126" s="125"/>
      <c r="WXT126" s="125"/>
      <c r="WXU126" s="125"/>
      <c r="WXV126" s="125"/>
      <c r="WXW126" s="125"/>
      <c r="WXX126" s="125"/>
      <c r="WXY126" s="125"/>
      <c r="WXZ126" s="125"/>
      <c r="WYA126" s="125"/>
      <c r="WYB126" s="125"/>
      <c r="WYC126" s="125"/>
      <c r="WYD126" s="125"/>
      <c r="WYE126" s="125"/>
      <c r="WYF126" s="125"/>
      <c r="WYG126" s="125"/>
      <c r="WYH126" s="125"/>
      <c r="WYI126" s="125"/>
      <c r="WYJ126" s="125"/>
      <c r="WYK126" s="125"/>
      <c r="WYL126" s="125"/>
      <c r="WYM126" s="125"/>
      <c r="WYN126" s="125"/>
      <c r="WYO126" s="125"/>
      <c r="WYP126" s="125"/>
      <c r="WYQ126" s="125"/>
      <c r="WYR126" s="125"/>
      <c r="WYS126" s="125"/>
      <c r="WYT126" s="125"/>
      <c r="WYU126" s="125"/>
      <c r="WYV126" s="125"/>
      <c r="WYW126" s="125"/>
      <c r="WYX126" s="125"/>
      <c r="WYY126" s="125"/>
      <c r="WYZ126" s="125"/>
      <c r="WZA126" s="125"/>
      <c r="WZB126" s="125"/>
      <c r="WZC126" s="125"/>
      <c r="WZD126" s="125"/>
      <c r="WZE126" s="125"/>
      <c r="WZF126" s="125"/>
      <c r="WZG126" s="125"/>
      <c r="WZH126" s="125"/>
      <c r="WZI126" s="125"/>
      <c r="WZJ126" s="125"/>
      <c r="WZK126" s="125"/>
      <c r="WZL126" s="125"/>
      <c r="WZM126" s="125"/>
      <c r="WZN126" s="125"/>
      <c r="WZO126" s="125"/>
      <c r="WZP126" s="125"/>
      <c r="WZQ126" s="125"/>
      <c r="WZR126" s="125"/>
      <c r="WZS126" s="125"/>
      <c r="WZT126" s="125"/>
      <c r="WZU126" s="125"/>
      <c r="WZV126" s="125"/>
      <c r="WZW126" s="125"/>
      <c r="WZX126" s="125"/>
      <c r="WZY126" s="125"/>
      <c r="WZZ126" s="125"/>
      <c r="XAA126" s="125"/>
      <c r="XAB126" s="125"/>
      <c r="XAC126" s="125"/>
      <c r="XAD126" s="125"/>
      <c r="XAE126" s="125"/>
      <c r="XAF126" s="125"/>
      <c r="XAG126" s="125"/>
      <c r="XAH126" s="125"/>
      <c r="XAI126" s="125"/>
      <c r="XAJ126" s="125"/>
      <c r="XAK126" s="125"/>
      <c r="XAL126" s="125"/>
      <c r="XAM126" s="125"/>
      <c r="XAN126" s="125"/>
      <c r="XAO126" s="125"/>
      <c r="XAP126" s="125"/>
      <c r="XAQ126" s="125"/>
      <c r="XAR126" s="125"/>
      <c r="XAS126" s="125"/>
      <c r="XAT126" s="125"/>
      <c r="XAU126" s="125"/>
      <c r="XAV126" s="125"/>
      <c r="XAW126" s="125"/>
      <c r="XAX126" s="125"/>
      <c r="XAY126" s="125"/>
      <c r="XAZ126" s="125"/>
      <c r="XBA126" s="125"/>
      <c r="XBB126" s="125"/>
      <c r="XBC126" s="125"/>
      <c r="XBD126" s="125"/>
      <c r="XBE126" s="125"/>
      <c r="XBF126" s="125"/>
      <c r="XBG126" s="125"/>
      <c r="XBH126" s="125"/>
      <c r="XBI126" s="125"/>
      <c r="XBJ126" s="125"/>
      <c r="XBK126" s="125"/>
      <c r="XBL126" s="125"/>
      <c r="XBM126" s="125"/>
      <c r="XBN126" s="125"/>
      <c r="XBO126" s="125"/>
      <c r="XBP126" s="125"/>
      <c r="XBQ126" s="125"/>
      <c r="XBR126" s="125"/>
      <c r="XBS126" s="125"/>
      <c r="XBT126" s="125"/>
      <c r="XBU126" s="125"/>
      <c r="XBV126" s="125"/>
      <c r="XBW126" s="125"/>
      <c r="XBX126" s="125"/>
      <c r="XBY126" s="125"/>
      <c r="XBZ126" s="125"/>
      <c r="XCA126" s="125"/>
      <c r="XCB126" s="125"/>
      <c r="XCC126" s="125"/>
      <c r="XCD126" s="125"/>
      <c r="XCE126" s="125"/>
      <c r="XCF126" s="125"/>
      <c r="XCG126" s="125"/>
      <c r="XCH126" s="125"/>
      <c r="XCI126" s="125"/>
      <c r="XCJ126" s="125"/>
      <c r="XCK126" s="125"/>
      <c r="XCL126" s="125"/>
      <c r="XCM126" s="125"/>
      <c r="XCN126" s="125"/>
      <c r="XCO126" s="125"/>
      <c r="XCP126" s="125"/>
      <c r="XCQ126" s="125"/>
      <c r="XCR126" s="125"/>
      <c r="XCS126" s="125"/>
      <c r="XCT126" s="125"/>
      <c r="XCU126" s="125"/>
      <c r="XCV126" s="125"/>
      <c r="XCW126" s="125"/>
      <c r="XCX126" s="125"/>
      <c r="XCY126" s="125"/>
      <c r="XCZ126" s="125"/>
      <c r="XDA126" s="125"/>
      <c r="XDB126" s="125"/>
      <c r="XDC126" s="125"/>
      <c r="XDD126" s="125"/>
      <c r="XDE126" s="125"/>
      <c r="XDF126" s="125"/>
      <c r="XDG126" s="125"/>
      <c r="XDH126" s="125"/>
      <c r="XDI126" s="125"/>
      <c r="XDJ126" s="125"/>
      <c r="XDK126" s="125"/>
      <c r="XDL126" s="125"/>
      <c r="XDM126" s="125"/>
      <c r="XDN126" s="125"/>
      <c r="XDO126" s="125"/>
      <c r="XDP126" s="125"/>
      <c r="XDQ126" s="125"/>
      <c r="XDR126" s="125"/>
      <c r="XDS126" s="125"/>
      <c r="XDT126" s="125"/>
      <c r="XDU126" s="125"/>
      <c r="XDV126" s="125"/>
      <c r="XDW126" s="125"/>
      <c r="XDX126" s="125"/>
      <c r="XDY126" s="125"/>
      <c r="XDZ126" s="125"/>
      <c r="XEA126" s="125"/>
      <c r="XEB126" s="125"/>
      <c r="XEC126" s="125"/>
      <c r="XED126" s="125"/>
      <c r="XEE126" s="125"/>
      <c r="XEF126" s="125"/>
      <c r="XEG126" s="125"/>
      <c r="XEH126" s="125"/>
      <c r="XEI126" s="125"/>
      <c r="XEJ126" s="125"/>
      <c r="XEK126" s="125"/>
      <c r="XEL126" s="125"/>
      <c r="XEM126" s="125"/>
      <c r="XEN126" s="125"/>
      <c r="XEO126" s="125"/>
      <c r="XEP126" s="125"/>
      <c r="XEQ126" s="125"/>
      <c r="XER126" s="125"/>
      <c r="XES126" s="125"/>
      <c r="XET126" s="125"/>
      <c r="XEU126" s="125"/>
      <c r="XEV126" s="125"/>
      <c r="XEW126" s="125"/>
      <c r="XEX126" s="125"/>
      <c r="XEY126" s="125"/>
      <c r="XEZ126" s="125"/>
      <c r="XFA126" s="125"/>
      <c r="XFB126" s="125"/>
      <c r="XFC126" s="125"/>
      <c r="XFD126" s="125"/>
    </row>
    <row r="127" s="75" customFormat="true" ht="16.5" hidden="false" customHeight="false" outlineLevel="0" collapsed="false">
      <c r="A127" s="773"/>
      <c r="B127" s="773"/>
      <c r="C127" s="773"/>
      <c r="D127" s="762" t="s">
        <v>1432</v>
      </c>
      <c r="E127" s="742" t="n">
        <v>282864212</v>
      </c>
      <c r="F127" s="742"/>
      <c r="G127" s="742"/>
      <c r="H127" s="742"/>
      <c r="I127" s="742"/>
      <c r="J127" s="743"/>
      <c r="WVS127" s="125"/>
      <c r="WVT127" s="125"/>
      <c r="WVU127" s="125"/>
      <c r="WVV127" s="125"/>
      <c r="WVW127" s="125"/>
      <c r="WVX127" s="125"/>
      <c r="WVY127" s="125"/>
      <c r="WVZ127" s="125"/>
      <c r="WWA127" s="125"/>
      <c r="WWB127" s="125"/>
      <c r="WWC127" s="125"/>
      <c r="WWD127" s="125"/>
      <c r="WWE127" s="125"/>
      <c r="WWF127" s="125"/>
      <c r="WWG127" s="125"/>
      <c r="WWH127" s="125"/>
      <c r="WWI127" s="125"/>
      <c r="WWJ127" s="125"/>
      <c r="WWK127" s="125"/>
      <c r="WWL127" s="125"/>
      <c r="WWM127" s="125"/>
      <c r="WWN127" s="125"/>
      <c r="WWO127" s="125"/>
      <c r="WWP127" s="125"/>
      <c r="WWQ127" s="125"/>
      <c r="WWR127" s="125"/>
      <c r="WWS127" s="125"/>
      <c r="WWT127" s="125"/>
      <c r="WWU127" s="125"/>
      <c r="WWV127" s="125"/>
      <c r="WWW127" s="125"/>
      <c r="WWX127" s="125"/>
      <c r="WWY127" s="125"/>
      <c r="WWZ127" s="125"/>
      <c r="WXA127" s="125"/>
      <c r="WXB127" s="125"/>
      <c r="WXC127" s="125"/>
      <c r="WXD127" s="125"/>
      <c r="WXE127" s="125"/>
      <c r="WXF127" s="125"/>
      <c r="WXG127" s="125"/>
      <c r="WXH127" s="125"/>
      <c r="WXI127" s="125"/>
      <c r="WXJ127" s="125"/>
      <c r="WXK127" s="125"/>
      <c r="WXL127" s="125"/>
      <c r="WXM127" s="125"/>
      <c r="WXN127" s="125"/>
      <c r="WXO127" s="125"/>
      <c r="WXP127" s="125"/>
      <c r="WXQ127" s="125"/>
      <c r="WXR127" s="125"/>
      <c r="WXS127" s="125"/>
      <c r="WXT127" s="125"/>
      <c r="WXU127" s="125"/>
      <c r="WXV127" s="125"/>
      <c r="WXW127" s="125"/>
      <c r="WXX127" s="125"/>
      <c r="WXY127" s="125"/>
      <c r="WXZ127" s="125"/>
      <c r="WYA127" s="125"/>
      <c r="WYB127" s="125"/>
      <c r="WYC127" s="125"/>
      <c r="WYD127" s="125"/>
      <c r="WYE127" s="125"/>
      <c r="WYF127" s="125"/>
      <c r="WYG127" s="125"/>
      <c r="WYH127" s="125"/>
      <c r="WYI127" s="125"/>
      <c r="WYJ127" s="125"/>
      <c r="WYK127" s="125"/>
      <c r="WYL127" s="125"/>
      <c r="WYM127" s="125"/>
      <c r="WYN127" s="125"/>
      <c r="WYO127" s="125"/>
      <c r="WYP127" s="125"/>
      <c r="WYQ127" s="125"/>
      <c r="WYR127" s="125"/>
      <c r="WYS127" s="125"/>
      <c r="WYT127" s="125"/>
      <c r="WYU127" s="125"/>
      <c r="WYV127" s="125"/>
      <c r="WYW127" s="125"/>
      <c r="WYX127" s="125"/>
      <c r="WYY127" s="125"/>
      <c r="WYZ127" s="125"/>
      <c r="WZA127" s="125"/>
      <c r="WZB127" s="125"/>
      <c r="WZC127" s="125"/>
      <c r="WZD127" s="125"/>
      <c r="WZE127" s="125"/>
      <c r="WZF127" s="125"/>
      <c r="WZG127" s="125"/>
      <c r="WZH127" s="125"/>
      <c r="WZI127" s="125"/>
      <c r="WZJ127" s="125"/>
      <c r="WZK127" s="125"/>
      <c r="WZL127" s="125"/>
      <c r="WZM127" s="125"/>
      <c r="WZN127" s="125"/>
      <c r="WZO127" s="125"/>
      <c r="WZP127" s="125"/>
      <c r="WZQ127" s="125"/>
      <c r="WZR127" s="125"/>
      <c r="WZS127" s="125"/>
      <c r="WZT127" s="125"/>
      <c r="WZU127" s="125"/>
      <c r="WZV127" s="125"/>
      <c r="WZW127" s="125"/>
      <c r="WZX127" s="125"/>
      <c r="WZY127" s="125"/>
      <c r="WZZ127" s="125"/>
      <c r="XAA127" s="125"/>
      <c r="XAB127" s="125"/>
      <c r="XAC127" s="125"/>
      <c r="XAD127" s="125"/>
      <c r="XAE127" s="125"/>
      <c r="XAF127" s="125"/>
      <c r="XAG127" s="125"/>
      <c r="XAH127" s="125"/>
      <c r="XAI127" s="125"/>
      <c r="XAJ127" s="125"/>
      <c r="XAK127" s="125"/>
      <c r="XAL127" s="125"/>
      <c r="XAM127" s="125"/>
      <c r="XAN127" s="125"/>
      <c r="XAO127" s="125"/>
      <c r="XAP127" s="125"/>
      <c r="XAQ127" s="125"/>
      <c r="XAR127" s="125"/>
      <c r="XAS127" s="125"/>
      <c r="XAT127" s="125"/>
      <c r="XAU127" s="125"/>
      <c r="XAV127" s="125"/>
      <c r="XAW127" s="125"/>
      <c r="XAX127" s="125"/>
      <c r="XAY127" s="125"/>
      <c r="XAZ127" s="125"/>
      <c r="XBA127" s="125"/>
      <c r="XBB127" s="125"/>
      <c r="XBC127" s="125"/>
      <c r="XBD127" s="125"/>
      <c r="XBE127" s="125"/>
      <c r="XBF127" s="125"/>
      <c r="XBG127" s="125"/>
      <c r="XBH127" s="125"/>
      <c r="XBI127" s="125"/>
      <c r="XBJ127" s="125"/>
      <c r="XBK127" s="125"/>
      <c r="XBL127" s="125"/>
      <c r="XBM127" s="125"/>
      <c r="XBN127" s="125"/>
      <c r="XBO127" s="125"/>
      <c r="XBP127" s="125"/>
      <c r="XBQ127" s="125"/>
      <c r="XBR127" s="125"/>
      <c r="XBS127" s="125"/>
      <c r="XBT127" s="125"/>
      <c r="XBU127" s="125"/>
      <c r="XBV127" s="125"/>
      <c r="XBW127" s="125"/>
      <c r="XBX127" s="125"/>
      <c r="XBY127" s="125"/>
      <c r="XBZ127" s="125"/>
      <c r="XCA127" s="125"/>
      <c r="XCB127" s="125"/>
      <c r="XCC127" s="125"/>
      <c r="XCD127" s="125"/>
      <c r="XCE127" s="125"/>
      <c r="XCF127" s="125"/>
      <c r="XCG127" s="125"/>
      <c r="XCH127" s="125"/>
      <c r="XCI127" s="125"/>
      <c r="XCJ127" s="125"/>
      <c r="XCK127" s="125"/>
      <c r="XCL127" s="125"/>
      <c r="XCM127" s="125"/>
      <c r="XCN127" s="125"/>
      <c r="XCO127" s="125"/>
      <c r="XCP127" s="125"/>
      <c r="XCQ127" s="125"/>
      <c r="XCR127" s="125"/>
      <c r="XCS127" s="125"/>
      <c r="XCT127" s="125"/>
      <c r="XCU127" s="125"/>
      <c r="XCV127" s="125"/>
      <c r="XCW127" s="125"/>
      <c r="XCX127" s="125"/>
      <c r="XCY127" s="125"/>
      <c r="XCZ127" s="125"/>
      <c r="XDA127" s="125"/>
      <c r="XDB127" s="125"/>
      <c r="XDC127" s="125"/>
      <c r="XDD127" s="125"/>
      <c r="XDE127" s="125"/>
      <c r="XDF127" s="125"/>
      <c r="XDG127" s="125"/>
      <c r="XDH127" s="125"/>
      <c r="XDI127" s="125"/>
      <c r="XDJ127" s="125"/>
      <c r="XDK127" s="125"/>
      <c r="XDL127" s="125"/>
      <c r="XDM127" s="125"/>
      <c r="XDN127" s="125"/>
      <c r="XDO127" s="125"/>
      <c r="XDP127" s="125"/>
      <c r="XDQ127" s="125"/>
      <c r="XDR127" s="125"/>
      <c r="XDS127" s="125"/>
      <c r="XDT127" s="125"/>
      <c r="XDU127" s="125"/>
      <c r="XDV127" s="125"/>
      <c r="XDW127" s="125"/>
      <c r="XDX127" s="125"/>
      <c r="XDY127" s="125"/>
      <c r="XDZ127" s="125"/>
      <c r="XEA127" s="125"/>
      <c r="XEB127" s="125"/>
      <c r="XEC127" s="125"/>
      <c r="XED127" s="125"/>
      <c r="XEE127" s="125"/>
      <c r="XEF127" s="125"/>
      <c r="XEG127" s="125"/>
      <c r="XEH127" s="125"/>
      <c r="XEI127" s="125"/>
      <c r="XEJ127" s="125"/>
      <c r="XEK127" s="125"/>
      <c r="XEL127" s="125"/>
      <c r="XEM127" s="125"/>
      <c r="XEN127" s="125"/>
      <c r="XEO127" s="125"/>
      <c r="XEP127" s="125"/>
      <c r="XEQ127" s="125"/>
      <c r="XER127" s="125"/>
      <c r="XES127" s="125"/>
      <c r="XET127" s="125"/>
      <c r="XEU127" s="125"/>
      <c r="XEV127" s="125"/>
      <c r="XEW127" s="125"/>
      <c r="XEX127" s="125"/>
      <c r="XEY127" s="125"/>
      <c r="XEZ127" s="125"/>
      <c r="XFA127" s="125"/>
      <c r="XFB127" s="125"/>
      <c r="XFC127" s="125"/>
      <c r="XFD127" s="125"/>
    </row>
    <row r="128" s="75" customFormat="true" ht="16.5" hidden="false" customHeight="false" outlineLevel="0" collapsed="false">
      <c r="A128" s="773"/>
      <c r="B128" s="773"/>
      <c r="C128" s="773"/>
      <c r="D128" s="762" t="s">
        <v>1433</v>
      </c>
      <c r="E128" s="742" t="n">
        <v>275822563</v>
      </c>
      <c r="F128" s="742"/>
      <c r="G128" s="742"/>
      <c r="H128" s="742"/>
      <c r="I128" s="742"/>
      <c r="J128" s="743"/>
      <c r="WVS128" s="125"/>
      <c r="WVT128" s="125"/>
      <c r="WVU128" s="125"/>
      <c r="WVV128" s="125"/>
      <c r="WVW128" s="125"/>
      <c r="WVX128" s="125"/>
      <c r="WVY128" s="125"/>
      <c r="WVZ128" s="125"/>
      <c r="WWA128" s="125"/>
      <c r="WWB128" s="125"/>
      <c r="WWC128" s="125"/>
      <c r="WWD128" s="125"/>
      <c r="WWE128" s="125"/>
      <c r="WWF128" s="125"/>
      <c r="WWG128" s="125"/>
      <c r="WWH128" s="125"/>
      <c r="WWI128" s="125"/>
      <c r="WWJ128" s="125"/>
      <c r="WWK128" s="125"/>
      <c r="WWL128" s="125"/>
      <c r="WWM128" s="125"/>
      <c r="WWN128" s="125"/>
      <c r="WWO128" s="125"/>
      <c r="WWP128" s="125"/>
      <c r="WWQ128" s="125"/>
      <c r="WWR128" s="125"/>
      <c r="WWS128" s="125"/>
      <c r="WWT128" s="125"/>
      <c r="WWU128" s="125"/>
      <c r="WWV128" s="125"/>
      <c r="WWW128" s="125"/>
      <c r="WWX128" s="125"/>
      <c r="WWY128" s="125"/>
      <c r="WWZ128" s="125"/>
      <c r="WXA128" s="125"/>
      <c r="WXB128" s="125"/>
      <c r="WXC128" s="125"/>
      <c r="WXD128" s="125"/>
      <c r="WXE128" s="125"/>
      <c r="WXF128" s="125"/>
      <c r="WXG128" s="125"/>
      <c r="WXH128" s="125"/>
      <c r="WXI128" s="125"/>
      <c r="WXJ128" s="125"/>
      <c r="WXK128" s="125"/>
      <c r="WXL128" s="125"/>
      <c r="WXM128" s="125"/>
      <c r="WXN128" s="125"/>
      <c r="WXO128" s="125"/>
      <c r="WXP128" s="125"/>
      <c r="WXQ128" s="125"/>
      <c r="WXR128" s="125"/>
      <c r="WXS128" s="125"/>
      <c r="WXT128" s="125"/>
      <c r="WXU128" s="125"/>
      <c r="WXV128" s="125"/>
      <c r="WXW128" s="125"/>
      <c r="WXX128" s="125"/>
      <c r="WXY128" s="125"/>
      <c r="WXZ128" s="125"/>
      <c r="WYA128" s="125"/>
      <c r="WYB128" s="125"/>
      <c r="WYC128" s="125"/>
      <c r="WYD128" s="125"/>
      <c r="WYE128" s="125"/>
      <c r="WYF128" s="125"/>
      <c r="WYG128" s="125"/>
      <c r="WYH128" s="125"/>
      <c r="WYI128" s="125"/>
      <c r="WYJ128" s="125"/>
      <c r="WYK128" s="125"/>
      <c r="WYL128" s="125"/>
      <c r="WYM128" s="125"/>
      <c r="WYN128" s="125"/>
      <c r="WYO128" s="125"/>
      <c r="WYP128" s="125"/>
      <c r="WYQ128" s="125"/>
      <c r="WYR128" s="125"/>
      <c r="WYS128" s="125"/>
      <c r="WYT128" s="125"/>
      <c r="WYU128" s="125"/>
      <c r="WYV128" s="125"/>
      <c r="WYW128" s="125"/>
      <c r="WYX128" s="125"/>
      <c r="WYY128" s="125"/>
      <c r="WYZ128" s="125"/>
      <c r="WZA128" s="125"/>
      <c r="WZB128" s="125"/>
      <c r="WZC128" s="125"/>
      <c r="WZD128" s="125"/>
      <c r="WZE128" s="125"/>
      <c r="WZF128" s="125"/>
      <c r="WZG128" s="125"/>
      <c r="WZH128" s="125"/>
      <c r="WZI128" s="125"/>
      <c r="WZJ128" s="125"/>
      <c r="WZK128" s="125"/>
      <c r="WZL128" s="125"/>
      <c r="WZM128" s="125"/>
      <c r="WZN128" s="125"/>
      <c r="WZO128" s="125"/>
      <c r="WZP128" s="125"/>
      <c r="WZQ128" s="125"/>
      <c r="WZR128" s="125"/>
      <c r="WZS128" s="125"/>
      <c r="WZT128" s="125"/>
      <c r="WZU128" s="125"/>
      <c r="WZV128" s="125"/>
      <c r="WZW128" s="125"/>
      <c r="WZX128" s="125"/>
      <c r="WZY128" s="125"/>
      <c r="WZZ128" s="125"/>
      <c r="XAA128" s="125"/>
      <c r="XAB128" s="125"/>
      <c r="XAC128" s="125"/>
      <c r="XAD128" s="125"/>
      <c r="XAE128" s="125"/>
      <c r="XAF128" s="125"/>
      <c r="XAG128" s="125"/>
      <c r="XAH128" s="125"/>
      <c r="XAI128" s="125"/>
      <c r="XAJ128" s="125"/>
      <c r="XAK128" s="125"/>
      <c r="XAL128" s="125"/>
      <c r="XAM128" s="125"/>
      <c r="XAN128" s="125"/>
      <c r="XAO128" s="125"/>
      <c r="XAP128" s="125"/>
      <c r="XAQ128" s="125"/>
      <c r="XAR128" s="125"/>
      <c r="XAS128" s="125"/>
      <c r="XAT128" s="125"/>
      <c r="XAU128" s="125"/>
      <c r="XAV128" s="125"/>
      <c r="XAW128" s="125"/>
      <c r="XAX128" s="125"/>
      <c r="XAY128" s="125"/>
      <c r="XAZ128" s="125"/>
      <c r="XBA128" s="125"/>
      <c r="XBB128" s="125"/>
      <c r="XBC128" s="125"/>
      <c r="XBD128" s="125"/>
      <c r="XBE128" s="125"/>
      <c r="XBF128" s="125"/>
      <c r="XBG128" s="125"/>
      <c r="XBH128" s="125"/>
      <c r="XBI128" s="125"/>
      <c r="XBJ128" s="125"/>
      <c r="XBK128" s="125"/>
      <c r="XBL128" s="125"/>
      <c r="XBM128" s="125"/>
      <c r="XBN128" s="125"/>
      <c r="XBO128" s="125"/>
      <c r="XBP128" s="125"/>
      <c r="XBQ128" s="125"/>
      <c r="XBR128" s="125"/>
      <c r="XBS128" s="125"/>
      <c r="XBT128" s="125"/>
      <c r="XBU128" s="125"/>
      <c r="XBV128" s="125"/>
      <c r="XBW128" s="125"/>
      <c r="XBX128" s="125"/>
      <c r="XBY128" s="125"/>
      <c r="XBZ128" s="125"/>
      <c r="XCA128" s="125"/>
      <c r="XCB128" s="125"/>
      <c r="XCC128" s="125"/>
      <c r="XCD128" s="125"/>
      <c r="XCE128" s="125"/>
      <c r="XCF128" s="125"/>
      <c r="XCG128" s="125"/>
      <c r="XCH128" s="125"/>
      <c r="XCI128" s="125"/>
      <c r="XCJ128" s="125"/>
      <c r="XCK128" s="125"/>
      <c r="XCL128" s="125"/>
      <c r="XCM128" s="125"/>
      <c r="XCN128" s="125"/>
      <c r="XCO128" s="125"/>
      <c r="XCP128" s="125"/>
      <c r="XCQ128" s="125"/>
      <c r="XCR128" s="125"/>
      <c r="XCS128" s="125"/>
      <c r="XCT128" s="125"/>
      <c r="XCU128" s="125"/>
      <c r="XCV128" s="125"/>
      <c r="XCW128" s="125"/>
      <c r="XCX128" s="125"/>
      <c r="XCY128" s="125"/>
      <c r="XCZ128" s="125"/>
      <c r="XDA128" s="125"/>
      <c r="XDB128" s="125"/>
      <c r="XDC128" s="125"/>
      <c r="XDD128" s="125"/>
      <c r="XDE128" s="125"/>
      <c r="XDF128" s="125"/>
      <c r="XDG128" s="125"/>
      <c r="XDH128" s="125"/>
      <c r="XDI128" s="125"/>
      <c r="XDJ128" s="125"/>
      <c r="XDK128" s="125"/>
      <c r="XDL128" s="125"/>
      <c r="XDM128" s="125"/>
      <c r="XDN128" s="125"/>
      <c r="XDO128" s="125"/>
      <c r="XDP128" s="125"/>
      <c r="XDQ128" s="125"/>
      <c r="XDR128" s="125"/>
      <c r="XDS128" s="125"/>
      <c r="XDT128" s="125"/>
      <c r="XDU128" s="125"/>
      <c r="XDV128" s="125"/>
      <c r="XDW128" s="125"/>
      <c r="XDX128" s="125"/>
      <c r="XDY128" s="125"/>
      <c r="XDZ128" s="125"/>
      <c r="XEA128" s="125"/>
      <c r="XEB128" s="125"/>
      <c r="XEC128" s="125"/>
      <c r="XED128" s="125"/>
      <c r="XEE128" s="125"/>
      <c r="XEF128" s="125"/>
      <c r="XEG128" s="125"/>
      <c r="XEH128" s="125"/>
      <c r="XEI128" s="125"/>
      <c r="XEJ128" s="125"/>
      <c r="XEK128" s="125"/>
      <c r="XEL128" s="125"/>
      <c r="XEM128" s="125"/>
      <c r="XEN128" s="125"/>
      <c r="XEO128" s="125"/>
      <c r="XEP128" s="125"/>
      <c r="XEQ128" s="125"/>
      <c r="XER128" s="125"/>
      <c r="XES128" s="125"/>
      <c r="XET128" s="125"/>
      <c r="XEU128" s="125"/>
      <c r="XEV128" s="125"/>
      <c r="XEW128" s="125"/>
      <c r="XEX128" s="125"/>
      <c r="XEY128" s="125"/>
      <c r="XEZ128" s="125"/>
      <c r="XFA128" s="125"/>
      <c r="XFB128" s="125"/>
      <c r="XFC128" s="125"/>
      <c r="XFD128" s="125"/>
    </row>
    <row r="129" s="75" customFormat="true" ht="16.5" hidden="false" customHeight="false" outlineLevel="0" collapsed="false">
      <c r="A129" s="773"/>
      <c r="B129" s="773"/>
      <c r="C129" s="773"/>
      <c r="D129" s="762" t="s">
        <v>1434</v>
      </c>
      <c r="E129" s="742" t="n">
        <v>549260</v>
      </c>
      <c r="F129" s="742"/>
      <c r="G129" s="742"/>
      <c r="H129" s="742"/>
      <c r="I129" s="742"/>
      <c r="J129" s="743"/>
      <c r="WVS129" s="125"/>
      <c r="WVT129" s="125"/>
      <c r="WVU129" s="125"/>
      <c r="WVV129" s="125"/>
      <c r="WVW129" s="125"/>
      <c r="WVX129" s="125"/>
      <c r="WVY129" s="125"/>
      <c r="WVZ129" s="125"/>
      <c r="WWA129" s="125"/>
      <c r="WWB129" s="125"/>
      <c r="WWC129" s="125"/>
      <c r="WWD129" s="125"/>
      <c r="WWE129" s="125"/>
      <c r="WWF129" s="125"/>
      <c r="WWG129" s="125"/>
      <c r="WWH129" s="125"/>
      <c r="WWI129" s="125"/>
      <c r="WWJ129" s="125"/>
      <c r="WWK129" s="125"/>
      <c r="WWL129" s="125"/>
      <c r="WWM129" s="125"/>
      <c r="WWN129" s="125"/>
      <c r="WWO129" s="125"/>
      <c r="WWP129" s="125"/>
      <c r="WWQ129" s="125"/>
      <c r="WWR129" s="125"/>
      <c r="WWS129" s="125"/>
      <c r="WWT129" s="125"/>
      <c r="WWU129" s="125"/>
      <c r="WWV129" s="125"/>
      <c r="WWW129" s="125"/>
      <c r="WWX129" s="125"/>
      <c r="WWY129" s="125"/>
      <c r="WWZ129" s="125"/>
      <c r="WXA129" s="125"/>
      <c r="WXB129" s="125"/>
      <c r="WXC129" s="125"/>
      <c r="WXD129" s="125"/>
      <c r="WXE129" s="125"/>
      <c r="WXF129" s="125"/>
      <c r="WXG129" s="125"/>
      <c r="WXH129" s="125"/>
      <c r="WXI129" s="125"/>
      <c r="WXJ129" s="125"/>
      <c r="WXK129" s="125"/>
      <c r="WXL129" s="125"/>
      <c r="WXM129" s="125"/>
      <c r="WXN129" s="125"/>
      <c r="WXO129" s="125"/>
      <c r="WXP129" s="125"/>
      <c r="WXQ129" s="125"/>
      <c r="WXR129" s="125"/>
      <c r="WXS129" s="125"/>
      <c r="WXT129" s="125"/>
      <c r="WXU129" s="125"/>
      <c r="WXV129" s="125"/>
      <c r="WXW129" s="125"/>
      <c r="WXX129" s="125"/>
      <c r="WXY129" s="125"/>
      <c r="WXZ129" s="125"/>
      <c r="WYA129" s="125"/>
      <c r="WYB129" s="125"/>
      <c r="WYC129" s="125"/>
      <c r="WYD129" s="125"/>
      <c r="WYE129" s="125"/>
      <c r="WYF129" s="125"/>
      <c r="WYG129" s="125"/>
      <c r="WYH129" s="125"/>
      <c r="WYI129" s="125"/>
      <c r="WYJ129" s="125"/>
      <c r="WYK129" s="125"/>
      <c r="WYL129" s="125"/>
      <c r="WYM129" s="125"/>
      <c r="WYN129" s="125"/>
      <c r="WYO129" s="125"/>
      <c r="WYP129" s="125"/>
      <c r="WYQ129" s="125"/>
      <c r="WYR129" s="125"/>
      <c r="WYS129" s="125"/>
      <c r="WYT129" s="125"/>
      <c r="WYU129" s="125"/>
      <c r="WYV129" s="125"/>
      <c r="WYW129" s="125"/>
      <c r="WYX129" s="125"/>
      <c r="WYY129" s="125"/>
      <c r="WYZ129" s="125"/>
      <c r="WZA129" s="125"/>
      <c r="WZB129" s="125"/>
      <c r="WZC129" s="125"/>
      <c r="WZD129" s="125"/>
      <c r="WZE129" s="125"/>
      <c r="WZF129" s="125"/>
      <c r="WZG129" s="125"/>
      <c r="WZH129" s="125"/>
      <c r="WZI129" s="125"/>
      <c r="WZJ129" s="125"/>
      <c r="WZK129" s="125"/>
      <c r="WZL129" s="125"/>
      <c r="WZM129" s="125"/>
      <c r="WZN129" s="125"/>
      <c r="WZO129" s="125"/>
      <c r="WZP129" s="125"/>
      <c r="WZQ129" s="125"/>
      <c r="WZR129" s="125"/>
      <c r="WZS129" s="125"/>
      <c r="WZT129" s="125"/>
      <c r="WZU129" s="125"/>
      <c r="WZV129" s="125"/>
      <c r="WZW129" s="125"/>
      <c r="WZX129" s="125"/>
      <c r="WZY129" s="125"/>
      <c r="WZZ129" s="125"/>
      <c r="XAA129" s="125"/>
      <c r="XAB129" s="125"/>
      <c r="XAC129" s="125"/>
      <c r="XAD129" s="125"/>
      <c r="XAE129" s="125"/>
      <c r="XAF129" s="125"/>
      <c r="XAG129" s="125"/>
      <c r="XAH129" s="125"/>
      <c r="XAI129" s="125"/>
      <c r="XAJ129" s="125"/>
      <c r="XAK129" s="125"/>
      <c r="XAL129" s="125"/>
      <c r="XAM129" s="125"/>
      <c r="XAN129" s="125"/>
      <c r="XAO129" s="125"/>
      <c r="XAP129" s="125"/>
      <c r="XAQ129" s="125"/>
      <c r="XAR129" s="125"/>
      <c r="XAS129" s="125"/>
      <c r="XAT129" s="125"/>
      <c r="XAU129" s="125"/>
      <c r="XAV129" s="125"/>
      <c r="XAW129" s="125"/>
      <c r="XAX129" s="125"/>
      <c r="XAY129" s="125"/>
      <c r="XAZ129" s="125"/>
      <c r="XBA129" s="125"/>
      <c r="XBB129" s="125"/>
      <c r="XBC129" s="125"/>
      <c r="XBD129" s="125"/>
      <c r="XBE129" s="125"/>
      <c r="XBF129" s="125"/>
      <c r="XBG129" s="125"/>
      <c r="XBH129" s="125"/>
      <c r="XBI129" s="125"/>
      <c r="XBJ129" s="125"/>
      <c r="XBK129" s="125"/>
      <c r="XBL129" s="125"/>
      <c r="XBM129" s="125"/>
      <c r="XBN129" s="125"/>
      <c r="XBO129" s="125"/>
      <c r="XBP129" s="125"/>
      <c r="XBQ129" s="125"/>
      <c r="XBR129" s="125"/>
      <c r="XBS129" s="125"/>
      <c r="XBT129" s="125"/>
      <c r="XBU129" s="125"/>
      <c r="XBV129" s="125"/>
      <c r="XBW129" s="125"/>
      <c r="XBX129" s="125"/>
      <c r="XBY129" s="125"/>
      <c r="XBZ129" s="125"/>
      <c r="XCA129" s="125"/>
      <c r="XCB129" s="125"/>
      <c r="XCC129" s="125"/>
      <c r="XCD129" s="125"/>
      <c r="XCE129" s="125"/>
      <c r="XCF129" s="125"/>
      <c r="XCG129" s="125"/>
      <c r="XCH129" s="125"/>
      <c r="XCI129" s="125"/>
      <c r="XCJ129" s="125"/>
      <c r="XCK129" s="125"/>
      <c r="XCL129" s="125"/>
      <c r="XCM129" s="125"/>
      <c r="XCN129" s="125"/>
      <c r="XCO129" s="125"/>
      <c r="XCP129" s="125"/>
      <c r="XCQ129" s="125"/>
      <c r="XCR129" s="125"/>
      <c r="XCS129" s="125"/>
      <c r="XCT129" s="125"/>
      <c r="XCU129" s="125"/>
      <c r="XCV129" s="125"/>
      <c r="XCW129" s="125"/>
      <c r="XCX129" s="125"/>
      <c r="XCY129" s="125"/>
      <c r="XCZ129" s="125"/>
      <c r="XDA129" s="125"/>
      <c r="XDB129" s="125"/>
      <c r="XDC129" s="125"/>
      <c r="XDD129" s="125"/>
      <c r="XDE129" s="125"/>
      <c r="XDF129" s="125"/>
      <c r="XDG129" s="125"/>
      <c r="XDH129" s="125"/>
      <c r="XDI129" s="125"/>
      <c r="XDJ129" s="125"/>
      <c r="XDK129" s="125"/>
      <c r="XDL129" s="125"/>
      <c r="XDM129" s="125"/>
      <c r="XDN129" s="125"/>
      <c r="XDO129" s="125"/>
      <c r="XDP129" s="125"/>
      <c r="XDQ129" s="125"/>
      <c r="XDR129" s="125"/>
      <c r="XDS129" s="125"/>
      <c r="XDT129" s="125"/>
      <c r="XDU129" s="125"/>
      <c r="XDV129" s="125"/>
      <c r="XDW129" s="125"/>
      <c r="XDX129" s="125"/>
      <c r="XDY129" s="125"/>
      <c r="XDZ129" s="125"/>
      <c r="XEA129" s="125"/>
      <c r="XEB129" s="125"/>
      <c r="XEC129" s="125"/>
      <c r="XED129" s="125"/>
      <c r="XEE129" s="125"/>
      <c r="XEF129" s="125"/>
      <c r="XEG129" s="125"/>
      <c r="XEH129" s="125"/>
      <c r="XEI129" s="125"/>
      <c r="XEJ129" s="125"/>
      <c r="XEK129" s="125"/>
      <c r="XEL129" s="125"/>
      <c r="XEM129" s="125"/>
      <c r="XEN129" s="125"/>
      <c r="XEO129" s="125"/>
      <c r="XEP129" s="125"/>
      <c r="XEQ129" s="125"/>
      <c r="XER129" s="125"/>
      <c r="XES129" s="125"/>
      <c r="XET129" s="125"/>
      <c r="XEU129" s="125"/>
      <c r="XEV129" s="125"/>
      <c r="XEW129" s="125"/>
      <c r="XEX129" s="125"/>
      <c r="XEY129" s="125"/>
      <c r="XEZ129" s="125"/>
      <c r="XFA129" s="125"/>
      <c r="XFB129" s="125"/>
      <c r="XFC129" s="125"/>
      <c r="XFD129" s="125"/>
    </row>
    <row r="130" s="75" customFormat="true" ht="16.5" hidden="false" customHeight="false" outlineLevel="0" collapsed="false">
      <c r="A130" s="773"/>
      <c r="B130" s="773"/>
      <c r="C130" s="773"/>
      <c r="D130" s="762" t="s">
        <v>1435</v>
      </c>
      <c r="E130" s="742" t="n">
        <v>276371823</v>
      </c>
      <c r="F130" s="742"/>
      <c r="G130" s="742"/>
      <c r="H130" s="742"/>
      <c r="I130" s="742"/>
      <c r="J130" s="743"/>
      <c r="WVS130" s="125"/>
      <c r="WVT130" s="125"/>
      <c r="WVU130" s="125"/>
      <c r="WVV130" s="125"/>
      <c r="WVW130" s="125"/>
      <c r="WVX130" s="125"/>
      <c r="WVY130" s="125"/>
      <c r="WVZ130" s="125"/>
      <c r="WWA130" s="125"/>
      <c r="WWB130" s="125"/>
      <c r="WWC130" s="125"/>
      <c r="WWD130" s="125"/>
      <c r="WWE130" s="125"/>
      <c r="WWF130" s="125"/>
      <c r="WWG130" s="125"/>
      <c r="WWH130" s="125"/>
      <c r="WWI130" s="125"/>
      <c r="WWJ130" s="125"/>
      <c r="WWK130" s="125"/>
      <c r="WWL130" s="125"/>
      <c r="WWM130" s="125"/>
      <c r="WWN130" s="125"/>
      <c r="WWO130" s="125"/>
      <c r="WWP130" s="125"/>
      <c r="WWQ130" s="125"/>
      <c r="WWR130" s="125"/>
      <c r="WWS130" s="125"/>
      <c r="WWT130" s="125"/>
      <c r="WWU130" s="125"/>
      <c r="WWV130" s="125"/>
      <c r="WWW130" s="125"/>
      <c r="WWX130" s="125"/>
      <c r="WWY130" s="125"/>
      <c r="WWZ130" s="125"/>
      <c r="WXA130" s="125"/>
      <c r="WXB130" s="125"/>
      <c r="WXC130" s="125"/>
      <c r="WXD130" s="125"/>
      <c r="WXE130" s="125"/>
      <c r="WXF130" s="125"/>
      <c r="WXG130" s="125"/>
      <c r="WXH130" s="125"/>
      <c r="WXI130" s="125"/>
      <c r="WXJ130" s="125"/>
      <c r="WXK130" s="125"/>
      <c r="WXL130" s="125"/>
      <c r="WXM130" s="125"/>
      <c r="WXN130" s="125"/>
      <c r="WXO130" s="125"/>
      <c r="WXP130" s="125"/>
      <c r="WXQ130" s="125"/>
      <c r="WXR130" s="125"/>
      <c r="WXS130" s="125"/>
      <c r="WXT130" s="125"/>
      <c r="WXU130" s="125"/>
      <c r="WXV130" s="125"/>
      <c r="WXW130" s="125"/>
      <c r="WXX130" s="125"/>
      <c r="WXY130" s="125"/>
      <c r="WXZ130" s="125"/>
      <c r="WYA130" s="125"/>
      <c r="WYB130" s="125"/>
      <c r="WYC130" s="125"/>
      <c r="WYD130" s="125"/>
      <c r="WYE130" s="125"/>
      <c r="WYF130" s="125"/>
      <c r="WYG130" s="125"/>
      <c r="WYH130" s="125"/>
      <c r="WYI130" s="125"/>
      <c r="WYJ130" s="125"/>
      <c r="WYK130" s="125"/>
      <c r="WYL130" s="125"/>
      <c r="WYM130" s="125"/>
      <c r="WYN130" s="125"/>
      <c r="WYO130" s="125"/>
      <c r="WYP130" s="125"/>
      <c r="WYQ130" s="125"/>
      <c r="WYR130" s="125"/>
      <c r="WYS130" s="125"/>
      <c r="WYT130" s="125"/>
      <c r="WYU130" s="125"/>
      <c r="WYV130" s="125"/>
      <c r="WYW130" s="125"/>
      <c r="WYX130" s="125"/>
      <c r="WYY130" s="125"/>
      <c r="WYZ130" s="125"/>
      <c r="WZA130" s="125"/>
      <c r="WZB130" s="125"/>
      <c r="WZC130" s="125"/>
      <c r="WZD130" s="125"/>
      <c r="WZE130" s="125"/>
      <c r="WZF130" s="125"/>
      <c r="WZG130" s="125"/>
      <c r="WZH130" s="125"/>
      <c r="WZI130" s="125"/>
      <c r="WZJ130" s="125"/>
      <c r="WZK130" s="125"/>
      <c r="WZL130" s="125"/>
      <c r="WZM130" s="125"/>
      <c r="WZN130" s="125"/>
      <c r="WZO130" s="125"/>
      <c r="WZP130" s="125"/>
      <c r="WZQ130" s="125"/>
      <c r="WZR130" s="125"/>
      <c r="WZS130" s="125"/>
      <c r="WZT130" s="125"/>
      <c r="WZU130" s="125"/>
      <c r="WZV130" s="125"/>
      <c r="WZW130" s="125"/>
      <c r="WZX130" s="125"/>
      <c r="WZY130" s="125"/>
      <c r="WZZ130" s="125"/>
      <c r="XAA130" s="125"/>
      <c r="XAB130" s="125"/>
      <c r="XAC130" s="125"/>
      <c r="XAD130" s="125"/>
      <c r="XAE130" s="125"/>
      <c r="XAF130" s="125"/>
      <c r="XAG130" s="125"/>
      <c r="XAH130" s="125"/>
      <c r="XAI130" s="125"/>
      <c r="XAJ130" s="125"/>
      <c r="XAK130" s="125"/>
      <c r="XAL130" s="125"/>
      <c r="XAM130" s="125"/>
      <c r="XAN130" s="125"/>
      <c r="XAO130" s="125"/>
      <c r="XAP130" s="125"/>
      <c r="XAQ130" s="125"/>
      <c r="XAR130" s="125"/>
      <c r="XAS130" s="125"/>
      <c r="XAT130" s="125"/>
      <c r="XAU130" s="125"/>
      <c r="XAV130" s="125"/>
      <c r="XAW130" s="125"/>
      <c r="XAX130" s="125"/>
      <c r="XAY130" s="125"/>
      <c r="XAZ130" s="125"/>
      <c r="XBA130" s="125"/>
      <c r="XBB130" s="125"/>
      <c r="XBC130" s="125"/>
      <c r="XBD130" s="125"/>
      <c r="XBE130" s="125"/>
      <c r="XBF130" s="125"/>
      <c r="XBG130" s="125"/>
      <c r="XBH130" s="125"/>
      <c r="XBI130" s="125"/>
      <c r="XBJ130" s="125"/>
      <c r="XBK130" s="125"/>
      <c r="XBL130" s="125"/>
      <c r="XBM130" s="125"/>
      <c r="XBN130" s="125"/>
      <c r="XBO130" s="125"/>
      <c r="XBP130" s="125"/>
      <c r="XBQ130" s="125"/>
      <c r="XBR130" s="125"/>
      <c r="XBS130" s="125"/>
      <c r="XBT130" s="125"/>
      <c r="XBU130" s="125"/>
      <c r="XBV130" s="125"/>
      <c r="XBW130" s="125"/>
      <c r="XBX130" s="125"/>
      <c r="XBY130" s="125"/>
      <c r="XBZ130" s="125"/>
      <c r="XCA130" s="125"/>
      <c r="XCB130" s="125"/>
      <c r="XCC130" s="125"/>
      <c r="XCD130" s="125"/>
      <c r="XCE130" s="125"/>
      <c r="XCF130" s="125"/>
      <c r="XCG130" s="125"/>
      <c r="XCH130" s="125"/>
      <c r="XCI130" s="125"/>
      <c r="XCJ130" s="125"/>
      <c r="XCK130" s="125"/>
      <c r="XCL130" s="125"/>
      <c r="XCM130" s="125"/>
      <c r="XCN130" s="125"/>
      <c r="XCO130" s="125"/>
      <c r="XCP130" s="125"/>
      <c r="XCQ130" s="125"/>
      <c r="XCR130" s="125"/>
      <c r="XCS130" s="125"/>
      <c r="XCT130" s="125"/>
      <c r="XCU130" s="125"/>
      <c r="XCV130" s="125"/>
      <c r="XCW130" s="125"/>
      <c r="XCX130" s="125"/>
      <c r="XCY130" s="125"/>
      <c r="XCZ130" s="125"/>
      <c r="XDA130" s="125"/>
      <c r="XDB130" s="125"/>
      <c r="XDC130" s="125"/>
      <c r="XDD130" s="125"/>
      <c r="XDE130" s="125"/>
      <c r="XDF130" s="125"/>
      <c r="XDG130" s="125"/>
      <c r="XDH130" s="125"/>
      <c r="XDI130" s="125"/>
      <c r="XDJ130" s="125"/>
      <c r="XDK130" s="125"/>
      <c r="XDL130" s="125"/>
      <c r="XDM130" s="125"/>
      <c r="XDN130" s="125"/>
      <c r="XDO130" s="125"/>
      <c r="XDP130" s="125"/>
      <c r="XDQ130" s="125"/>
      <c r="XDR130" s="125"/>
      <c r="XDS130" s="125"/>
      <c r="XDT130" s="125"/>
      <c r="XDU130" s="125"/>
      <c r="XDV130" s="125"/>
      <c r="XDW130" s="125"/>
      <c r="XDX130" s="125"/>
      <c r="XDY130" s="125"/>
      <c r="XDZ130" s="125"/>
      <c r="XEA130" s="125"/>
      <c r="XEB130" s="125"/>
      <c r="XEC130" s="125"/>
      <c r="XED130" s="125"/>
      <c r="XEE130" s="125"/>
      <c r="XEF130" s="125"/>
      <c r="XEG130" s="125"/>
      <c r="XEH130" s="125"/>
      <c r="XEI130" s="125"/>
      <c r="XEJ130" s="125"/>
      <c r="XEK130" s="125"/>
      <c r="XEL130" s="125"/>
      <c r="XEM130" s="125"/>
      <c r="XEN130" s="125"/>
      <c r="XEO130" s="125"/>
      <c r="XEP130" s="125"/>
      <c r="XEQ130" s="125"/>
      <c r="XER130" s="125"/>
      <c r="XES130" s="125"/>
      <c r="XET130" s="125"/>
      <c r="XEU130" s="125"/>
      <c r="XEV130" s="125"/>
      <c r="XEW130" s="125"/>
      <c r="XEX130" s="125"/>
      <c r="XEY130" s="125"/>
      <c r="XEZ130" s="125"/>
      <c r="XFA130" s="125"/>
      <c r="XFB130" s="125"/>
      <c r="XFC130" s="125"/>
      <c r="XFD130" s="125"/>
    </row>
    <row r="131" s="75" customFormat="true" ht="109.5" hidden="false" customHeight="true" outlineLevel="0" collapsed="false">
      <c r="A131" s="775" t="s">
        <v>1444</v>
      </c>
      <c r="B131" s="775"/>
      <c r="C131" s="775"/>
      <c r="D131" s="775"/>
      <c r="E131" s="775"/>
      <c r="F131" s="775"/>
      <c r="G131" s="775"/>
      <c r="H131" s="775"/>
      <c r="I131" s="775"/>
      <c r="J131" s="775"/>
      <c r="WVS131" s="125"/>
      <c r="WVT131" s="125"/>
      <c r="WVU131" s="125"/>
      <c r="WVV131" s="125"/>
      <c r="WVW131" s="125"/>
      <c r="WVX131" s="125"/>
      <c r="WVY131" s="125"/>
      <c r="WVZ131" s="125"/>
      <c r="WWA131" s="125"/>
      <c r="WWB131" s="125"/>
      <c r="WWC131" s="125"/>
      <c r="WWD131" s="125"/>
      <c r="WWE131" s="125"/>
      <c r="WWF131" s="125"/>
      <c r="WWG131" s="125"/>
      <c r="WWH131" s="125"/>
      <c r="WWI131" s="125"/>
      <c r="WWJ131" s="125"/>
      <c r="WWK131" s="125"/>
      <c r="WWL131" s="125"/>
      <c r="WWM131" s="125"/>
      <c r="WWN131" s="125"/>
      <c r="WWO131" s="125"/>
      <c r="WWP131" s="125"/>
      <c r="WWQ131" s="125"/>
      <c r="WWR131" s="125"/>
      <c r="WWS131" s="125"/>
      <c r="WWT131" s="125"/>
      <c r="WWU131" s="125"/>
      <c r="WWV131" s="125"/>
      <c r="WWW131" s="125"/>
      <c r="WWX131" s="125"/>
      <c r="WWY131" s="125"/>
      <c r="WWZ131" s="125"/>
      <c r="WXA131" s="125"/>
      <c r="WXB131" s="125"/>
      <c r="WXC131" s="125"/>
      <c r="WXD131" s="125"/>
      <c r="WXE131" s="125"/>
      <c r="WXF131" s="125"/>
      <c r="WXG131" s="125"/>
      <c r="WXH131" s="125"/>
      <c r="WXI131" s="125"/>
      <c r="WXJ131" s="125"/>
      <c r="WXK131" s="125"/>
      <c r="WXL131" s="125"/>
      <c r="WXM131" s="125"/>
      <c r="WXN131" s="125"/>
      <c r="WXO131" s="125"/>
      <c r="WXP131" s="125"/>
      <c r="WXQ131" s="125"/>
      <c r="WXR131" s="125"/>
      <c r="WXS131" s="125"/>
      <c r="WXT131" s="125"/>
      <c r="WXU131" s="125"/>
      <c r="WXV131" s="125"/>
      <c r="WXW131" s="125"/>
      <c r="WXX131" s="125"/>
      <c r="WXY131" s="125"/>
      <c r="WXZ131" s="125"/>
      <c r="WYA131" s="125"/>
      <c r="WYB131" s="125"/>
      <c r="WYC131" s="125"/>
      <c r="WYD131" s="125"/>
      <c r="WYE131" s="125"/>
      <c r="WYF131" s="125"/>
      <c r="WYG131" s="125"/>
      <c r="WYH131" s="125"/>
      <c r="WYI131" s="125"/>
      <c r="WYJ131" s="125"/>
      <c r="WYK131" s="125"/>
      <c r="WYL131" s="125"/>
      <c r="WYM131" s="125"/>
      <c r="WYN131" s="125"/>
      <c r="WYO131" s="125"/>
      <c r="WYP131" s="125"/>
      <c r="WYQ131" s="125"/>
      <c r="WYR131" s="125"/>
      <c r="WYS131" s="125"/>
      <c r="WYT131" s="125"/>
      <c r="WYU131" s="125"/>
      <c r="WYV131" s="125"/>
      <c r="WYW131" s="125"/>
      <c r="WYX131" s="125"/>
      <c r="WYY131" s="125"/>
      <c r="WYZ131" s="125"/>
      <c r="WZA131" s="125"/>
      <c r="WZB131" s="125"/>
      <c r="WZC131" s="125"/>
      <c r="WZD131" s="125"/>
      <c r="WZE131" s="125"/>
      <c r="WZF131" s="125"/>
      <c r="WZG131" s="125"/>
      <c r="WZH131" s="125"/>
      <c r="WZI131" s="125"/>
      <c r="WZJ131" s="125"/>
      <c r="WZK131" s="125"/>
      <c r="WZL131" s="125"/>
      <c r="WZM131" s="125"/>
      <c r="WZN131" s="125"/>
      <c r="WZO131" s="125"/>
      <c r="WZP131" s="125"/>
      <c r="WZQ131" s="125"/>
      <c r="WZR131" s="125"/>
      <c r="WZS131" s="125"/>
      <c r="WZT131" s="125"/>
      <c r="WZU131" s="125"/>
      <c r="WZV131" s="125"/>
      <c r="WZW131" s="125"/>
      <c r="WZX131" s="125"/>
      <c r="WZY131" s="125"/>
      <c r="WZZ131" s="125"/>
      <c r="XAA131" s="125"/>
      <c r="XAB131" s="125"/>
      <c r="XAC131" s="125"/>
      <c r="XAD131" s="125"/>
      <c r="XAE131" s="125"/>
      <c r="XAF131" s="125"/>
      <c r="XAG131" s="125"/>
      <c r="XAH131" s="125"/>
      <c r="XAI131" s="125"/>
      <c r="XAJ131" s="125"/>
      <c r="XAK131" s="125"/>
      <c r="XAL131" s="125"/>
      <c r="XAM131" s="125"/>
      <c r="XAN131" s="125"/>
      <c r="XAO131" s="125"/>
      <c r="XAP131" s="125"/>
      <c r="XAQ131" s="125"/>
      <c r="XAR131" s="125"/>
      <c r="XAS131" s="125"/>
      <c r="XAT131" s="125"/>
      <c r="XAU131" s="125"/>
      <c r="XAV131" s="125"/>
      <c r="XAW131" s="125"/>
      <c r="XAX131" s="125"/>
      <c r="XAY131" s="125"/>
      <c r="XAZ131" s="125"/>
      <c r="XBA131" s="125"/>
      <c r="XBB131" s="125"/>
      <c r="XBC131" s="125"/>
      <c r="XBD131" s="125"/>
      <c r="XBE131" s="125"/>
      <c r="XBF131" s="125"/>
      <c r="XBG131" s="125"/>
      <c r="XBH131" s="125"/>
      <c r="XBI131" s="125"/>
      <c r="XBJ131" s="125"/>
      <c r="XBK131" s="125"/>
      <c r="XBL131" s="125"/>
      <c r="XBM131" s="125"/>
      <c r="XBN131" s="125"/>
      <c r="XBO131" s="125"/>
      <c r="XBP131" s="125"/>
      <c r="XBQ131" s="125"/>
      <c r="XBR131" s="125"/>
      <c r="XBS131" s="125"/>
      <c r="XBT131" s="125"/>
      <c r="XBU131" s="125"/>
      <c r="XBV131" s="125"/>
      <c r="XBW131" s="125"/>
      <c r="XBX131" s="125"/>
      <c r="XBY131" s="125"/>
      <c r="XBZ131" s="125"/>
      <c r="XCA131" s="125"/>
      <c r="XCB131" s="125"/>
      <c r="XCC131" s="125"/>
      <c r="XCD131" s="125"/>
      <c r="XCE131" s="125"/>
      <c r="XCF131" s="125"/>
      <c r="XCG131" s="125"/>
      <c r="XCH131" s="125"/>
      <c r="XCI131" s="125"/>
      <c r="XCJ131" s="125"/>
      <c r="XCK131" s="125"/>
      <c r="XCL131" s="125"/>
      <c r="XCM131" s="125"/>
      <c r="XCN131" s="125"/>
      <c r="XCO131" s="125"/>
      <c r="XCP131" s="125"/>
      <c r="XCQ131" s="125"/>
      <c r="XCR131" s="125"/>
      <c r="XCS131" s="125"/>
      <c r="XCT131" s="125"/>
      <c r="XCU131" s="125"/>
      <c r="XCV131" s="125"/>
      <c r="XCW131" s="125"/>
      <c r="XCX131" s="125"/>
      <c r="XCY131" s="125"/>
      <c r="XCZ131" s="125"/>
      <c r="XDA131" s="125"/>
      <c r="XDB131" s="125"/>
      <c r="XDC131" s="125"/>
      <c r="XDD131" s="125"/>
      <c r="XDE131" s="125"/>
      <c r="XDF131" s="125"/>
      <c r="XDG131" s="125"/>
      <c r="XDH131" s="125"/>
      <c r="XDI131" s="125"/>
      <c r="XDJ131" s="125"/>
      <c r="XDK131" s="125"/>
      <c r="XDL131" s="125"/>
      <c r="XDM131" s="125"/>
      <c r="XDN131" s="125"/>
      <c r="XDO131" s="125"/>
      <c r="XDP131" s="125"/>
      <c r="XDQ131" s="125"/>
      <c r="XDR131" s="125"/>
      <c r="XDS131" s="125"/>
      <c r="XDT131" s="125"/>
      <c r="XDU131" s="125"/>
      <c r="XDV131" s="125"/>
      <c r="XDW131" s="125"/>
      <c r="XDX131" s="125"/>
      <c r="XDY131" s="125"/>
      <c r="XDZ131" s="125"/>
      <c r="XEA131" s="125"/>
      <c r="XEB131" s="125"/>
      <c r="XEC131" s="125"/>
      <c r="XED131" s="125"/>
      <c r="XEE131" s="125"/>
      <c r="XEF131" s="125"/>
      <c r="XEG131" s="125"/>
      <c r="XEH131" s="125"/>
      <c r="XEI131" s="125"/>
      <c r="XEJ131" s="125"/>
      <c r="XEK131" s="125"/>
      <c r="XEL131" s="125"/>
      <c r="XEM131" s="125"/>
      <c r="XEN131" s="125"/>
      <c r="XEO131" s="125"/>
      <c r="XEP131" s="125"/>
      <c r="XEQ131" s="125"/>
      <c r="XER131" s="125"/>
      <c r="XES131" s="125"/>
      <c r="XET131" s="125"/>
      <c r="XEU131" s="125"/>
      <c r="XEV131" s="125"/>
      <c r="XEW131" s="125"/>
      <c r="XEX131" s="125"/>
      <c r="XEY131" s="125"/>
      <c r="XEZ131" s="125"/>
      <c r="XFA131" s="125"/>
      <c r="XFB131" s="125"/>
      <c r="XFC131" s="125"/>
      <c r="XFD131" s="125"/>
    </row>
  </sheetData>
  <mergeCells count="17">
    <mergeCell ref="A1:D1"/>
    <mergeCell ref="A2:D2"/>
    <mergeCell ref="A3:J3"/>
    <mergeCell ref="A4:J4"/>
    <mergeCell ref="A5:I5"/>
    <mergeCell ref="A6:D6"/>
    <mergeCell ref="E6:F6"/>
    <mergeCell ref="G6:H6"/>
    <mergeCell ref="I6:J6"/>
    <mergeCell ref="A49:J49"/>
    <mergeCell ref="A50:J50"/>
    <mergeCell ref="A51:I51"/>
    <mergeCell ref="A52:D52"/>
    <mergeCell ref="E52:F52"/>
    <mergeCell ref="G52:H52"/>
    <mergeCell ref="I52:J52"/>
    <mergeCell ref="A131:J131"/>
  </mergeCells>
  <hyperlinks>
    <hyperlink ref="K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2890625" defaultRowHeight="16.5" zeroHeight="false" outlineLevelRow="0" outlineLevelCol="0"/>
  <cols>
    <col collapsed="false" customWidth="true" hidden="false" outlineLevel="0" max="1" min="1" style="776" width="4.75"/>
    <col collapsed="false" customWidth="true" hidden="false" outlineLevel="0" max="3" min="2" style="776" width="6.25"/>
    <col collapsed="false" customWidth="true" hidden="false" outlineLevel="0" max="4" min="4" style="777" width="31.88"/>
    <col collapsed="false" customWidth="true" hidden="false" outlineLevel="0" max="5" min="5" style="778" width="15.63"/>
    <col collapsed="false" customWidth="true" hidden="false" outlineLevel="0" max="6" min="6" style="778" width="14.37"/>
    <col collapsed="false" customWidth="true" hidden="false" outlineLevel="0" max="7" min="7" style="778" width="13.75"/>
    <col collapsed="false" customWidth="true" hidden="false" outlineLevel="0" max="8" min="8" style="778" width="13"/>
    <col collapsed="false" customWidth="true" hidden="false" outlineLevel="0" max="9" min="9" style="778" width="14.12"/>
    <col collapsed="false" customWidth="true" hidden="false" outlineLevel="0" max="10" min="10" style="779" width="15.87"/>
  </cols>
  <sheetData>
    <row r="1" customFormat="false" ht="16.5" hidden="false" customHeight="false" outlineLevel="0" collapsed="false">
      <c r="B1" s="780"/>
      <c r="C1" s="780"/>
      <c r="D1" s="781"/>
      <c r="E1" s="782"/>
      <c r="F1" s="779"/>
      <c r="G1" s="782"/>
      <c r="H1" s="779"/>
      <c r="I1" s="782"/>
      <c r="L1" s="127" t="s">
        <v>130</v>
      </c>
    </row>
    <row r="2" customFormat="false" ht="16.5" hidden="false" customHeight="false" outlineLevel="0" collapsed="false">
      <c r="A2" s="783" t="s">
        <v>1208</v>
      </c>
      <c r="B2" s="783"/>
      <c r="C2" s="783"/>
      <c r="D2" s="783"/>
      <c r="E2" s="783"/>
      <c r="F2" s="783" t="s">
        <v>1288</v>
      </c>
      <c r="G2" s="783"/>
      <c r="H2" s="783"/>
      <c r="I2" s="783"/>
      <c r="J2" s="783"/>
      <c r="K2" s="783"/>
      <c r="L2" s="783"/>
    </row>
    <row r="3" customFormat="false" ht="16.5" hidden="false" customHeight="false" outlineLevel="0" collapsed="false">
      <c r="A3" s="783" t="s">
        <v>1445</v>
      </c>
      <c r="B3" s="783"/>
      <c r="C3" s="783"/>
      <c r="D3" s="783"/>
      <c r="E3" s="783"/>
      <c r="F3" s="783" t="s">
        <v>1289</v>
      </c>
      <c r="G3" s="783"/>
      <c r="H3" s="783"/>
      <c r="I3" s="783" t="s">
        <v>1446</v>
      </c>
      <c r="J3" s="783"/>
      <c r="K3" s="783"/>
      <c r="L3" s="783"/>
    </row>
    <row r="4" customFormat="false" ht="16.5" hidden="false" customHeight="false" outlineLevel="0" collapsed="false">
      <c r="A4" s="783"/>
      <c r="B4" s="783"/>
      <c r="C4" s="783"/>
      <c r="D4" s="783"/>
      <c r="E4" s="783"/>
      <c r="F4" s="783" t="s">
        <v>1447</v>
      </c>
      <c r="G4" s="783"/>
      <c r="H4" s="783"/>
      <c r="I4" s="783" t="s">
        <v>1448</v>
      </c>
      <c r="J4" s="783"/>
      <c r="K4" s="783"/>
      <c r="L4" s="783"/>
    </row>
    <row r="5" customFormat="false" ht="16.5" hidden="false" customHeight="false" outlineLevel="0" collapsed="false">
      <c r="B5" s="780"/>
      <c r="C5" s="780"/>
      <c r="D5" s="781"/>
      <c r="E5" s="782"/>
      <c r="F5" s="779"/>
      <c r="G5" s="782"/>
      <c r="H5" s="779"/>
      <c r="I5" s="782"/>
    </row>
    <row r="6" customFormat="false" ht="16.5" hidden="false" customHeight="true" outlineLevel="0" collapsed="false">
      <c r="A6" s="784" t="s">
        <v>1437</v>
      </c>
      <c r="B6" s="784"/>
      <c r="C6" s="784"/>
      <c r="D6" s="784"/>
      <c r="E6" s="785" t="s">
        <v>1438</v>
      </c>
      <c r="F6" s="785"/>
      <c r="G6" s="785" t="s">
        <v>1441</v>
      </c>
      <c r="H6" s="785"/>
      <c r="I6" s="785" t="s">
        <v>1442</v>
      </c>
      <c r="J6" s="785"/>
    </row>
    <row r="7" customFormat="false" ht="16.5" hidden="false" customHeight="false" outlineLevel="0" collapsed="false">
      <c r="A7" s="786" t="s">
        <v>1292</v>
      </c>
      <c r="B7" s="787" t="s">
        <v>1293</v>
      </c>
      <c r="C7" s="787" t="s">
        <v>1294</v>
      </c>
      <c r="D7" s="788" t="s">
        <v>1295</v>
      </c>
      <c r="E7" s="785" t="s">
        <v>1296</v>
      </c>
      <c r="F7" s="785" t="s">
        <v>1297</v>
      </c>
      <c r="G7" s="785" t="s">
        <v>1296</v>
      </c>
      <c r="H7" s="785" t="s">
        <v>1297</v>
      </c>
      <c r="I7" s="785" t="s">
        <v>1296</v>
      </c>
      <c r="J7" s="785" t="s">
        <v>1297</v>
      </c>
    </row>
    <row r="8" customFormat="false" ht="16.5" hidden="false" customHeight="false" outlineLevel="0" collapsed="false">
      <c r="B8" s="787"/>
      <c r="C8" s="787"/>
      <c r="D8" s="789" t="s">
        <v>1298</v>
      </c>
      <c r="E8" s="778" t="n">
        <v>25419061</v>
      </c>
      <c r="F8" s="778" t="n">
        <v>87876831</v>
      </c>
      <c r="G8" s="778" t="n">
        <v>16771329</v>
      </c>
      <c r="H8" s="778" t="n">
        <v>62570715</v>
      </c>
      <c r="I8" s="778" t="n">
        <v>8647732</v>
      </c>
      <c r="J8" s="779" t="n">
        <v>25306116</v>
      </c>
    </row>
    <row r="9" customFormat="false" ht="16.5" hidden="false" customHeight="false" outlineLevel="0" collapsed="false">
      <c r="D9" s="789" t="s">
        <v>1299</v>
      </c>
      <c r="E9" s="778" t="n">
        <v>15004821</v>
      </c>
      <c r="F9" s="778" t="n">
        <v>60075939</v>
      </c>
      <c r="G9" s="778" t="n">
        <v>15004821</v>
      </c>
      <c r="H9" s="778" t="n">
        <v>60075939</v>
      </c>
      <c r="I9" s="778" t="n">
        <v>0</v>
      </c>
      <c r="J9" s="779" t="n">
        <v>0</v>
      </c>
    </row>
    <row r="10" customFormat="false" ht="16.5" hidden="false" customHeight="false" outlineLevel="0" collapsed="false">
      <c r="A10" s="790" t="s">
        <v>1300</v>
      </c>
      <c r="D10" s="789" t="s">
        <v>1357</v>
      </c>
      <c r="E10" s="778" t="n">
        <v>9058017</v>
      </c>
      <c r="F10" s="778" t="n">
        <v>36732323</v>
      </c>
      <c r="G10" s="778" t="n">
        <v>9058017</v>
      </c>
      <c r="H10" s="778" t="n">
        <v>36732323</v>
      </c>
      <c r="I10" s="778" t="n">
        <v>0</v>
      </c>
      <c r="J10" s="779" t="n">
        <v>0</v>
      </c>
    </row>
    <row r="11" customFormat="false" ht="16.5" hidden="false" customHeight="false" outlineLevel="0" collapsed="false">
      <c r="A11" s="790" t="s">
        <v>1300</v>
      </c>
      <c r="B11" s="776" t="s">
        <v>1358</v>
      </c>
      <c r="D11" s="789" t="s">
        <v>1359</v>
      </c>
      <c r="E11" s="778" t="n">
        <v>2050040</v>
      </c>
      <c r="F11" s="778" t="n">
        <v>7821960</v>
      </c>
      <c r="G11" s="778" t="n">
        <v>2050040</v>
      </c>
      <c r="H11" s="778" t="n">
        <v>7821960</v>
      </c>
      <c r="I11" s="778" t="n">
        <v>0</v>
      </c>
      <c r="J11" s="779" t="n">
        <v>0</v>
      </c>
    </row>
    <row r="12" customFormat="false" ht="16.5" hidden="false" customHeight="false" outlineLevel="0" collapsed="false">
      <c r="A12" s="790" t="s">
        <v>1300</v>
      </c>
      <c r="B12" s="776" t="s">
        <v>1358</v>
      </c>
      <c r="C12" s="776" t="s">
        <v>1300</v>
      </c>
      <c r="D12" s="789" t="s">
        <v>1360</v>
      </c>
      <c r="E12" s="778" t="n">
        <v>1814245</v>
      </c>
      <c r="F12" s="778" t="n">
        <v>6697802</v>
      </c>
      <c r="G12" s="778" t="n">
        <v>1814245</v>
      </c>
      <c r="H12" s="778" t="n">
        <v>6697802</v>
      </c>
      <c r="I12" s="778" t="n">
        <v>0</v>
      </c>
      <c r="J12" s="779" t="n">
        <v>0</v>
      </c>
    </row>
    <row r="13" customFormat="false" ht="16.5" hidden="false" customHeight="false" outlineLevel="0" collapsed="false">
      <c r="A13" s="790" t="s">
        <v>1300</v>
      </c>
      <c r="B13" s="776" t="s">
        <v>1358</v>
      </c>
      <c r="C13" s="776" t="s">
        <v>1302</v>
      </c>
      <c r="D13" s="789" t="s">
        <v>1361</v>
      </c>
      <c r="E13" s="778" t="n">
        <v>106063</v>
      </c>
      <c r="F13" s="778" t="n">
        <v>314069</v>
      </c>
      <c r="G13" s="778" t="n">
        <v>106063</v>
      </c>
      <c r="H13" s="778" t="n">
        <v>314069</v>
      </c>
      <c r="I13" s="778" t="n">
        <v>0</v>
      </c>
      <c r="J13" s="779" t="n">
        <v>0</v>
      </c>
    </row>
    <row r="14" customFormat="false" ht="16.5" hidden="false" customHeight="false" outlineLevel="0" collapsed="false">
      <c r="A14" s="790" t="s">
        <v>1300</v>
      </c>
      <c r="B14" s="776" t="s">
        <v>1358</v>
      </c>
      <c r="C14" s="776" t="s">
        <v>1323</v>
      </c>
      <c r="D14" s="789" t="s">
        <v>1362</v>
      </c>
      <c r="E14" s="778" t="n">
        <v>45612</v>
      </c>
      <c r="F14" s="778" t="n">
        <v>269386</v>
      </c>
      <c r="G14" s="778" t="n">
        <v>45612</v>
      </c>
      <c r="H14" s="778" t="n">
        <v>269386</v>
      </c>
      <c r="I14" s="778" t="n">
        <v>0</v>
      </c>
      <c r="J14" s="779" t="n">
        <v>0</v>
      </c>
    </row>
    <row r="15" customFormat="false" ht="16.5" hidden="false" customHeight="false" outlineLevel="0" collapsed="false">
      <c r="A15" s="790" t="s">
        <v>1300</v>
      </c>
      <c r="B15" s="776" t="s">
        <v>1358</v>
      </c>
      <c r="C15" s="776" t="s">
        <v>1326</v>
      </c>
      <c r="D15" s="789" t="s">
        <v>1364</v>
      </c>
      <c r="E15" s="778" t="n">
        <v>84120</v>
      </c>
      <c r="F15" s="778" t="n">
        <v>540703</v>
      </c>
      <c r="G15" s="778" t="n">
        <v>84120</v>
      </c>
      <c r="H15" s="778" t="n">
        <v>540703</v>
      </c>
      <c r="I15" s="778" t="n">
        <v>0</v>
      </c>
      <c r="J15" s="779" t="n">
        <v>0</v>
      </c>
    </row>
    <row r="16" customFormat="false" ht="16.5" hidden="false" customHeight="false" outlineLevel="0" collapsed="false">
      <c r="A16" s="790" t="s">
        <v>1300</v>
      </c>
      <c r="B16" s="776" t="s">
        <v>1365</v>
      </c>
      <c r="D16" s="789" t="s">
        <v>1366</v>
      </c>
      <c r="E16" s="778" t="n">
        <v>1619765</v>
      </c>
      <c r="F16" s="778" t="n">
        <v>9258860</v>
      </c>
      <c r="G16" s="778" t="n">
        <v>1619765</v>
      </c>
      <c r="H16" s="778" t="n">
        <v>9258860</v>
      </c>
      <c r="I16" s="778" t="n">
        <v>0</v>
      </c>
      <c r="J16" s="779" t="n">
        <v>0</v>
      </c>
    </row>
    <row r="17" customFormat="false" ht="16.5" hidden="false" customHeight="false" outlineLevel="0" collapsed="false">
      <c r="A17" s="790" t="s">
        <v>1300</v>
      </c>
      <c r="B17" s="776" t="s">
        <v>1365</v>
      </c>
      <c r="C17" s="776" t="s">
        <v>1300</v>
      </c>
      <c r="D17" s="789" t="s">
        <v>1360</v>
      </c>
      <c r="E17" s="778" t="n">
        <v>497765</v>
      </c>
      <c r="F17" s="778" t="n">
        <v>3308860</v>
      </c>
      <c r="G17" s="778" t="n">
        <v>497765</v>
      </c>
      <c r="H17" s="778" t="n">
        <v>3308860</v>
      </c>
      <c r="I17" s="778" t="n">
        <v>0</v>
      </c>
      <c r="J17" s="779" t="n">
        <v>0</v>
      </c>
    </row>
    <row r="18" customFormat="false" ht="16.5" hidden="false" customHeight="false" outlineLevel="0" collapsed="false">
      <c r="A18" s="790" t="s">
        <v>1300</v>
      </c>
      <c r="B18" s="776" t="s">
        <v>1365</v>
      </c>
      <c r="C18" s="776" t="s">
        <v>1302</v>
      </c>
      <c r="D18" s="789" t="s">
        <v>1367</v>
      </c>
      <c r="E18" s="778" t="n">
        <v>1122000</v>
      </c>
      <c r="F18" s="778" t="n">
        <v>5950000</v>
      </c>
      <c r="G18" s="778" t="n">
        <v>1122000</v>
      </c>
      <c r="H18" s="778" t="n">
        <v>5950000</v>
      </c>
      <c r="I18" s="778" t="n">
        <v>0</v>
      </c>
      <c r="J18" s="779" t="n">
        <v>0</v>
      </c>
    </row>
    <row r="19" customFormat="false" ht="16.5" hidden="false" customHeight="false" outlineLevel="0" collapsed="false">
      <c r="A19" s="790" t="s">
        <v>1300</v>
      </c>
      <c r="B19" s="776" t="s">
        <v>1368</v>
      </c>
      <c r="D19" s="789" t="s">
        <v>1369</v>
      </c>
      <c r="E19" s="778" t="n">
        <v>4982547</v>
      </c>
      <c r="F19" s="778" t="n">
        <v>17711539</v>
      </c>
      <c r="G19" s="778" t="n">
        <v>4982547</v>
      </c>
      <c r="H19" s="778" t="n">
        <v>17711539</v>
      </c>
      <c r="I19" s="778" t="n">
        <v>0</v>
      </c>
      <c r="J19" s="779" t="n">
        <v>0</v>
      </c>
    </row>
    <row r="20" customFormat="false" ht="16.5" hidden="false" customHeight="false" outlineLevel="0" collapsed="false">
      <c r="A20" s="790" t="s">
        <v>1300</v>
      </c>
      <c r="B20" s="776" t="s">
        <v>1368</v>
      </c>
      <c r="C20" s="776" t="s">
        <v>1300</v>
      </c>
      <c r="D20" s="789" t="s">
        <v>1360</v>
      </c>
      <c r="E20" s="778" t="n">
        <v>1555712</v>
      </c>
      <c r="F20" s="778" t="n">
        <v>8691445</v>
      </c>
      <c r="G20" s="778" t="n">
        <v>1555712</v>
      </c>
      <c r="H20" s="778" t="n">
        <v>8691445</v>
      </c>
      <c r="I20" s="778" t="n">
        <v>0</v>
      </c>
      <c r="J20" s="779" t="n">
        <v>0</v>
      </c>
    </row>
    <row r="21" customFormat="false" ht="16.5" hidden="false" customHeight="false" outlineLevel="0" collapsed="false">
      <c r="A21" s="790" t="s">
        <v>1300</v>
      </c>
      <c r="B21" s="776" t="s">
        <v>1368</v>
      </c>
      <c r="C21" s="776" t="s">
        <v>1302</v>
      </c>
      <c r="D21" s="789" t="s">
        <v>1370</v>
      </c>
      <c r="E21" s="778" t="n">
        <v>1354398</v>
      </c>
      <c r="F21" s="778" t="n">
        <v>4131552</v>
      </c>
      <c r="G21" s="778" t="n">
        <v>1354398</v>
      </c>
      <c r="H21" s="778" t="n">
        <v>4131552</v>
      </c>
      <c r="I21" s="778" t="n">
        <v>0</v>
      </c>
      <c r="J21" s="779" t="n">
        <v>0</v>
      </c>
    </row>
    <row r="22" customFormat="false" ht="16.5" hidden="false" customHeight="false" outlineLevel="0" collapsed="false">
      <c r="A22" s="790" t="s">
        <v>1300</v>
      </c>
      <c r="B22" s="776" t="s">
        <v>1368</v>
      </c>
      <c r="C22" s="776" t="s">
        <v>1323</v>
      </c>
      <c r="D22" s="789" t="s">
        <v>1371</v>
      </c>
      <c r="E22" s="778" t="n">
        <v>8221</v>
      </c>
      <c r="F22" s="778" t="n">
        <v>13275</v>
      </c>
      <c r="G22" s="778" t="n">
        <v>8221</v>
      </c>
      <c r="H22" s="778" t="n">
        <v>13275</v>
      </c>
      <c r="I22" s="778" t="n">
        <v>0</v>
      </c>
      <c r="J22" s="779" t="n">
        <v>0</v>
      </c>
    </row>
    <row r="23" customFormat="false" ht="16.5" hidden="false" customHeight="false" outlineLevel="0" collapsed="false">
      <c r="A23" s="790" t="s">
        <v>1300</v>
      </c>
      <c r="B23" s="776" t="s">
        <v>1368</v>
      </c>
      <c r="C23" s="776" t="s">
        <v>1321</v>
      </c>
      <c r="D23" s="789" t="s">
        <v>1372</v>
      </c>
      <c r="E23" s="778" t="n">
        <v>1386</v>
      </c>
      <c r="F23" s="778" t="n">
        <v>1386</v>
      </c>
      <c r="G23" s="778" t="n">
        <v>1386</v>
      </c>
      <c r="H23" s="778" t="n">
        <v>1386</v>
      </c>
      <c r="I23" s="778" t="n">
        <v>0</v>
      </c>
      <c r="J23" s="779" t="n">
        <v>0</v>
      </c>
    </row>
    <row r="24" customFormat="false" ht="16.5" hidden="false" customHeight="false" outlineLevel="0" collapsed="false">
      <c r="A24" s="790" t="s">
        <v>1300</v>
      </c>
      <c r="B24" s="776" t="s">
        <v>1368</v>
      </c>
      <c r="C24" s="776" t="s">
        <v>1326</v>
      </c>
      <c r="D24" s="789" t="s">
        <v>1373</v>
      </c>
      <c r="E24" s="778" t="n">
        <v>1049252</v>
      </c>
      <c r="F24" s="778" t="n">
        <v>1635212</v>
      </c>
      <c r="G24" s="778" t="n">
        <v>1049252</v>
      </c>
      <c r="H24" s="778" t="n">
        <v>1635212</v>
      </c>
      <c r="I24" s="778" t="n">
        <v>0</v>
      </c>
      <c r="J24" s="779" t="n">
        <v>0</v>
      </c>
    </row>
    <row r="25" customFormat="false" ht="16.5" hidden="false" customHeight="false" outlineLevel="0" collapsed="false">
      <c r="A25" s="790" t="s">
        <v>1300</v>
      </c>
      <c r="B25" s="776" t="s">
        <v>1368</v>
      </c>
      <c r="C25" s="776" t="s">
        <v>1335</v>
      </c>
      <c r="D25" s="789" t="s">
        <v>1374</v>
      </c>
      <c r="E25" s="778" t="n">
        <v>731138</v>
      </c>
      <c r="F25" s="778" t="n">
        <v>2269960</v>
      </c>
      <c r="G25" s="778" t="n">
        <v>731138</v>
      </c>
      <c r="H25" s="778" t="n">
        <v>2269960</v>
      </c>
      <c r="I25" s="778" t="n">
        <v>0</v>
      </c>
      <c r="J25" s="779" t="n">
        <v>0</v>
      </c>
    </row>
    <row r="26" customFormat="false" ht="16.5" hidden="false" customHeight="false" outlineLevel="0" collapsed="false">
      <c r="A26" s="790" t="s">
        <v>1300</v>
      </c>
      <c r="B26" s="776" t="s">
        <v>1368</v>
      </c>
      <c r="C26" s="776" t="s">
        <v>1333</v>
      </c>
      <c r="D26" s="789" t="s">
        <v>1375</v>
      </c>
      <c r="E26" s="778" t="n">
        <v>282440</v>
      </c>
      <c r="F26" s="778" t="n">
        <v>968709</v>
      </c>
      <c r="G26" s="778" t="n">
        <v>282440</v>
      </c>
      <c r="H26" s="778" t="n">
        <v>968709</v>
      </c>
      <c r="I26" s="778" t="n">
        <v>0</v>
      </c>
      <c r="J26" s="779" t="n">
        <v>0</v>
      </c>
    </row>
    <row r="27" customFormat="false" ht="16.5" hidden="false" customHeight="false" outlineLevel="0" collapsed="false">
      <c r="A27" s="790" t="s">
        <v>1300</v>
      </c>
      <c r="B27" s="776" t="s">
        <v>1376</v>
      </c>
      <c r="D27" s="789" t="s">
        <v>1377</v>
      </c>
      <c r="E27" s="778" t="n">
        <v>405665</v>
      </c>
      <c r="F27" s="778" t="n">
        <v>1939964</v>
      </c>
      <c r="G27" s="778" t="n">
        <v>405665</v>
      </c>
      <c r="H27" s="778" t="n">
        <v>1939964</v>
      </c>
      <c r="I27" s="778" t="n">
        <v>0</v>
      </c>
      <c r="J27" s="779" t="n">
        <v>0</v>
      </c>
    </row>
    <row r="28" customFormat="false" ht="16.5" hidden="false" customHeight="false" outlineLevel="0" collapsed="false">
      <c r="A28" s="790" t="s">
        <v>1300</v>
      </c>
      <c r="B28" s="776" t="s">
        <v>1376</v>
      </c>
      <c r="C28" s="776" t="s">
        <v>1302</v>
      </c>
      <c r="D28" s="789" t="s">
        <v>1378</v>
      </c>
      <c r="E28" s="778" t="n">
        <v>405665</v>
      </c>
      <c r="F28" s="778" t="n">
        <v>1939964</v>
      </c>
      <c r="G28" s="778" t="n">
        <v>405665</v>
      </c>
      <c r="H28" s="778" t="n">
        <v>1939964</v>
      </c>
      <c r="I28" s="778" t="n">
        <v>0</v>
      </c>
      <c r="J28" s="779" t="n">
        <v>0</v>
      </c>
    </row>
    <row r="29" customFormat="false" ht="16.5" hidden="false" customHeight="false" outlineLevel="0" collapsed="false">
      <c r="A29" s="790" t="s">
        <v>1302</v>
      </c>
      <c r="D29" s="789" t="s">
        <v>1379</v>
      </c>
      <c r="E29" s="778" t="n">
        <v>217715</v>
      </c>
      <c r="F29" s="778" t="n">
        <v>769115</v>
      </c>
      <c r="G29" s="778" t="n">
        <v>217715</v>
      </c>
      <c r="H29" s="778" t="n">
        <v>769115</v>
      </c>
      <c r="I29" s="778" t="n">
        <v>0</v>
      </c>
      <c r="J29" s="779" t="n">
        <v>0</v>
      </c>
    </row>
    <row r="30" customFormat="false" ht="16.5" hidden="false" customHeight="false" outlineLevel="0" collapsed="false">
      <c r="A30" s="790" t="s">
        <v>1302</v>
      </c>
      <c r="B30" s="776" t="s">
        <v>1380</v>
      </c>
      <c r="D30" s="789" t="s">
        <v>1381</v>
      </c>
      <c r="E30" s="778" t="n">
        <v>9000</v>
      </c>
      <c r="F30" s="778" t="n">
        <v>10000</v>
      </c>
      <c r="G30" s="778" t="n">
        <v>9000</v>
      </c>
      <c r="H30" s="778" t="n">
        <v>10000</v>
      </c>
      <c r="I30" s="778" t="n">
        <v>0</v>
      </c>
      <c r="J30" s="779" t="n">
        <v>0</v>
      </c>
    </row>
    <row r="31" customFormat="false" ht="16.5" hidden="false" customHeight="false" outlineLevel="0" collapsed="false">
      <c r="A31" s="790" t="s">
        <v>1302</v>
      </c>
      <c r="B31" s="776" t="s">
        <v>1380</v>
      </c>
      <c r="C31" s="776" t="s">
        <v>1302</v>
      </c>
      <c r="D31" s="789" t="s">
        <v>1382</v>
      </c>
      <c r="E31" s="778" t="n">
        <v>9000</v>
      </c>
      <c r="F31" s="778" t="n">
        <v>10000</v>
      </c>
      <c r="G31" s="778" t="n">
        <v>9000</v>
      </c>
      <c r="H31" s="778" t="n">
        <v>10000</v>
      </c>
      <c r="I31" s="778" t="n">
        <v>0</v>
      </c>
      <c r="J31" s="779" t="n">
        <v>0</v>
      </c>
    </row>
    <row r="32" customFormat="false" ht="16.5" hidden="false" customHeight="false" outlineLevel="0" collapsed="false">
      <c r="A32" s="790" t="s">
        <v>1302</v>
      </c>
      <c r="B32" s="776" t="s">
        <v>1383</v>
      </c>
      <c r="D32" s="789" t="s">
        <v>1384</v>
      </c>
      <c r="E32" s="778" t="n">
        <v>208715</v>
      </c>
      <c r="F32" s="778" t="n">
        <v>759115</v>
      </c>
      <c r="G32" s="778" t="n">
        <v>208715</v>
      </c>
      <c r="H32" s="778" t="n">
        <v>759115</v>
      </c>
      <c r="I32" s="778" t="n">
        <v>0</v>
      </c>
      <c r="J32" s="779" t="n">
        <v>0</v>
      </c>
    </row>
    <row r="33" customFormat="false" ht="16.5" hidden="false" customHeight="false" outlineLevel="0" collapsed="false">
      <c r="A33" s="790" t="s">
        <v>1302</v>
      </c>
      <c r="B33" s="776" t="s">
        <v>1383</v>
      </c>
      <c r="C33" s="776" t="s">
        <v>1302</v>
      </c>
      <c r="D33" s="789" t="s">
        <v>1385</v>
      </c>
      <c r="E33" s="778" t="n">
        <v>90000</v>
      </c>
      <c r="F33" s="778" t="n">
        <v>260000</v>
      </c>
      <c r="G33" s="778" t="n">
        <v>90000</v>
      </c>
      <c r="H33" s="778" t="n">
        <v>260000</v>
      </c>
      <c r="I33" s="778" t="n">
        <v>0</v>
      </c>
      <c r="J33" s="779" t="n">
        <v>0</v>
      </c>
    </row>
    <row r="34" customFormat="false" ht="16.5" hidden="false" customHeight="false" outlineLevel="0" collapsed="false">
      <c r="A34" s="790" t="s">
        <v>1302</v>
      </c>
      <c r="B34" s="776" t="s">
        <v>1383</v>
      </c>
      <c r="C34" s="776" t="s">
        <v>1323</v>
      </c>
      <c r="D34" s="789" t="s">
        <v>1375</v>
      </c>
      <c r="E34" s="778" t="n">
        <v>118715</v>
      </c>
      <c r="F34" s="778" t="n">
        <v>499115</v>
      </c>
      <c r="G34" s="778" t="n">
        <v>118715</v>
      </c>
      <c r="H34" s="778" t="n">
        <v>499115</v>
      </c>
      <c r="I34" s="778" t="n">
        <v>0</v>
      </c>
      <c r="J34" s="779" t="n">
        <v>0</v>
      </c>
    </row>
    <row r="35" customFormat="false" ht="16.5" hidden="false" customHeight="false" outlineLevel="0" collapsed="false">
      <c r="A35" s="790" t="s">
        <v>1323</v>
      </c>
      <c r="D35" s="789" t="s">
        <v>1386</v>
      </c>
      <c r="E35" s="778" t="n">
        <v>2621533</v>
      </c>
      <c r="F35" s="778" t="n">
        <v>7088851</v>
      </c>
      <c r="G35" s="778" t="n">
        <v>2621533</v>
      </c>
      <c r="H35" s="778" t="n">
        <v>7088851</v>
      </c>
      <c r="I35" s="778" t="n">
        <v>0</v>
      </c>
      <c r="J35" s="779" t="n">
        <v>0</v>
      </c>
    </row>
    <row r="36" customFormat="false" ht="16.5" hidden="false" customHeight="false" outlineLevel="0" collapsed="false">
      <c r="A36" s="790" t="s">
        <v>1323</v>
      </c>
      <c r="B36" s="776" t="s">
        <v>1387</v>
      </c>
      <c r="D36" s="789" t="s">
        <v>1388</v>
      </c>
      <c r="E36" s="778" t="n">
        <v>476255</v>
      </c>
      <c r="F36" s="778" t="n">
        <v>2395890</v>
      </c>
      <c r="G36" s="778" t="n">
        <v>476255</v>
      </c>
      <c r="H36" s="778" t="n">
        <v>2395890</v>
      </c>
      <c r="I36" s="778" t="n">
        <v>0</v>
      </c>
      <c r="J36" s="779" t="n">
        <v>0</v>
      </c>
    </row>
    <row r="37" customFormat="false" ht="16.5" hidden="false" customHeight="false" outlineLevel="0" collapsed="false">
      <c r="A37" s="790" t="s">
        <v>1323</v>
      </c>
      <c r="B37" s="776" t="s">
        <v>1387</v>
      </c>
      <c r="C37" s="776" t="s">
        <v>1302</v>
      </c>
      <c r="D37" s="789" t="s">
        <v>1389</v>
      </c>
      <c r="E37" s="778" t="n">
        <v>476255</v>
      </c>
      <c r="F37" s="778" t="n">
        <v>2395890</v>
      </c>
      <c r="G37" s="778" t="n">
        <v>476255</v>
      </c>
      <c r="H37" s="778" t="n">
        <v>2395890</v>
      </c>
      <c r="I37" s="778" t="n">
        <v>0</v>
      </c>
      <c r="J37" s="779" t="n">
        <v>0</v>
      </c>
    </row>
    <row r="38" customFormat="false" ht="16.5" hidden="false" customHeight="false" outlineLevel="0" collapsed="false">
      <c r="A38" s="790" t="s">
        <v>1323</v>
      </c>
      <c r="B38" s="776" t="s">
        <v>1390</v>
      </c>
      <c r="D38" s="789" t="s">
        <v>1391</v>
      </c>
      <c r="E38" s="778" t="n">
        <v>9455</v>
      </c>
      <c r="F38" s="778" t="n">
        <v>126979</v>
      </c>
      <c r="G38" s="778" t="n">
        <v>9455</v>
      </c>
      <c r="H38" s="778" t="n">
        <v>126979</v>
      </c>
      <c r="I38" s="778" t="n">
        <v>0</v>
      </c>
      <c r="J38" s="779" t="n">
        <v>0</v>
      </c>
    </row>
    <row r="39" customFormat="false" ht="16.5" hidden="false" customHeight="false" outlineLevel="0" collapsed="false">
      <c r="A39" s="790" t="s">
        <v>1323</v>
      </c>
      <c r="B39" s="776" t="s">
        <v>1390</v>
      </c>
      <c r="C39" s="776" t="s">
        <v>1302</v>
      </c>
      <c r="D39" s="789" t="s">
        <v>1392</v>
      </c>
      <c r="E39" s="778" t="n">
        <v>9455</v>
      </c>
      <c r="F39" s="778" t="n">
        <v>126979</v>
      </c>
      <c r="G39" s="778" t="n">
        <v>9455</v>
      </c>
      <c r="H39" s="778" t="n">
        <v>126979</v>
      </c>
      <c r="I39" s="778" t="n">
        <v>0</v>
      </c>
      <c r="J39" s="779" t="n">
        <v>0</v>
      </c>
    </row>
    <row r="40" customFormat="false" ht="16.5" hidden="false" customHeight="false" outlineLevel="0" collapsed="false">
      <c r="A40" s="790" t="s">
        <v>1323</v>
      </c>
      <c r="B40" s="776" t="s">
        <v>1393</v>
      </c>
      <c r="D40" s="789" t="s">
        <v>1394</v>
      </c>
      <c r="E40" s="778" t="n">
        <v>2135823</v>
      </c>
      <c r="F40" s="778" t="n">
        <v>4565982</v>
      </c>
      <c r="G40" s="778" t="n">
        <v>2135823</v>
      </c>
      <c r="H40" s="778" t="n">
        <v>4565982</v>
      </c>
      <c r="I40" s="778" t="n">
        <v>0</v>
      </c>
      <c r="J40" s="779" t="n">
        <v>0</v>
      </c>
    </row>
    <row r="41" customFormat="false" ht="16.5" hidden="false" customHeight="false" outlineLevel="0" collapsed="false">
      <c r="A41" s="790" t="s">
        <v>1323</v>
      </c>
      <c r="B41" s="776" t="s">
        <v>1393</v>
      </c>
      <c r="C41" s="776" t="s">
        <v>1300</v>
      </c>
      <c r="D41" s="789" t="s">
        <v>1360</v>
      </c>
      <c r="E41" s="778" t="n">
        <v>344626</v>
      </c>
      <c r="F41" s="778" t="n">
        <v>2218831</v>
      </c>
      <c r="G41" s="778" t="n">
        <v>344626</v>
      </c>
      <c r="H41" s="778" t="n">
        <v>2218831</v>
      </c>
      <c r="I41" s="778" t="n">
        <v>0</v>
      </c>
      <c r="J41" s="779" t="n">
        <v>0</v>
      </c>
    </row>
    <row r="42" customFormat="false" ht="16.5" hidden="false" customHeight="false" outlineLevel="0" collapsed="false">
      <c r="A42" s="790" t="s">
        <v>1323</v>
      </c>
      <c r="B42" s="776" t="s">
        <v>1393</v>
      </c>
      <c r="C42" s="776" t="s">
        <v>1302</v>
      </c>
      <c r="D42" s="789" t="s">
        <v>1395</v>
      </c>
      <c r="E42" s="778" t="n">
        <v>692135</v>
      </c>
      <c r="F42" s="778" t="n">
        <v>816756</v>
      </c>
      <c r="G42" s="778" t="n">
        <v>692135</v>
      </c>
      <c r="H42" s="778" t="n">
        <v>816756</v>
      </c>
      <c r="I42" s="778" t="n">
        <v>0</v>
      </c>
      <c r="J42" s="779" t="n">
        <v>0</v>
      </c>
    </row>
    <row r="43" customFormat="false" ht="16.5" hidden="false" customHeight="false" outlineLevel="0" collapsed="false">
      <c r="A43" s="790" t="s">
        <v>1323</v>
      </c>
      <c r="B43" s="776" t="s">
        <v>1393</v>
      </c>
      <c r="C43" s="776" t="s">
        <v>1326</v>
      </c>
      <c r="D43" s="789" t="s">
        <v>1396</v>
      </c>
      <c r="E43" s="778" t="n">
        <v>1099062</v>
      </c>
      <c r="F43" s="778" t="n">
        <v>1530395</v>
      </c>
      <c r="G43" s="778" t="n">
        <v>1099062</v>
      </c>
      <c r="H43" s="778" t="n">
        <v>1530395</v>
      </c>
      <c r="I43" s="778" t="n">
        <v>0</v>
      </c>
      <c r="J43" s="779" t="n">
        <v>0</v>
      </c>
    </row>
    <row r="44" customFormat="false" ht="16.5" hidden="false" customHeight="false" outlineLevel="0" collapsed="false">
      <c r="A44" s="790" t="s">
        <v>1321</v>
      </c>
      <c r="D44" s="789" t="s">
        <v>1397</v>
      </c>
      <c r="E44" s="778" t="n">
        <v>161245</v>
      </c>
      <c r="F44" s="778" t="n">
        <v>605385</v>
      </c>
      <c r="G44" s="778" t="n">
        <v>161245</v>
      </c>
      <c r="H44" s="778" t="n">
        <v>605385</v>
      </c>
      <c r="I44" s="778" t="n">
        <v>0</v>
      </c>
      <c r="J44" s="779" t="n">
        <v>0</v>
      </c>
    </row>
    <row r="45" customFormat="false" ht="16.5" hidden="false" customHeight="false" outlineLevel="0" collapsed="false">
      <c r="A45" s="790" t="s">
        <v>1321</v>
      </c>
      <c r="B45" s="776" t="s">
        <v>1398</v>
      </c>
      <c r="D45" s="789" t="s">
        <v>1399</v>
      </c>
      <c r="E45" s="778" t="n">
        <v>37508</v>
      </c>
      <c r="F45" s="778" t="n">
        <v>146798</v>
      </c>
      <c r="G45" s="778" t="n">
        <v>37508</v>
      </c>
      <c r="H45" s="778" t="n">
        <v>146798</v>
      </c>
      <c r="I45" s="778" t="n">
        <v>0</v>
      </c>
      <c r="J45" s="779" t="n">
        <v>0</v>
      </c>
    </row>
    <row r="46" customFormat="false" ht="16.5" hidden="false" customHeight="false" outlineLevel="0" collapsed="false">
      <c r="A46" s="790" t="s">
        <v>1321</v>
      </c>
      <c r="B46" s="776" t="s">
        <v>1398</v>
      </c>
      <c r="C46" s="776" t="s">
        <v>1302</v>
      </c>
      <c r="D46" s="789" t="s">
        <v>1400</v>
      </c>
      <c r="E46" s="778" t="n">
        <v>37508</v>
      </c>
      <c r="F46" s="778" t="n">
        <v>146798</v>
      </c>
      <c r="G46" s="778" t="n">
        <v>37508</v>
      </c>
      <c r="H46" s="778" t="n">
        <v>146798</v>
      </c>
      <c r="I46" s="778" t="n">
        <v>0</v>
      </c>
      <c r="J46" s="779" t="n">
        <v>0</v>
      </c>
    </row>
    <row r="47" customFormat="false" ht="16.5" hidden="false" customHeight="false" outlineLevel="0" collapsed="false">
      <c r="A47" s="790" t="s">
        <v>1321</v>
      </c>
      <c r="B47" s="776" t="s">
        <v>1401</v>
      </c>
      <c r="D47" s="789" t="s">
        <v>1402</v>
      </c>
      <c r="E47" s="778" t="n">
        <v>0</v>
      </c>
      <c r="F47" s="778" t="n">
        <v>1384</v>
      </c>
      <c r="G47" s="778" t="n">
        <v>0</v>
      </c>
      <c r="H47" s="778" t="n">
        <v>1384</v>
      </c>
      <c r="I47" s="778" t="n">
        <v>0</v>
      </c>
      <c r="J47" s="779" t="n">
        <v>0</v>
      </c>
    </row>
    <row r="48" customFormat="false" ht="16.5" hidden="false" customHeight="false" outlineLevel="0" collapsed="false">
      <c r="A48" s="790" t="s">
        <v>1321</v>
      </c>
      <c r="B48" s="776" t="s">
        <v>1401</v>
      </c>
      <c r="C48" s="776" t="s">
        <v>1302</v>
      </c>
      <c r="D48" s="789" t="s">
        <v>1403</v>
      </c>
      <c r="E48" s="778" t="n">
        <v>0</v>
      </c>
      <c r="F48" s="778" t="n">
        <v>1384</v>
      </c>
      <c r="G48" s="778" t="n">
        <v>0</v>
      </c>
      <c r="H48" s="778" t="n">
        <v>1384</v>
      </c>
      <c r="I48" s="778" t="n">
        <v>0</v>
      </c>
      <c r="J48" s="779" t="n">
        <v>0</v>
      </c>
    </row>
    <row r="49" customFormat="false" ht="16.5" hidden="false" customHeight="false" outlineLevel="0" collapsed="false">
      <c r="A49" s="790" t="s">
        <v>1321</v>
      </c>
      <c r="B49" s="776" t="s">
        <v>1404</v>
      </c>
      <c r="D49" s="789" t="s">
        <v>1405</v>
      </c>
      <c r="E49" s="778" t="n">
        <v>123737</v>
      </c>
      <c r="F49" s="778" t="n">
        <v>457203</v>
      </c>
      <c r="G49" s="778" t="n">
        <v>123737</v>
      </c>
      <c r="H49" s="778" t="n">
        <v>457203</v>
      </c>
      <c r="I49" s="778" t="n">
        <v>0</v>
      </c>
      <c r="J49" s="779" t="n">
        <v>0</v>
      </c>
    </row>
    <row r="50" customFormat="false" ht="16.5" hidden="false" customHeight="false" outlineLevel="0" collapsed="false">
      <c r="A50" s="790" t="s">
        <v>1321</v>
      </c>
      <c r="B50" s="776" t="s">
        <v>1404</v>
      </c>
      <c r="C50" s="776" t="s">
        <v>1302</v>
      </c>
      <c r="D50" s="789" t="s">
        <v>1406</v>
      </c>
      <c r="E50" s="778" t="n">
        <v>123737</v>
      </c>
      <c r="F50" s="778" t="n">
        <v>457203</v>
      </c>
      <c r="G50" s="778" t="n">
        <v>123737</v>
      </c>
      <c r="H50" s="778" t="n">
        <v>457203</v>
      </c>
      <c r="I50" s="778" t="n">
        <v>0</v>
      </c>
      <c r="J50" s="779" t="n">
        <v>0</v>
      </c>
    </row>
    <row r="51" customFormat="false" ht="16.5" hidden="false" customHeight="false" outlineLevel="0" collapsed="false">
      <c r="A51" s="790" t="s">
        <v>1326</v>
      </c>
      <c r="D51" s="789" t="s">
        <v>1407</v>
      </c>
      <c r="E51" s="778" t="n">
        <v>2261282</v>
      </c>
      <c r="F51" s="778" t="n">
        <v>10933014</v>
      </c>
      <c r="G51" s="778" t="n">
        <v>2261282</v>
      </c>
      <c r="H51" s="778" t="n">
        <v>10933014</v>
      </c>
      <c r="I51" s="778" t="n">
        <v>0</v>
      </c>
      <c r="J51" s="779" t="n">
        <v>0</v>
      </c>
    </row>
    <row r="52" customFormat="false" ht="16.5" hidden="false" customHeight="false" outlineLevel="0" collapsed="false">
      <c r="A52" s="790" t="s">
        <v>1326</v>
      </c>
      <c r="B52" s="776" t="s">
        <v>1408</v>
      </c>
      <c r="D52" s="789" t="s">
        <v>1409</v>
      </c>
      <c r="E52" s="778" t="n">
        <v>2261282</v>
      </c>
      <c r="F52" s="778" t="n">
        <v>10933014</v>
      </c>
      <c r="G52" s="778" t="n">
        <v>2261282</v>
      </c>
      <c r="H52" s="778" t="n">
        <v>10933014</v>
      </c>
      <c r="I52" s="778" t="n">
        <v>0</v>
      </c>
      <c r="J52" s="779" t="n">
        <v>0</v>
      </c>
    </row>
    <row r="53" customFormat="false" ht="16.5" hidden="false" customHeight="false" outlineLevel="0" collapsed="false">
      <c r="A53" s="790" t="s">
        <v>1326</v>
      </c>
      <c r="B53" s="776" t="s">
        <v>1408</v>
      </c>
      <c r="C53" s="776" t="s">
        <v>1300</v>
      </c>
      <c r="D53" s="789" t="s">
        <v>1360</v>
      </c>
      <c r="E53" s="778" t="n">
        <v>1534680</v>
      </c>
      <c r="F53" s="778" t="n">
        <v>9490512</v>
      </c>
      <c r="G53" s="778" t="n">
        <v>1534680</v>
      </c>
      <c r="H53" s="778" t="n">
        <v>9490512</v>
      </c>
      <c r="I53" s="778" t="n">
        <v>0</v>
      </c>
      <c r="J53" s="779" t="n">
        <v>0</v>
      </c>
    </row>
    <row r="54" customFormat="false" ht="16.5" hidden="false" customHeight="false" outlineLevel="0" collapsed="false">
      <c r="A54" s="790" t="s">
        <v>1326</v>
      </c>
      <c r="B54" s="776" t="s">
        <v>1408</v>
      </c>
      <c r="C54" s="776" t="s">
        <v>1323</v>
      </c>
      <c r="D54" s="789" t="s">
        <v>1410</v>
      </c>
      <c r="E54" s="778" t="n">
        <v>726602</v>
      </c>
      <c r="F54" s="778" t="n">
        <v>1442502</v>
      </c>
      <c r="G54" s="778" t="n">
        <v>726602</v>
      </c>
      <c r="H54" s="778" t="n">
        <v>1442502</v>
      </c>
      <c r="I54" s="778" t="n">
        <v>0</v>
      </c>
      <c r="J54" s="779" t="n">
        <v>0</v>
      </c>
    </row>
    <row r="55" customFormat="false" ht="16.5" hidden="false" customHeight="false" outlineLevel="0" collapsed="false">
      <c r="A55" s="790" t="s">
        <v>1331</v>
      </c>
      <c r="D55" s="789" t="s">
        <v>1414</v>
      </c>
      <c r="E55" s="778" t="n">
        <v>547929</v>
      </c>
      <c r="F55" s="778" t="n">
        <v>3576701</v>
      </c>
      <c r="G55" s="778" t="n">
        <v>547929</v>
      </c>
      <c r="H55" s="778" t="n">
        <v>3576701</v>
      </c>
      <c r="I55" s="778" t="n">
        <v>0</v>
      </c>
      <c r="J55" s="779" t="n">
        <v>0</v>
      </c>
    </row>
    <row r="56" customFormat="false" ht="16.5" hidden="false" customHeight="false" outlineLevel="0" collapsed="false">
      <c r="A56" s="790" t="s">
        <v>1331</v>
      </c>
      <c r="B56" s="776" t="s">
        <v>1415</v>
      </c>
      <c r="D56" s="789" t="s">
        <v>1416</v>
      </c>
      <c r="E56" s="778" t="n">
        <v>547929</v>
      </c>
      <c r="F56" s="778" t="n">
        <v>3576701</v>
      </c>
      <c r="G56" s="778" t="n">
        <v>547929</v>
      </c>
      <c r="H56" s="778" t="n">
        <v>3576701</v>
      </c>
      <c r="I56" s="778" t="n">
        <v>0</v>
      </c>
      <c r="J56" s="779" t="n">
        <v>0</v>
      </c>
    </row>
    <row r="57" customFormat="false" ht="16.5" hidden="false" customHeight="false" outlineLevel="0" collapsed="false">
      <c r="A57" s="790" t="s">
        <v>1331</v>
      </c>
      <c r="B57" s="776" t="s">
        <v>1415</v>
      </c>
      <c r="C57" s="776" t="s">
        <v>1300</v>
      </c>
      <c r="D57" s="789" t="s">
        <v>1417</v>
      </c>
      <c r="E57" s="778" t="n">
        <v>547929</v>
      </c>
      <c r="F57" s="778" t="n">
        <v>3576701</v>
      </c>
      <c r="G57" s="778" t="n">
        <v>547929</v>
      </c>
      <c r="H57" s="778" t="n">
        <v>3576701</v>
      </c>
      <c r="I57" s="778" t="n">
        <v>0</v>
      </c>
      <c r="J57" s="779" t="n">
        <v>0</v>
      </c>
    </row>
    <row r="58" customFormat="false" ht="16.5" hidden="false" customHeight="false" outlineLevel="0" collapsed="false">
      <c r="A58" s="790" t="s">
        <v>1333</v>
      </c>
      <c r="D58" s="789" t="s">
        <v>1418</v>
      </c>
      <c r="E58" s="778" t="n">
        <v>137100</v>
      </c>
      <c r="F58" s="778" t="n">
        <v>370550</v>
      </c>
      <c r="G58" s="778" t="n">
        <v>137100</v>
      </c>
      <c r="H58" s="778" t="n">
        <v>370550</v>
      </c>
      <c r="I58" s="778" t="n">
        <v>0</v>
      </c>
      <c r="J58" s="779" t="n">
        <v>0</v>
      </c>
    </row>
    <row r="59" customFormat="false" ht="16.5" hidden="false" customHeight="false" outlineLevel="0" collapsed="false">
      <c r="A59" s="790" t="s">
        <v>1333</v>
      </c>
      <c r="B59" s="776" t="s">
        <v>1419</v>
      </c>
      <c r="D59" s="789" t="s">
        <v>1420</v>
      </c>
      <c r="E59" s="778" t="n">
        <v>137100</v>
      </c>
      <c r="F59" s="778" t="n">
        <v>370550</v>
      </c>
      <c r="G59" s="778" t="n">
        <v>137100</v>
      </c>
      <c r="H59" s="778" t="n">
        <v>370550</v>
      </c>
      <c r="I59" s="778" t="n">
        <v>0</v>
      </c>
      <c r="J59" s="779" t="n">
        <v>0</v>
      </c>
    </row>
    <row r="60" customFormat="false" ht="16.5" hidden="false" customHeight="false" outlineLevel="0" collapsed="false">
      <c r="A60" s="790" t="s">
        <v>1333</v>
      </c>
      <c r="B60" s="776" t="s">
        <v>1419</v>
      </c>
      <c r="C60" s="776" t="s">
        <v>1302</v>
      </c>
      <c r="D60" s="789" t="s">
        <v>1421</v>
      </c>
      <c r="E60" s="778" t="n">
        <v>137100</v>
      </c>
      <c r="F60" s="778" t="n">
        <v>370550</v>
      </c>
      <c r="G60" s="778" t="n">
        <v>137100</v>
      </c>
      <c r="H60" s="778" t="n">
        <v>370550</v>
      </c>
      <c r="I60" s="778" t="n">
        <v>0</v>
      </c>
      <c r="J60" s="779" t="n">
        <v>0</v>
      </c>
    </row>
    <row r="61" customFormat="false" ht="16.5" hidden="false" customHeight="false" outlineLevel="0" collapsed="false">
      <c r="D61" s="789" t="s">
        <v>1353</v>
      </c>
      <c r="E61" s="778" t="n">
        <v>10414240</v>
      </c>
      <c r="F61" s="778" t="n">
        <v>27800892</v>
      </c>
      <c r="G61" s="778" t="n">
        <v>1766508</v>
      </c>
      <c r="H61" s="778" t="n">
        <v>2494776</v>
      </c>
      <c r="I61" s="778" t="n">
        <v>8647732</v>
      </c>
      <c r="J61" s="779" t="n">
        <v>25306116</v>
      </c>
    </row>
    <row r="62" customFormat="false" ht="16.5" hidden="false" customHeight="false" outlineLevel="0" collapsed="false">
      <c r="A62" s="790" t="s">
        <v>1300</v>
      </c>
      <c r="D62" s="789" t="s">
        <v>1357</v>
      </c>
      <c r="E62" s="778" t="n">
        <v>1107946</v>
      </c>
      <c r="F62" s="778" t="n">
        <v>9168746</v>
      </c>
      <c r="G62" s="778" t="n">
        <v>1107946</v>
      </c>
      <c r="H62" s="778" t="n">
        <v>1496746</v>
      </c>
      <c r="I62" s="778" t="n">
        <v>0</v>
      </c>
      <c r="J62" s="779" t="n">
        <v>7672000</v>
      </c>
    </row>
    <row r="63" customFormat="false" ht="16.5" hidden="false" customHeight="false" outlineLevel="0" collapsed="false">
      <c r="A63" s="790" t="s">
        <v>1300</v>
      </c>
      <c r="B63" s="776" t="s">
        <v>1358</v>
      </c>
      <c r="D63" s="789" t="s">
        <v>1359</v>
      </c>
      <c r="E63" s="778" t="n">
        <v>144470</v>
      </c>
      <c r="F63" s="778" t="n">
        <v>191770</v>
      </c>
      <c r="G63" s="778" t="n">
        <v>144470</v>
      </c>
      <c r="H63" s="778" t="n">
        <v>191770</v>
      </c>
      <c r="I63" s="778" t="n">
        <v>0</v>
      </c>
      <c r="J63" s="779" t="n">
        <v>0</v>
      </c>
    </row>
    <row r="64" customFormat="false" ht="16.5" hidden="false" customHeight="false" outlineLevel="0" collapsed="false">
      <c r="A64" s="790" t="s">
        <v>1300</v>
      </c>
      <c r="B64" s="776" t="s">
        <v>1358</v>
      </c>
      <c r="C64" s="776" t="s">
        <v>1422</v>
      </c>
      <c r="D64" s="789" t="s">
        <v>1423</v>
      </c>
      <c r="E64" s="778" t="n">
        <v>144470</v>
      </c>
      <c r="F64" s="778" t="n">
        <v>191770</v>
      </c>
      <c r="G64" s="778" t="n">
        <v>144470</v>
      </c>
      <c r="H64" s="778" t="n">
        <v>191770</v>
      </c>
      <c r="I64" s="778" t="n">
        <v>0</v>
      </c>
      <c r="J64" s="779" t="n">
        <v>0</v>
      </c>
    </row>
    <row r="65" customFormat="false" ht="16.5" hidden="false" customHeight="false" outlineLevel="0" collapsed="false">
      <c r="A65" s="790" t="s">
        <v>1300</v>
      </c>
      <c r="B65" s="776" t="s">
        <v>1365</v>
      </c>
      <c r="D65" s="789" t="s">
        <v>1366</v>
      </c>
      <c r="E65" s="778" t="n">
        <v>200000</v>
      </c>
      <c r="F65" s="778" t="n">
        <v>445000</v>
      </c>
      <c r="G65" s="778" t="n">
        <v>200000</v>
      </c>
      <c r="H65" s="778" t="n">
        <v>445000</v>
      </c>
      <c r="I65" s="778" t="n">
        <v>0</v>
      </c>
      <c r="J65" s="779" t="n">
        <v>0</v>
      </c>
    </row>
    <row r="66" customFormat="false" ht="16.5" hidden="false" customHeight="false" outlineLevel="0" collapsed="false">
      <c r="A66" s="790" t="s">
        <v>1300</v>
      </c>
      <c r="B66" s="776" t="s">
        <v>1365</v>
      </c>
      <c r="C66" s="776" t="s">
        <v>1422</v>
      </c>
      <c r="D66" s="789" t="s">
        <v>1423</v>
      </c>
      <c r="E66" s="778" t="n">
        <v>200000</v>
      </c>
      <c r="F66" s="778" t="n">
        <v>445000</v>
      </c>
      <c r="G66" s="778" t="n">
        <v>200000</v>
      </c>
      <c r="H66" s="778" t="n">
        <v>445000</v>
      </c>
      <c r="I66" s="778" t="n">
        <v>0</v>
      </c>
      <c r="J66" s="779" t="n">
        <v>0</v>
      </c>
    </row>
    <row r="67" customFormat="false" ht="16.5" hidden="false" customHeight="false" outlineLevel="0" collapsed="false">
      <c r="A67" s="790" t="s">
        <v>1300</v>
      </c>
      <c r="B67" s="776" t="s">
        <v>1368</v>
      </c>
      <c r="D67" s="789" t="s">
        <v>1369</v>
      </c>
      <c r="E67" s="778" t="n">
        <v>763476</v>
      </c>
      <c r="F67" s="778" t="n">
        <v>8531976</v>
      </c>
      <c r="G67" s="778" t="n">
        <v>763476</v>
      </c>
      <c r="H67" s="778" t="n">
        <v>859976</v>
      </c>
      <c r="I67" s="778" t="n">
        <v>0</v>
      </c>
      <c r="J67" s="779" t="n">
        <v>7672000</v>
      </c>
    </row>
    <row r="68" customFormat="false" ht="16.5" hidden="false" customHeight="false" outlineLevel="0" collapsed="false">
      <c r="A68" s="790" t="s">
        <v>1300</v>
      </c>
      <c r="B68" s="776" t="s">
        <v>1368</v>
      </c>
      <c r="C68" s="776" t="s">
        <v>1422</v>
      </c>
      <c r="D68" s="789" t="s">
        <v>1423</v>
      </c>
      <c r="E68" s="778" t="n">
        <v>763476</v>
      </c>
      <c r="F68" s="778" t="n">
        <v>8531976</v>
      </c>
      <c r="G68" s="778" t="n">
        <v>763476</v>
      </c>
      <c r="H68" s="778" t="n">
        <v>859976</v>
      </c>
      <c r="I68" s="778" t="n">
        <v>0</v>
      </c>
      <c r="J68" s="779" t="n">
        <v>7672000</v>
      </c>
    </row>
    <row r="69" customFormat="false" ht="16.5" hidden="false" customHeight="false" outlineLevel="0" collapsed="false">
      <c r="A69" s="790" t="s">
        <v>1323</v>
      </c>
      <c r="D69" s="789" t="s">
        <v>1386</v>
      </c>
      <c r="E69" s="778" t="n">
        <v>9306294</v>
      </c>
      <c r="F69" s="778" t="n">
        <v>18590146</v>
      </c>
      <c r="G69" s="778" t="n">
        <v>658562</v>
      </c>
      <c r="H69" s="778" t="n">
        <v>956030</v>
      </c>
      <c r="I69" s="778" t="n">
        <v>8647732</v>
      </c>
      <c r="J69" s="779" t="n">
        <v>17634116</v>
      </c>
    </row>
    <row r="70" customFormat="false" ht="16.5" hidden="false" customHeight="false" outlineLevel="0" collapsed="false">
      <c r="A70" s="790" t="s">
        <v>1323</v>
      </c>
      <c r="B70" s="776" t="s">
        <v>1390</v>
      </c>
      <c r="D70" s="789" t="s">
        <v>1391</v>
      </c>
      <c r="E70" s="778" t="n">
        <v>1951767</v>
      </c>
      <c r="F70" s="778" t="n">
        <v>1958045</v>
      </c>
      <c r="G70" s="778" t="n">
        <v>4217</v>
      </c>
      <c r="H70" s="778" t="n">
        <v>4217</v>
      </c>
      <c r="I70" s="778" t="n">
        <v>1947550</v>
      </c>
      <c r="J70" s="779" t="n">
        <v>1953828</v>
      </c>
    </row>
    <row r="71" customFormat="false" ht="16.5" hidden="false" customHeight="false" outlineLevel="0" collapsed="false">
      <c r="A71" s="790" t="s">
        <v>1323</v>
      </c>
      <c r="B71" s="776" t="s">
        <v>1390</v>
      </c>
      <c r="C71" s="776" t="s">
        <v>1323</v>
      </c>
      <c r="D71" s="789" t="s">
        <v>1424</v>
      </c>
      <c r="E71" s="778" t="n">
        <v>1951767</v>
      </c>
      <c r="F71" s="778" t="n">
        <v>1958045</v>
      </c>
      <c r="G71" s="778" t="n">
        <v>4217</v>
      </c>
      <c r="H71" s="778" t="n">
        <v>4217</v>
      </c>
      <c r="I71" s="778" t="n">
        <v>1947550</v>
      </c>
      <c r="J71" s="779" t="n">
        <v>1953828</v>
      </c>
    </row>
    <row r="72" customFormat="false" ht="16.5" hidden="false" customHeight="false" outlineLevel="0" collapsed="false">
      <c r="A72" s="790" t="s">
        <v>1323</v>
      </c>
      <c r="B72" s="776" t="s">
        <v>1393</v>
      </c>
      <c r="D72" s="789" t="s">
        <v>1394</v>
      </c>
      <c r="E72" s="778" t="n">
        <v>7354527</v>
      </c>
      <c r="F72" s="778" t="n">
        <v>16632101</v>
      </c>
      <c r="G72" s="778" t="n">
        <v>654345</v>
      </c>
      <c r="H72" s="778" t="n">
        <v>951813</v>
      </c>
      <c r="I72" s="778" t="n">
        <v>6700182</v>
      </c>
      <c r="J72" s="779" t="n">
        <v>15680288</v>
      </c>
    </row>
    <row r="73" customFormat="false" ht="16.5" hidden="false" customHeight="false" outlineLevel="0" collapsed="false">
      <c r="A73" s="790" t="s">
        <v>1323</v>
      </c>
      <c r="B73" s="776" t="s">
        <v>1393</v>
      </c>
      <c r="C73" s="776" t="s">
        <v>1335</v>
      </c>
      <c r="D73" s="789" t="s">
        <v>1425</v>
      </c>
      <c r="E73" s="778" t="n">
        <v>7354527</v>
      </c>
      <c r="F73" s="778" t="n">
        <v>16632101</v>
      </c>
      <c r="G73" s="778" t="n">
        <v>654345</v>
      </c>
      <c r="H73" s="778" t="n">
        <v>951813</v>
      </c>
      <c r="I73" s="778" t="n">
        <v>6700182</v>
      </c>
      <c r="J73" s="779" t="n">
        <v>15680288</v>
      </c>
    </row>
    <row r="74" customFormat="false" ht="16.5" hidden="false" customHeight="false" outlineLevel="0" collapsed="false">
      <c r="A74" s="790" t="s">
        <v>1326</v>
      </c>
      <c r="D74" s="789" t="s">
        <v>1407</v>
      </c>
      <c r="E74" s="778" t="n">
        <v>0</v>
      </c>
      <c r="F74" s="778" t="n">
        <v>42000</v>
      </c>
      <c r="G74" s="778" t="n">
        <v>0</v>
      </c>
      <c r="H74" s="778" t="n">
        <v>42000</v>
      </c>
      <c r="I74" s="778" t="n">
        <v>0</v>
      </c>
      <c r="J74" s="779" t="n">
        <v>0</v>
      </c>
    </row>
    <row r="75" customFormat="false" ht="16.5" hidden="false" customHeight="false" outlineLevel="0" collapsed="false">
      <c r="A75" s="790" t="s">
        <v>1326</v>
      </c>
      <c r="B75" s="776" t="s">
        <v>1408</v>
      </c>
      <c r="D75" s="789" t="s">
        <v>1409</v>
      </c>
      <c r="E75" s="778" t="n">
        <v>0</v>
      </c>
      <c r="F75" s="778" t="n">
        <v>42000</v>
      </c>
      <c r="G75" s="778" t="n">
        <v>0</v>
      </c>
      <c r="H75" s="778" t="n">
        <v>42000</v>
      </c>
      <c r="I75" s="778" t="n">
        <v>0</v>
      </c>
      <c r="J75" s="779" t="n">
        <v>0</v>
      </c>
    </row>
    <row r="76" customFormat="false" ht="16.5" hidden="false" customHeight="false" outlineLevel="0" collapsed="false">
      <c r="A76" s="790" t="s">
        <v>1326</v>
      </c>
      <c r="B76" s="776" t="s">
        <v>1408</v>
      </c>
      <c r="C76" s="776" t="s">
        <v>1422</v>
      </c>
      <c r="D76" s="789" t="s">
        <v>1423</v>
      </c>
      <c r="E76" s="778" t="n">
        <v>0</v>
      </c>
      <c r="F76" s="778" t="n">
        <v>42000</v>
      </c>
      <c r="G76" s="778" t="n">
        <v>0</v>
      </c>
      <c r="H76" s="778" t="n">
        <v>42000</v>
      </c>
      <c r="I76" s="778" t="n">
        <v>0</v>
      </c>
      <c r="J76" s="779" t="n">
        <v>0</v>
      </c>
    </row>
    <row r="77" customFormat="false" ht="16.5" hidden="false" customHeight="false" outlineLevel="0" collapsed="false">
      <c r="D77" s="789" t="s">
        <v>1427</v>
      </c>
      <c r="E77" s="778" t="n">
        <v>378169</v>
      </c>
      <c r="F77" s="778" t="n">
        <v>638822</v>
      </c>
      <c r="G77" s="778" t="n">
        <v>378169</v>
      </c>
      <c r="H77" s="778" t="n">
        <v>638822</v>
      </c>
      <c r="I77" s="778" t="n">
        <v>0</v>
      </c>
      <c r="J77" s="779" t="n">
        <v>0</v>
      </c>
    </row>
    <row r="78" customFormat="false" ht="16.5" hidden="false" customHeight="false" outlineLevel="0" collapsed="false">
      <c r="D78" s="789" t="s">
        <v>1428</v>
      </c>
      <c r="E78" s="778" t="n">
        <v>358392</v>
      </c>
      <c r="F78" s="778" t="n">
        <v>608713</v>
      </c>
      <c r="G78" s="778" t="n">
        <v>358392</v>
      </c>
      <c r="H78" s="778" t="n">
        <v>608713</v>
      </c>
      <c r="I78" s="778" t="n">
        <v>0</v>
      </c>
      <c r="J78" s="779" t="n">
        <v>0</v>
      </c>
    </row>
    <row r="79" customFormat="false" ht="16.5" hidden="false" customHeight="false" outlineLevel="0" collapsed="false">
      <c r="D79" s="789" t="s">
        <v>1429</v>
      </c>
      <c r="E79" s="778" t="n">
        <v>0</v>
      </c>
      <c r="F79" s="778" t="n">
        <v>0</v>
      </c>
      <c r="G79" s="778" t="n">
        <v>0</v>
      </c>
      <c r="H79" s="778" t="n">
        <v>0</v>
      </c>
      <c r="I79" s="778" t="n">
        <v>0</v>
      </c>
      <c r="J79" s="779" t="n">
        <v>0</v>
      </c>
    </row>
    <row r="80" customFormat="false" ht="16.5" hidden="false" customHeight="false" outlineLevel="0" collapsed="false">
      <c r="D80" s="789" t="s">
        <v>1430</v>
      </c>
      <c r="E80" s="778" t="n">
        <v>19777</v>
      </c>
      <c r="F80" s="778" t="n">
        <v>30109</v>
      </c>
      <c r="G80" s="778" t="n">
        <v>19777</v>
      </c>
      <c r="H80" s="778" t="n">
        <v>30109</v>
      </c>
      <c r="I80" s="778" t="n">
        <v>0</v>
      </c>
      <c r="J80" s="779" t="n">
        <v>0</v>
      </c>
    </row>
    <row r="81" customFormat="false" ht="16.5" hidden="false" customHeight="false" outlineLevel="0" collapsed="false">
      <c r="D81" s="789" t="s">
        <v>1431</v>
      </c>
      <c r="E81" s="778" t="n">
        <v>25797230</v>
      </c>
      <c r="F81" s="778" t="n">
        <v>88515653</v>
      </c>
    </row>
    <row r="83" customFormat="false" ht="16.5" hidden="false" customHeight="false" outlineLevel="0" collapsed="false">
      <c r="D83" s="789" t="s">
        <v>1432</v>
      </c>
      <c r="E83" s="778" t="n">
        <v>275822563</v>
      </c>
    </row>
    <row r="84" customFormat="false" ht="16.5" hidden="false" customHeight="false" outlineLevel="0" collapsed="false">
      <c r="D84" s="789" t="s">
        <v>1433</v>
      </c>
      <c r="E84" s="778" t="n">
        <v>261694586</v>
      </c>
    </row>
    <row r="85" customFormat="false" ht="16.5" hidden="false" customHeight="false" outlineLevel="0" collapsed="false">
      <c r="D85" s="789" t="s">
        <v>1434</v>
      </c>
      <c r="E85" s="778" t="n">
        <v>543289</v>
      </c>
    </row>
    <row r="86" customFormat="false" ht="16.5" hidden="false" customHeight="false" outlineLevel="0" collapsed="false">
      <c r="D86" s="789" t="s">
        <v>1435</v>
      </c>
      <c r="E86" s="778" t="n">
        <v>262237875</v>
      </c>
    </row>
    <row r="87" customFormat="false" ht="114.75" hidden="false" customHeight="true" outlineLevel="0" collapsed="false">
      <c r="A87" s="791" t="s">
        <v>1449</v>
      </c>
      <c r="B87" s="791"/>
      <c r="C87" s="791"/>
      <c r="D87" s="791"/>
      <c r="E87" s="791"/>
      <c r="F87" s="791"/>
      <c r="G87" s="791"/>
      <c r="H87" s="791"/>
      <c r="I87" s="791"/>
      <c r="J87" s="791"/>
    </row>
  </sheetData>
  <mergeCells count="5">
    <mergeCell ref="A6:D6"/>
    <mergeCell ref="E6:F6"/>
    <mergeCell ref="G6:H6"/>
    <mergeCell ref="I6:J6"/>
    <mergeCell ref="A87:J87"/>
  </mergeCells>
  <hyperlinks>
    <hyperlink ref="L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M8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2" activeCellId="0" sqref="L2"/>
    </sheetView>
  </sheetViews>
  <sheetFormatPr defaultColWidth="8.66796875" defaultRowHeight="16.5" zeroHeight="false" outlineLevelRow="0" outlineLevelCol="0"/>
  <cols>
    <col collapsed="false" customWidth="true" hidden="false" outlineLevel="0" max="2" min="2" style="0" width="7"/>
    <col collapsed="false" customWidth="true" hidden="false" outlineLevel="0" max="3" min="3" style="0" width="4.25"/>
    <col collapsed="false" customWidth="true" hidden="false" outlineLevel="0" max="4" min="4" style="0" width="6.25"/>
    <col collapsed="false" customWidth="true" hidden="false" outlineLevel="0" max="5" min="5" style="0" width="17.37"/>
    <col collapsed="false" customWidth="true" hidden="false" outlineLevel="0" max="6" min="6" style="0" width="16.75"/>
    <col collapsed="false" customWidth="true" hidden="false" outlineLevel="0" max="7" min="7" style="0" width="14.88"/>
    <col collapsed="false" customWidth="true" hidden="false" outlineLevel="0" max="8" min="8" style="0" width="14"/>
    <col collapsed="false" customWidth="true" hidden="false" outlineLevel="0" max="9" min="9" style="0" width="14.12"/>
    <col collapsed="false" customWidth="true" hidden="false" outlineLevel="0" max="10" min="10" style="0" width="13"/>
    <col collapsed="false" customWidth="true" hidden="false" outlineLevel="0" max="11" min="11" style="0" width="21.75"/>
  </cols>
  <sheetData>
    <row r="2" customFormat="false" ht="19.5" hidden="false" customHeight="false" outlineLevel="0" collapsed="false">
      <c r="B2" s="783" t="s">
        <v>1208</v>
      </c>
      <c r="C2" s="783"/>
      <c r="D2" s="783"/>
      <c r="E2" s="783"/>
      <c r="F2" s="783"/>
      <c r="G2" s="783" t="s">
        <v>1288</v>
      </c>
      <c r="H2" s="783"/>
      <c r="I2" s="783"/>
      <c r="J2" s="783"/>
      <c r="K2" s="783"/>
      <c r="L2" s="127" t="s">
        <v>130</v>
      </c>
      <c r="M2" s="792"/>
    </row>
    <row r="3" customFormat="false" ht="16.5" hidden="false" customHeight="false" outlineLevel="0" collapsed="false">
      <c r="B3" s="783" t="s">
        <v>1445</v>
      </c>
      <c r="C3" s="783"/>
      <c r="D3" s="783"/>
      <c r="E3" s="783"/>
      <c r="F3" s="783"/>
      <c r="G3" s="783" t="s">
        <v>1289</v>
      </c>
      <c r="H3" s="783"/>
      <c r="I3" s="783"/>
      <c r="J3" s="783" t="s">
        <v>1446</v>
      </c>
      <c r="K3" s="783"/>
    </row>
    <row r="4" customFormat="false" ht="16.5" hidden="false" customHeight="false" outlineLevel="0" collapsed="false">
      <c r="B4" s="783"/>
      <c r="C4" s="783"/>
      <c r="D4" s="783"/>
      <c r="E4" s="783"/>
      <c r="F4" s="783"/>
      <c r="G4" s="783" t="s">
        <v>1450</v>
      </c>
      <c r="H4" s="783"/>
      <c r="I4" s="783"/>
      <c r="J4" s="783" t="s">
        <v>1448</v>
      </c>
      <c r="K4" s="783"/>
    </row>
    <row r="5" customFormat="false" ht="16.5" hidden="false" customHeight="true" outlineLevel="0" collapsed="false">
      <c r="B5" s="784" t="s">
        <v>1437</v>
      </c>
      <c r="C5" s="784"/>
      <c r="D5" s="784"/>
      <c r="E5" s="784"/>
      <c r="F5" s="785" t="s">
        <v>1438</v>
      </c>
      <c r="G5" s="785"/>
      <c r="H5" s="785" t="s">
        <v>1441</v>
      </c>
      <c r="I5" s="785"/>
      <c r="J5" s="785" t="s">
        <v>1442</v>
      </c>
      <c r="K5" s="785"/>
    </row>
    <row r="6" customFormat="false" ht="16.5" hidden="false" customHeight="false" outlineLevel="0" collapsed="false">
      <c r="B6" s="786" t="s">
        <v>1292</v>
      </c>
      <c r="C6" s="787" t="s">
        <v>1293</v>
      </c>
      <c r="D6" s="787" t="s">
        <v>1294</v>
      </c>
      <c r="E6" s="788" t="s">
        <v>1295</v>
      </c>
      <c r="F6" s="785" t="s">
        <v>1296</v>
      </c>
      <c r="G6" s="785" t="s">
        <v>1297</v>
      </c>
      <c r="H6" s="785" t="s">
        <v>1296</v>
      </c>
      <c r="I6" s="785" t="s">
        <v>1297</v>
      </c>
      <c r="J6" s="785" t="s">
        <v>1296</v>
      </c>
      <c r="K6" s="785" t="s">
        <v>1297</v>
      </c>
    </row>
    <row r="7" customFormat="false" ht="22.5" hidden="false" customHeight="false" outlineLevel="0" collapsed="false">
      <c r="B7" s="790"/>
      <c r="C7" s="787"/>
      <c r="D7" s="787"/>
      <c r="E7" s="789" t="s">
        <v>1298</v>
      </c>
      <c r="F7" s="778" t="n">
        <v>40696545</v>
      </c>
      <c r="G7" s="778" t="n">
        <v>128573376</v>
      </c>
      <c r="H7" s="778" t="n">
        <v>18488011</v>
      </c>
      <c r="I7" s="778" t="n">
        <v>81058726</v>
      </c>
      <c r="J7" s="778" t="n">
        <v>22208534</v>
      </c>
      <c r="K7" s="779" t="n">
        <v>47514650</v>
      </c>
    </row>
    <row r="8" customFormat="false" ht="22.5" hidden="false" customHeight="false" outlineLevel="0" collapsed="false">
      <c r="B8" s="790"/>
      <c r="C8" s="776"/>
      <c r="D8" s="776"/>
      <c r="E8" s="789" t="s">
        <v>1299</v>
      </c>
      <c r="F8" s="778" t="n">
        <v>18027680</v>
      </c>
      <c r="G8" s="778" t="n">
        <v>78103619</v>
      </c>
      <c r="H8" s="778" t="n">
        <v>18027680</v>
      </c>
      <c r="I8" s="778" t="n">
        <v>78103619</v>
      </c>
      <c r="J8" s="778" t="n">
        <v>0</v>
      </c>
      <c r="K8" s="779" t="n">
        <v>0</v>
      </c>
    </row>
    <row r="9" customFormat="false" ht="22.5" hidden="false" customHeight="false" outlineLevel="0" collapsed="false">
      <c r="B9" s="790" t="s">
        <v>1300</v>
      </c>
      <c r="C9" s="776"/>
      <c r="D9" s="776"/>
      <c r="E9" s="789" t="s">
        <v>1357</v>
      </c>
      <c r="F9" s="778" t="n">
        <v>11978248</v>
      </c>
      <c r="G9" s="778" t="n">
        <v>48710571</v>
      </c>
      <c r="H9" s="778" t="n">
        <v>11978248</v>
      </c>
      <c r="I9" s="778" t="n">
        <v>48710571</v>
      </c>
      <c r="J9" s="778" t="n">
        <v>0</v>
      </c>
      <c r="K9" s="779" t="n">
        <v>0</v>
      </c>
    </row>
    <row r="10" customFormat="false" ht="16.5" hidden="false" customHeight="false" outlineLevel="0" collapsed="false">
      <c r="B10" s="790" t="s">
        <v>1300</v>
      </c>
      <c r="C10" s="776" t="s">
        <v>1358</v>
      </c>
      <c r="D10" s="776"/>
      <c r="E10" s="789" t="s">
        <v>1359</v>
      </c>
      <c r="F10" s="778" t="n">
        <v>2707680</v>
      </c>
      <c r="G10" s="778" t="n">
        <v>10529640</v>
      </c>
      <c r="H10" s="778" t="n">
        <v>2707680</v>
      </c>
      <c r="I10" s="778" t="n">
        <v>10529640</v>
      </c>
      <c r="J10" s="778" t="n">
        <v>0</v>
      </c>
      <c r="K10" s="779" t="n">
        <v>0</v>
      </c>
    </row>
    <row r="11" customFormat="false" ht="22.5" hidden="false" customHeight="false" outlineLevel="0" collapsed="false">
      <c r="B11" s="790" t="s">
        <v>1300</v>
      </c>
      <c r="C11" s="776" t="s">
        <v>1358</v>
      </c>
      <c r="D11" s="776" t="s">
        <v>1300</v>
      </c>
      <c r="E11" s="789" t="s">
        <v>1360</v>
      </c>
      <c r="F11" s="778" t="n">
        <v>2431407</v>
      </c>
      <c r="G11" s="778" t="n">
        <v>9129209</v>
      </c>
      <c r="H11" s="778" t="n">
        <v>2431407</v>
      </c>
      <c r="I11" s="778" t="n">
        <v>9129209</v>
      </c>
      <c r="J11" s="778" t="n">
        <v>0</v>
      </c>
      <c r="K11" s="779" t="n">
        <v>0</v>
      </c>
    </row>
    <row r="12" customFormat="false" ht="22.5" hidden="false" customHeight="false" outlineLevel="0" collapsed="false">
      <c r="B12" s="790" t="s">
        <v>1300</v>
      </c>
      <c r="C12" s="776" t="s">
        <v>1358</v>
      </c>
      <c r="D12" s="776" t="s">
        <v>1302</v>
      </c>
      <c r="E12" s="789" t="s">
        <v>1361</v>
      </c>
      <c r="F12" s="778" t="n">
        <v>89250</v>
      </c>
      <c r="G12" s="778" t="n">
        <v>403319</v>
      </c>
      <c r="H12" s="778" t="n">
        <v>89250</v>
      </c>
      <c r="I12" s="778" t="n">
        <v>403319</v>
      </c>
      <c r="J12" s="778" t="n">
        <v>0</v>
      </c>
      <c r="K12" s="779" t="n">
        <v>0</v>
      </c>
    </row>
    <row r="13" customFormat="false" ht="22.5" hidden="false" customHeight="false" outlineLevel="0" collapsed="false">
      <c r="B13" s="790" t="s">
        <v>1300</v>
      </c>
      <c r="C13" s="776" t="s">
        <v>1358</v>
      </c>
      <c r="D13" s="776" t="s">
        <v>1323</v>
      </c>
      <c r="E13" s="789" t="s">
        <v>1362</v>
      </c>
      <c r="F13" s="778" t="n">
        <v>60702</v>
      </c>
      <c r="G13" s="778" t="n">
        <v>330088</v>
      </c>
      <c r="H13" s="778" t="n">
        <v>60702</v>
      </c>
      <c r="I13" s="778" t="n">
        <v>330088</v>
      </c>
      <c r="J13" s="778" t="n">
        <v>0</v>
      </c>
      <c r="K13" s="779" t="n">
        <v>0</v>
      </c>
    </row>
    <row r="14" customFormat="false" ht="22.5" hidden="false" customHeight="false" outlineLevel="0" collapsed="false">
      <c r="B14" s="790" t="s">
        <v>1300</v>
      </c>
      <c r="C14" s="776" t="s">
        <v>1358</v>
      </c>
      <c r="D14" s="776" t="s">
        <v>1326</v>
      </c>
      <c r="E14" s="789" t="s">
        <v>1364</v>
      </c>
      <c r="F14" s="778" t="n">
        <v>126321</v>
      </c>
      <c r="G14" s="778" t="n">
        <v>667024</v>
      </c>
      <c r="H14" s="778" t="n">
        <v>126321</v>
      </c>
      <c r="I14" s="778" t="n">
        <v>667024</v>
      </c>
      <c r="J14" s="778" t="n">
        <v>0</v>
      </c>
      <c r="K14" s="779" t="n">
        <v>0</v>
      </c>
    </row>
    <row r="15" customFormat="false" ht="16.5" hidden="false" customHeight="false" outlineLevel="0" collapsed="false">
      <c r="B15" s="790" t="s">
        <v>1300</v>
      </c>
      <c r="C15" s="776" t="s">
        <v>1365</v>
      </c>
      <c r="D15" s="776"/>
      <c r="E15" s="789" t="s">
        <v>1366</v>
      </c>
      <c r="F15" s="778" t="n">
        <v>2114765</v>
      </c>
      <c r="G15" s="778" t="n">
        <v>11373625</v>
      </c>
      <c r="H15" s="778" t="n">
        <v>2114765</v>
      </c>
      <c r="I15" s="778" t="n">
        <v>11373625</v>
      </c>
      <c r="J15" s="778" t="n">
        <v>0</v>
      </c>
      <c r="K15" s="779" t="n">
        <v>0</v>
      </c>
    </row>
    <row r="16" customFormat="false" ht="22.5" hidden="false" customHeight="false" outlineLevel="0" collapsed="false">
      <c r="B16" s="790" t="s">
        <v>1300</v>
      </c>
      <c r="C16" s="776" t="s">
        <v>1365</v>
      </c>
      <c r="D16" s="776" t="s">
        <v>1300</v>
      </c>
      <c r="E16" s="789" t="s">
        <v>1360</v>
      </c>
      <c r="F16" s="778" t="n">
        <v>677765</v>
      </c>
      <c r="G16" s="778" t="n">
        <v>3986625</v>
      </c>
      <c r="H16" s="778" t="n">
        <v>677765</v>
      </c>
      <c r="I16" s="778" t="n">
        <v>3986625</v>
      </c>
      <c r="J16" s="778" t="n">
        <v>0</v>
      </c>
      <c r="K16" s="779" t="n">
        <v>0</v>
      </c>
    </row>
    <row r="17" customFormat="false" ht="22.5" hidden="false" customHeight="false" outlineLevel="0" collapsed="false">
      <c r="B17" s="790" t="s">
        <v>1300</v>
      </c>
      <c r="C17" s="776" t="s">
        <v>1365</v>
      </c>
      <c r="D17" s="776" t="s">
        <v>1302</v>
      </c>
      <c r="E17" s="789" t="s">
        <v>1367</v>
      </c>
      <c r="F17" s="778" t="n">
        <v>1437000</v>
      </c>
      <c r="G17" s="778" t="n">
        <v>7387000</v>
      </c>
      <c r="H17" s="778" t="n">
        <v>1437000</v>
      </c>
      <c r="I17" s="778" t="n">
        <v>7387000</v>
      </c>
      <c r="J17" s="778" t="n">
        <v>0</v>
      </c>
      <c r="K17" s="779" t="n">
        <v>0</v>
      </c>
    </row>
    <row r="18" customFormat="false" ht="16.5" hidden="false" customHeight="false" outlineLevel="0" collapsed="false">
      <c r="B18" s="790" t="s">
        <v>1300</v>
      </c>
      <c r="C18" s="776" t="s">
        <v>1368</v>
      </c>
      <c r="D18" s="776"/>
      <c r="E18" s="789" t="s">
        <v>1369</v>
      </c>
      <c r="F18" s="778" t="n">
        <v>6404237</v>
      </c>
      <c r="G18" s="778" t="n">
        <v>24115776</v>
      </c>
      <c r="H18" s="778" t="n">
        <v>6404237</v>
      </c>
      <c r="I18" s="778" t="n">
        <v>24115776</v>
      </c>
      <c r="J18" s="778" t="n">
        <v>0</v>
      </c>
      <c r="K18" s="779" t="n">
        <v>0</v>
      </c>
    </row>
    <row r="19" customFormat="false" ht="22.5" hidden="false" customHeight="false" outlineLevel="0" collapsed="false">
      <c r="B19" s="790" t="s">
        <v>1300</v>
      </c>
      <c r="C19" s="776" t="s">
        <v>1368</v>
      </c>
      <c r="D19" s="776" t="s">
        <v>1300</v>
      </c>
      <c r="E19" s="789" t="s">
        <v>1360</v>
      </c>
      <c r="F19" s="778" t="n">
        <v>3914664</v>
      </c>
      <c r="G19" s="778" t="n">
        <v>12606109</v>
      </c>
      <c r="H19" s="778" t="n">
        <v>3914664</v>
      </c>
      <c r="I19" s="778" t="n">
        <v>12606109</v>
      </c>
      <c r="J19" s="778" t="n">
        <v>0</v>
      </c>
      <c r="K19" s="779" t="n">
        <v>0</v>
      </c>
    </row>
    <row r="20" customFormat="false" ht="22.5" hidden="false" customHeight="false" outlineLevel="0" collapsed="false">
      <c r="B20" s="790" t="s">
        <v>1300</v>
      </c>
      <c r="C20" s="776" t="s">
        <v>1368</v>
      </c>
      <c r="D20" s="776" t="s">
        <v>1302</v>
      </c>
      <c r="E20" s="789" t="s">
        <v>1370</v>
      </c>
      <c r="F20" s="778" t="n">
        <v>808851</v>
      </c>
      <c r="G20" s="778" t="n">
        <v>4940403</v>
      </c>
      <c r="H20" s="778" t="n">
        <v>808851</v>
      </c>
      <c r="I20" s="778" t="n">
        <v>4940403</v>
      </c>
      <c r="J20" s="778" t="n">
        <v>0</v>
      </c>
      <c r="K20" s="779" t="n">
        <v>0</v>
      </c>
    </row>
    <row r="21" customFormat="false" ht="22.5" hidden="false" customHeight="false" outlineLevel="0" collapsed="false">
      <c r="B21" s="790" t="s">
        <v>1300</v>
      </c>
      <c r="C21" s="776" t="s">
        <v>1368</v>
      </c>
      <c r="D21" s="776" t="s">
        <v>1323</v>
      </c>
      <c r="E21" s="789" t="s">
        <v>1371</v>
      </c>
      <c r="F21" s="778" t="n">
        <v>1738</v>
      </c>
      <c r="G21" s="778" t="n">
        <v>15013</v>
      </c>
      <c r="H21" s="778" t="n">
        <v>1738</v>
      </c>
      <c r="I21" s="778" t="n">
        <v>15013</v>
      </c>
      <c r="J21" s="778" t="n">
        <v>0</v>
      </c>
      <c r="K21" s="779" t="n">
        <v>0</v>
      </c>
    </row>
    <row r="22" customFormat="false" ht="22.5" hidden="false" customHeight="false" outlineLevel="0" collapsed="false">
      <c r="B22" s="790" t="s">
        <v>1300</v>
      </c>
      <c r="C22" s="776" t="s">
        <v>1368</v>
      </c>
      <c r="D22" s="776" t="s">
        <v>1321</v>
      </c>
      <c r="E22" s="789" t="s">
        <v>1372</v>
      </c>
      <c r="F22" s="778" t="n">
        <v>63</v>
      </c>
      <c r="G22" s="778" t="n">
        <v>1449</v>
      </c>
      <c r="H22" s="778" t="n">
        <v>63</v>
      </c>
      <c r="I22" s="778" t="n">
        <v>1449</v>
      </c>
      <c r="J22" s="778" t="n">
        <v>0</v>
      </c>
      <c r="K22" s="779" t="n">
        <v>0</v>
      </c>
    </row>
    <row r="23" customFormat="false" ht="22.5" hidden="false" customHeight="false" outlineLevel="0" collapsed="false">
      <c r="B23" s="790" t="s">
        <v>1300</v>
      </c>
      <c r="C23" s="776" t="s">
        <v>1368</v>
      </c>
      <c r="D23" s="776" t="s">
        <v>1326</v>
      </c>
      <c r="E23" s="789" t="s">
        <v>1373</v>
      </c>
      <c r="F23" s="778" t="n">
        <v>695092</v>
      </c>
      <c r="G23" s="778" t="n">
        <v>2330304</v>
      </c>
      <c r="H23" s="778" t="n">
        <v>695092</v>
      </c>
      <c r="I23" s="778" t="n">
        <v>2330304</v>
      </c>
      <c r="J23" s="778" t="n">
        <v>0</v>
      </c>
      <c r="K23" s="779" t="n">
        <v>0</v>
      </c>
    </row>
    <row r="24" customFormat="false" ht="22.5" hidden="false" customHeight="false" outlineLevel="0" collapsed="false">
      <c r="B24" s="790" t="s">
        <v>1300</v>
      </c>
      <c r="C24" s="776" t="s">
        <v>1368</v>
      </c>
      <c r="D24" s="776" t="s">
        <v>1335</v>
      </c>
      <c r="E24" s="789" t="s">
        <v>1374</v>
      </c>
      <c r="F24" s="778" t="n">
        <v>686747</v>
      </c>
      <c r="G24" s="778" t="n">
        <v>2956707</v>
      </c>
      <c r="H24" s="778" t="n">
        <v>686747</v>
      </c>
      <c r="I24" s="778" t="n">
        <v>2956707</v>
      </c>
      <c r="J24" s="778" t="n">
        <v>0</v>
      </c>
      <c r="K24" s="779" t="n">
        <v>0</v>
      </c>
    </row>
    <row r="25" customFormat="false" ht="22.5" hidden="false" customHeight="false" outlineLevel="0" collapsed="false">
      <c r="B25" s="790" t="s">
        <v>1300</v>
      </c>
      <c r="C25" s="776" t="s">
        <v>1368</v>
      </c>
      <c r="D25" s="776" t="s">
        <v>1333</v>
      </c>
      <c r="E25" s="789" t="s">
        <v>1375</v>
      </c>
      <c r="F25" s="778" t="n">
        <v>297082</v>
      </c>
      <c r="G25" s="778" t="n">
        <v>1265791</v>
      </c>
      <c r="H25" s="778" t="n">
        <v>297082</v>
      </c>
      <c r="I25" s="778" t="n">
        <v>1265791</v>
      </c>
      <c r="J25" s="778" t="n">
        <v>0</v>
      </c>
      <c r="K25" s="779" t="n">
        <v>0</v>
      </c>
    </row>
    <row r="26" customFormat="false" ht="16.5" hidden="false" customHeight="false" outlineLevel="0" collapsed="false">
      <c r="B26" s="790" t="s">
        <v>1300</v>
      </c>
      <c r="C26" s="776" t="s">
        <v>1376</v>
      </c>
      <c r="D26" s="776"/>
      <c r="E26" s="789" t="s">
        <v>1377</v>
      </c>
      <c r="F26" s="778" t="n">
        <v>751566</v>
      </c>
      <c r="G26" s="778" t="n">
        <v>2691530</v>
      </c>
      <c r="H26" s="778" t="n">
        <v>751566</v>
      </c>
      <c r="I26" s="778" t="n">
        <v>2691530</v>
      </c>
      <c r="J26" s="778" t="n">
        <v>0</v>
      </c>
      <c r="K26" s="779" t="n">
        <v>0</v>
      </c>
    </row>
    <row r="27" customFormat="false" ht="22.5" hidden="false" customHeight="false" outlineLevel="0" collapsed="false">
      <c r="B27" s="790" t="s">
        <v>1300</v>
      </c>
      <c r="C27" s="776" t="s">
        <v>1376</v>
      </c>
      <c r="D27" s="776" t="s">
        <v>1302</v>
      </c>
      <c r="E27" s="789" t="s">
        <v>1378</v>
      </c>
      <c r="F27" s="778" t="n">
        <v>751566</v>
      </c>
      <c r="G27" s="778" t="n">
        <v>2691530</v>
      </c>
      <c r="H27" s="778" t="n">
        <v>751566</v>
      </c>
      <c r="I27" s="778" t="n">
        <v>2691530</v>
      </c>
      <c r="J27" s="778" t="n">
        <v>0</v>
      </c>
      <c r="K27" s="779" t="n">
        <v>0</v>
      </c>
    </row>
    <row r="28" customFormat="false" ht="22.5" hidden="false" customHeight="false" outlineLevel="0" collapsed="false">
      <c r="B28" s="790" t="s">
        <v>1302</v>
      </c>
      <c r="C28" s="776"/>
      <c r="D28" s="776"/>
      <c r="E28" s="789" t="s">
        <v>1379</v>
      </c>
      <c r="F28" s="778" t="n">
        <v>224293</v>
      </c>
      <c r="G28" s="778" t="n">
        <v>993408</v>
      </c>
      <c r="H28" s="778" t="n">
        <v>224293</v>
      </c>
      <c r="I28" s="778" t="n">
        <v>993408</v>
      </c>
      <c r="J28" s="778" t="n">
        <v>0</v>
      </c>
      <c r="K28" s="779" t="n">
        <v>0</v>
      </c>
    </row>
    <row r="29" customFormat="false" ht="16.5" hidden="false" customHeight="false" outlineLevel="0" collapsed="false">
      <c r="B29" s="790" t="s">
        <v>1302</v>
      </c>
      <c r="C29" s="776" t="s">
        <v>1380</v>
      </c>
      <c r="D29" s="776"/>
      <c r="E29" s="789" t="s">
        <v>1381</v>
      </c>
      <c r="F29" s="778" t="n">
        <v>9000</v>
      </c>
      <c r="G29" s="778" t="n">
        <v>19000</v>
      </c>
      <c r="H29" s="778" t="n">
        <v>9000</v>
      </c>
      <c r="I29" s="778" t="n">
        <v>19000</v>
      </c>
      <c r="J29" s="778" t="n">
        <v>0</v>
      </c>
      <c r="K29" s="779" t="n">
        <v>0</v>
      </c>
    </row>
    <row r="30" customFormat="false" ht="22.5" hidden="false" customHeight="false" outlineLevel="0" collapsed="false">
      <c r="B30" s="790" t="s">
        <v>1302</v>
      </c>
      <c r="C30" s="776" t="s">
        <v>1380</v>
      </c>
      <c r="D30" s="776" t="s">
        <v>1302</v>
      </c>
      <c r="E30" s="789" t="s">
        <v>1382</v>
      </c>
      <c r="F30" s="778" t="n">
        <v>9000</v>
      </c>
      <c r="G30" s="778" t="n">
        <v>19000</v>
      </c>
      <c r="H30" s="778" t="n">
        <v>9000</v>
      </c>
      <c r="I30" s="778" t="n">
        <v>19000</v>
      </c>
      <c r="J30" s="778" t="n">
        <v>0</v>
      </c>
      <c r="K30" s="779" t="n">
        <v>0</v>
      </c>
    </row>
    <row r="31" customFormat="false" ht="16.5" hidden="false" customHeight="false" outlineLevel="0" collapsed="false">
      <c r="B31" s="790" t="s">
        <v>1302</v>
      </c>
      <c r="C31" s="776" t="s">
        <v>1383</v>
      </c>
      <c r="D31" s="776"/>
      <c r="E31" s="789" t="s">
        <v>1384</v>
      </c>
      <c r="F31" s="778" t="n">
        <v>215293</v>
      </c>
      <c r="G31" s="778" t="n">
        <v>974408</v>
      </c>
      <c r="H31" s="778" t="n">
        <v>215293</v>
      </c>
      <c r="I31" s="778" t="n">
        <v>974408</v>
      </c>
      <c r="J31" s="778" t="n">
        <v>0</v>
      </c>
      <c r="K31" s="779" t="n">
        <v>0</v>
      </c>
    </row>
    <row r="32" customFormat="false" ht="22.5" hidden="false" customHeight="false" outlineLevel="0" collapsed="false">
      <c r="B32" s="790" t="s">
        <v>1302</v>
      </c>
      <c r="C32" s="776" t="s">
        <v>1383</v>
      </c>
      <c r="D32" s="776" t="s">
        <v>1302</v>
      </c>
      <c r="E32" s="789" t="s">
        <v>1385</v>
      </c>
      <c r="F32" s="778" t="n">
        <v>90000</v>
      </c>
      <c r="G32" s="778" t="n">
        <v>350000</v>
      </c>
      <c r="H32" s="778" t="n">
        <v>90000</v>
      </c>
      <c r="I32" s="778" t="n">
        <v>350000</v>
      </c>
      <c r="J32" s="778" t="n">
        <v>0</v>
      </c>
      <c r="K32" s="779" t="n">
        <v>0</v>
      </c>
    </row>
    <row r="33" customFormat="false" ht="22.5" hidden="false" customHeight="false" outlineLevel="0" collapsed="false">
      <c r="B33" s="790" t="s">
        <v>1302</v>
      </c>
      <c r="C33" s="776" t="s">
        <v>1383</v>
      </c>
      <c r="D33" s="776" t="s">
        <v>1323</v>
      </c>
      <c r="E33" s="789" t="s">
        <v>1375</v>
      </c>
      <c r="F33" s="778" t="n">
        <v>125293</v>
      </c>
      <c r="G33" s="778" t="n">
        <v>624408</v>
      </c>
      <c r="H33" s="778" t="n">
        <v>125293</v>
      </c>
      <c r="I33" s="778" t="n">
        <v>624408</v>
      </c>
      <c r="J33" s="778" t="n">
        <v>0</v>
      </c>
      <c r="K33" s="779" t="n">
        <v>0</v>
      </c>
    </row>
    <row r="34" customFormat="false" ht="22.5" hidden="false" customHeight="false" outlineLevel="0" collapsed="false">
      <c r="B34" s="790" t="s">
        <v>1323</v>
      </c>
      <c r="C34" s="776"/>
      <c r="D34" s="776"/>
      <c r="E34" s="789" t="s">
        <v>1386</v>
      </c>
      <c r="F34" s="778" t="n">
        <v>2617852</v>
      </c>
      <c r="G34" s="778" t="n">
        <v>9706703</v>
      </c>
      <c r="H34" s="778" t="n">
        <v>2617852</v>
      </c>
      <c r="I34" s="778" t="n">
        <v>9706703</v>
      </c>
      <c r="J34" s="778" t="n">
        <v>0</v>
      </c>
      <c r="K34" s="779" t="n">
        <v>0</v>
      </c>
    </row>
    <row r="35" customFormat="false" ht="16.5" hidden="false" customHeight="false" outlineLevel="0" collapsed="false">
      <c r="B35" s="790" t="s">
        <v>1323</v>
      </c>
      <c r="C35" s="776" t="s">
        <v>1387</v>
      </c>
      <c r="D35" s="776"/>
      <c r="E35" s="789" t="s">
        <v>1388</v>
      </c>
      <c r="F35" s="778" t="n">
        <v>1157404</v>
      </c>
      <c r="G35" s="778" t="n">
        <v>3553294</v>
      </c>
      <c r="H35" s="778" t="n">
        <v>1157404</v>
      </c>
      <c r="I35" s="778" t="n">
        <v>3553294</v>
      </c>
      <c r="J35" s="778" t="n">
        <v>0</v>
      </c>
      <c r="K35" s="779" t="n">
        <v>0</v>
      </c>
    </row>
    <row r="36" customFormat="false" ht="22.5" hidden="false" customHeight="false" outlineLevel="0" collapsed="false">
      <c r="B36" s="790" t="s">
        <v>1323</v>
      </c>
      <c r="C36" s="776" t="s">
        <v>1387</v>
      </c>
      <c r="D36" s="776" t="s">
        <v>1302</v>
      </c>
      <c r="E36" s="789" t="s">
        <v>1389</v>
      </c>
      <c r="F36" s="778" t="n">
        <v>1157404</v>
      </c>
      <c r="G36" s="778" t="n">
        <v>3553294</v>
      </c>
      <c r="H36" s="778" t="n">
        <v>1157404</v>
      </c>
      <c r="I36" s="778" t="n">
        <v>3553294</v>
      </c>
      <c r="J36" s="778" t="n">
        <v>0</v>
      </c>
      <c r="K36" s="779" t="n">
        <v>0</v>
      </c>
    </row>
    <row r="37" customFormat="false" ht="16.5" hidden="false" customHeight="false" outlineLevel="0" collapsed="false">
      <c r="B37" s="790" t="s">
        <v>1323</v>
      </c>
      <c r="C37" s="776" t="s">
        <v>1390</v>
      </c>
      <c r="D37" s="776"/>
      <c r="E37" s="789" t="s">
        <v>1391</v>
      </c>
      <c r="F37" s="778" t="n">
        <v>253030</v>
      </c>
      <c r="G37" s="778" t="n">
        <v>380009</v>
      </c>
      <c r="H37" s="778" t="n">
        <v>253030</v>
      </c>
      <c r="I37" s="778" t="n">
        <v>380009</v>
      </c>
      <c r="J37" s="778" t="n">
        <v>0</v>
      </c>
      <c r="K37" s="779" t="n">
        <v>0</v>
      </c>
    </row>
    <row r="38" customFormat="false" ht="22.5" hidden="false" customHeight="false" outlineLevel="0" collapsed="false">
      <c r="B38" s="790" t="s">
        <v>1323</v>
      </c>
      <c r="C38" s="776" t="s">
        <v>1390</v>
      </c>
      <c r="D38" s="776" t="s">
        <v>1302</v>
      </c>
      <c r="E38" s="789" t="s">
        <v>1392</v>
      </c>
      <c r="F38" s="778" t="n">
        <v>253030</v>
      </c>
      <c r="G38" s="778" t="n">
        <v>380009</v>
      </c>
      <c r="H38" s="778" t="n">
        <v>253030</v>
      </c>
      <c r="I38" s="778" t="n">
        <v>380009</v>
      </c>
      <c r="J38" s="778" t="n">
        <v>0</v>
      </c>
      <c r="K38" s="779" t="n">
        <v>0</v>
      </c>
    </row>
    <row r="39" customFormat="false" ht="22.5" hidden="false" customHeight="false" outlineLevel="0" collapsed="false">
      <c r="B39" s="790" t="s">
        <v>1323</v>
      </c>
      <c r="C39" s="776" t="s">
        <v>1393</v>
      </c>
      <c r="D39" s="776"/>
      <c r="E39" s="789" t="s">
        <v>1394</v>
      </c>
      <c r="F39" s="778" t="n">
        <v>1207418</v>
      </c>
      <c r="G39" s="778" t="n">
        <v>5773400</v>
      </c>
      <c r="H39" s="778" t="n">
        <v>1207418</v>
      </c>
      <c r="I39" s="778" t="n">
        <v>5773400</v>
      </c>
      <c r="J39" s="778" t="n">
        <v>0</v>
      </c>
      <c r="K39" s="779" t="n">
        <v>0</v>
      </c>
    </row>
    <row r="40" customFormat="false" ht="22.5" hidden="false" customHeight="false" outlineLevel="0" collapsed="false">
      <c r="B40" s="790" t="s">
        <v>1323</v>
      </c>
      <c r="C40" s="776" t="s">
        <v>1393</v>
      </c>
      <c r="D40" s="776" t="s">
        <v>1300</v>
      </c>
      <c r="E40" s="789" t="s">
        <v>1360</v>
      </c>
      <c r="F40" s="778" t="n">
        <v>582114</v>
      </c>
      <c r="G40" s="778" t="n">
        <v>2800945</v>
      </c>
      <c r="H40" s="778" t="n">
        <v>582114</v>
      </c>
      <c r="I40" s="778" t="n">
        <v>2800945</v>
      </c>
      <c r="J40" s="778" t="n">
        <v>0</v>
      </c>
      <c r="K40" s="779" t="n">
        <v>0</v>
      </c>
    </row>
    <row r="41" customFormat="false" ht="22.5" hidden="false" customHeight="false" outlineLevel="0" collapsed="false">
      <c r="B41" s="790" t="s">
        <v>1323</v>
      </c>
      <c r="C41" s="776" t="s">
        <v>1393</v>
      </c>
      <c r="D41" s="776" t="s">
        <v>1302</v>
      </c>
      <c r="E41" s="789" t="s">
        <v>1395</v>
      </c>
      <c r="F41" s="778" t="n">
        <v>306082</v>
      </c>
      <c r="G41" s="778" t="n">
        <v>1122838</v>
      </c>
      <c r="H41" s="778" t="n">
        <v>306082</v>
      </c>
      <c r="I41" s="778" t="n">
        <v>1122838</v>
      </c>
      <c r="J41" s="778" t="n">
        <v>0</v>
      </c>
      <c r="K41" s="779" t="n">
        <v>0</v>
      </c>
    </row>
    <row r="42" customFormat="false" ht="22.5" hidden="false" customHeight="false" outlineLevel="0" collapsed="false">
      <c r="B42" s="790" t="s">
        <v>1323</v>
      </c>
      <c r="C42" s="776" t="s">
        <v>1393</v>
      </c>
      <c r="D42" s="776" t="s">
        <v>1326</v>
      </c>
      <c r="E42" s="789" t="s">
        <v>1396</v>
      </c>
      <c r="F42" s="778" t="n">
        <v>319222</v>
      </c>
      <c r="G42" s="778" t="n">
        <v>1849617</v>
      </c>
      <c r="H42" s="778" t="n">
        <v>319222</v>
      </c>
      <c r="I42" s="778" t="n">
        <v>1849617</v>
      </c>
      <c r="J42" s="778" t="n">
        <v>0</v>
      </c>
      <c r="K42" s="779" t="n">
        <v>0</v>
      </c>
    </row>
    <row r="43" customFormat="false" ht="22.5" hidden="false" customHeight="false" outlineLevel="0" collapsed="false">
      <c r="B43" s="790" t="s">
        <v>1321</v>
      </c>
      <c r="C43" s="776"/>
      <c r="D43" s="776"/>
      <c r="E43" s="789" t="s">
        <v>1397</v>
      </c>
      <c r="F43" s="778" t="n">
        <v>166918</v>
      </c>
      <c r="G43" s="778" t="n">
        <v>772303</v>
      </c>
      <c r="H43" s="778" t="n">
        <v>166918</v>
      </c>
      <c r="I43" s="778" t="n">
        <v>772303</v>
      </c>
      <c r="J43" s="778" t="n">
        <v>0</v>
      </c>
      <c r="K43" s="779" t="n">
        <v>0</v>
      </c>
    </row>
    <row r="44" customFormat="false" ht="22.5" hidden="false" customHeight="false" outlineLevel="0" collapsed="false">
      <c r="B44" s="790" t="s">
        <v>1321</v>
      </c>
      <c r="C44" s="776" t="s">
        <v>1398</v>
      </c>
      <c r="D44" s="776"/>
      <c r="E44" s="789" t="s">
        <v>1399</v>
      </c>
      <c r="F44" s="778" t="n">
        <v>38018</v>
      </c>
      <c r="G44" s="778" t="n">
        <v>184816</v>
      </c>
      <c r="H44" s="778" t="n">
        <v>38018</v>
      </c>
      <c r="I44" s="778" t="n">
        <v>184816</v>
      </c>
      <c r="J44" s="778" t="n">
        <v>0</v>
      </c>
      <c r="K44" s="779" t="n">
        <v>0</v>
      </c>
    </row>
    <row r="45" customFormat="false" ht="22.5" hidden="false" customHeight="false" outlineLevel="0" collapsed="false">
      <c r="B45" s="790" t="s">
        <v>1321</v>
      </c>
      <c r="C45" s="776" t="s">
        <v>1398</v>
      </c>
      <c r="D45" s="776" t="s">
        <v>1302</v>
      </c>
      <c r="E45" s="789" t="s">
        <v>1400</v>
      </c>
      <c r="F45" s="778" t="n">
        <v>38018</v>
      </c>
      <c r="G45" s="778" t="n">
        <v>184816</v>
      </c>
      <c r="H45" s="778" t="n">
        <v>38018</v>
      </c>
      <c r="I45" s="778" t="n">
        <v>184816</v>
      </c>
      <c r="J45" s="778" t="n">
        <v>0</v>
      </c>
      <c r="K45" s="779" t="n">
        <v>0</v>
      </c>
    </row>
    <row r="46" customFormat="false" ht="22.5" hidden="false" customHeight="false" outlineLevel="0" collapsed="false">
      <c r="B46" s="790" t="s">
        <v>1321</v>
      </c>
      <c r="C46" s="776" t="s">
        <v>1401</v>
      </c>
      <c r="D46" s="776"/>
      <c r="E46" s="789" t="s">
        <v>1402</v>
      </c>
      <c r="F46" s="778" t="n">
        <v>0</v>
      </c>
      <c r="G46" s="778" t="n">
        <v>1384</v>
      </c>
      <c r="H46" s="778" t="n">
        <v>0</v>
      </c>
      <c r="I46" s="778" t="n">
        <v>1384</v>
      </c>
      <c r="J46" s="778" t="n">
        <v>0</v>
      </c>
      <c r="K46" s="779" t="n">
        <v>0</v>
      </c>
    </row>
    <row r="47" customFormat="false" ht="22.5" hidden="false" customHeight="false" outlineLevel="0" collapsed="false">
      <c r="B47" s="790" t="s">
        <v>1321</v>
      </c>
      <c r="C47" s="776" t="s">
        <v>1401</v>
      </c>
      <c r="D47" s="776" t="s">
        <v>1302</v>
      </c>
      <c r="E47" s="789" t="s">
        <v>1403</v>
      </c>
      <c r="F47" s="778" t="n">
        <v>0</v>
      </c>
      <c r="G47" s="778" t="n">
        <v>1384</v>
      </c>
      <c r="H47" s="778" t="n">
        <v>0</v>
      </c>
      <c r="I47" s="778" t="n">
        <v>1384</v>
      </c>
      <c r="J47" s="778" t="n">
        <v>0</v>
      </c>
      <c r="K47" s="779" t="n">
        <v>0</v>
      </c>
    </row>
    <row r="48" customFormat="false" ht="22.5" hidden="false" customHeight="false" outlineLevel="0" collapsed="false">
      <c r="B48" s="790" t="s">
        <v>1321</v>
      </c>
      <c r="C48" s="776" t="s">
        <v>1404</v>
      </c>
      <c r="D48" s="776"/>
      <c r="E48" s="789" t="s">
        <v>1405</v>
      </c>
      <c r="F48" s="778" t="n">
        <v>128900</v>
      </c>
      <c r="G48" s="778" t="n">
        <v>586103</v>
      </c>
      <c r="H48" s="778" t="n">
        <v>128900</v>
      </c>
      <c r="I48" s="778" t="n">
        <v>586103</v>
      </c>
      <c r="J48" s="778" t="n">
        <v>0</v>
      </c>
      <c r="K48" s="779" t="n">
        <v>0</v>
      </c>
    </row>
    <row r="49" customFormat="false" ht="22.5" hidden="false" customHeight="false" outlineLevel="0" collapsed="false">
      <c r="B49" s="790" t="s">
        <v>1321</v>
      </c>
      <c r="C49" s="776" t="s">
        <v>1404</v>
      </c>
      <c r="D49" s="776" t="s">
        <v>1302</v>
      </c>
      <c r="E49" s="789" t="s">
        <v>1406</v>
      </c>
      <c r="F49" s="778" t="n">
        <v>128900</v>
      </c>
      <c r="G49" s="778" t="n">
        <v>586103</v>
      </c>
      <c r="H49" s="778" t="n">
        <v>128900</v>
      </c>
      <c r="I49" s="778" t="n">
        <v>586103</v>
      </c>
      <c r="J49" s="778" t="n">
        <v>0</v>
      </c>
      <c r="K49" s="779" t="n">
        <v>0</v>
      </c>
    </row>
    <row r="50" customFormat="false" ht="33.75" hidden="false" customHeight="false" outlineLevel="0" collapsed="false">
      <c r="B50" s="790" t="s">
        <v>1326</v>
      </c>
      <c r="C50" s="776"/>
      <c r="D50" s="776"/>
      <c r="E50" s="789" t="s">
        <v>1407</v>
      </c>
      <c r="F50" s="778" t="n">
        <v>2561427</v>
      </c>
      <c r="G50" s="778" t="n">
        <v>13494441</v>
      </c>
      <c r="H50" s="778" t="n">
        <v>2561427</v>
      </c>
      <c r="I50" s="778" t="n">
        <v>13494441</v>
      </c>
      <c r="J50" s="778" t="n">
        <v>0</v>
      </c>
      <c r="K50" s="779" t="n">
        <v>0</v>
      </c>
    </row>
    <row r="51" customFormat="false" ht="22.5" hidden="false" customHeight="false" outlineLevel="0" collapsed="false">
      <c r="B51" s="790" t="s">
        <v>1326</v>
      </c>
      <c r="C51" s="776" t="s">
        <v>1408</v>
      </c>
      <c r="D51" s="776"/>
      <c r="E51" s="789" t="s">
        <v>1409</v>
      </c>
      <c r="F51" s="778" t="n">
        <v>2561227</v>
      </c>
      <c r="G51" s="778" t="n">
        <v>13494241</v>
      </c>
      <c r="H51" s="778" t="n">
        <v>2561227</v>
      </c>
      <c r="I51" s="778" t="n">
        <v>13494241</v>
      </c>
      <c r="J51" s="778" t="n">
        <v>0</v>
      </c>
      <c r="K51" s="779" t="n">
        <v>0</v>
      </c>
    </row>
    <row r="52" customFormat="false" ht="22.5" hidden="false" customHeight="false" outlineLevel="0" collapsed="false">
      <c r="B52" s="790" t="s">
        <v>1326</v>
      </c>
      <c r="C52" s="776" t="s">
        <v>1408</v>
      </c>
      <c r="D52" s="776" t="s">
        <v>1300</v>
      </c>
      <c r="E52" s="789" t="s">
        <v>1360</v>
      </c>
      <c r="F52" s="778" t="n">
        <v>1628113</v>
      </c>
      <c r="G52" s="778" t="n">
        <v>11118625</v>
      </c>
      <c r="H52" s="778" t="n">
        <v>1628113</v>
      </c>
      <c r="I52" s="778" t="n">
        <v>11118625</v>
      </c>
      <c r="J52" s="778" t="n">
        <v>0</v>
      </c>
      <c r="K52" s="779" t="n">
        <v>0</v>
      </c>
    </row>
    <row r="53" customFormat="false" ht="22.5" hidden="false" customHeight="false" outlineLevel="0" collapsed="false">
      <c r="B53" s="790" t="s">
        <v>1326</v>
      </c>
      <c r="C53" s="776" t="s">
        <v>1408</v>
      </c>
      <c r="D53" s="776" t="s">
        <v>1323</v>
      </c>
      <c r="E53" s="789" t="s">
        <v>1410</v>
      </c>
      <c r="F53" s="778" t="n">
        <v>933114</v>
      </c>
      <c r="G53" s="778" t="n">
        <v>2375616</v>
      </c>
      <c r="H53" s="778" t="n">
        <v>933114</v>
      </c>
      <c r="I53" s="778" t="n">
        <v>2375616</v>
      </c>
      <c r="J53" s="778" t="n">
        <v>0</v>
      </c>
      <c r="K53" s="779" t="n">
        <v>0</v>
      </c>
    </row>
    <row r="54" customFormat="false" ht="22.5" hidden="false" customHeight="false" outlineLevel="0" collapsed="false">
      <c r="B54" s="790" t="s">
        <v>1326</v>
      </c>
      <c r="C54" s="776" t="s">
        <v>1411</v>
      </c>
      <c r="D54" s="776"/>
      <c r="E54" s="789" t="s">
        <v>1412</v>
      </c>
      <c r="F54" s="778" t="n">
        <v>200</v>
      </c>
      <c r="G54" s="778" t="n">
        <v>200</v>
      </c>
      <c r="H54" s="778" t="n">
        <v>200</v>
      </c>
      <c r="I54" s="778" t="n">
        <v>200</v>
      </c>
      <c r="J54" s="778" t="n">
        <v>0</v>
      </c>
      <c r="K54" s="779" t="n">
        <v>0</v>
      </c>
    </row>
    <row r="55" customFormat="false" ht="22.5" hidden="false" customHeight="false" outlineLevel="0" collapsed="false">
      <c r="B55" s="790" t="s">
        <v>1326</v>
      </c>
      <c r="C55" s="776" t="s">
        <v>1411</v>
      </c>
      <c r="D55" s="776" t="s">
        <v>1302</v>
      </c>
      <c r="E55" s="789" t="s">
        <v>1413</v>
      </c>
      <c r="F55" s="778" t="n">
        <v>200</v>
      </c>
      <c r="G55" s="778" t="n">
        <v>200</v>
      </c>
      <c r="H55" s="778" t="n">
        <v>200</v>
      </c>
      <c r="I55" s="778" t="n">
        <v>200</v>
      </c>
      <c r="J55" s="778" t="n">
        <v>0</v>
      </c>
      <c r="K55" s="779" t="n">
        <v>0</v>
      </c>
    </row>
    <row r="56" customFormat="false" ht="22.5" hidden="false" customHeight="false" outlineLevel="0" collapsed="false">
      <c r="B56" s="790" t="s">
        <v>1331</v>
      </c>
      <c r="C56" s="776"/>
      <c r="D56" s="776"/>
      <c r="E56" s="789" t="s">
        <v>1414</v>
      </c>
      <c r="F56" s="778" t="n">
        <v>478942</v>
      </c>
      <c r="G56" s="778" t="n">
        <v>4055643</v>
      </c>
      <c r="H56" s="778" t="n">
        <v>478942</v>
      </c>
      <c r="I56" s="778" t="n">
        <v>4055643</v>
      </c>
      <c r="J56" s="778" t="n">
        <v>0</v>
      </c>
      <c r="K56" s="779" t="n">
        <v>0</v>
      </c>
    </row>
    <row r="57" customFormat="false" ht="22.5" hidden="false" customHeight="false" outlineLevel="0" collapsed="false">
      <c r="B57" s="790" t="s">
        <v>1331</v>
      </c>
      <c r="C57" s="776" t="s">
        <v>1415</v>
      </c>
      <c r="D57" s="776"/>
      <c r="E57" s="789" t="s">
        <v>1416</v>
      </c>
      <c r="F57" s="778" t="n">
        <v>478942</v>
      </c>
      <c r="G57" s="778" t="n">
        <v>4055643</v>
      </c>
      <c r="H57" s="778" t="n">
        <v>478942</v>
      </c>
      <c r="I57" s="778" t="n">
        <v>4055643</v>
      </c>
      <c r="J57" s="778" t="n">
        <v>0</v>
      </c>
      <c r="K57" s="779" t="n">
        <v>0</v>
      </c>
    </row>
    <row r="58" customFormat="false" ht="22.5" hidden="false" customHeight="false" outlineLevel="0" collapsed="false">
      <c r="B58" s="790" t="s">
        <v>1331</v>
      </c>
      <c r="C58" s="776" t="s">
        <v>1415</v>
      </c>
      <c r="D58" s="776" t="s">
        <v>1300</v>
      </c>
      <c r="E58" s="789" t="s">
        <v>1417</v>
      </c>
      <c r="F58" s="778" t="n">
        <v>478942</v>
      </c>
      <c r="G58" s="778" t="n">
        <v>4055643</v>
      </c>
      <c r="H58" s="778" t="n">
        <v>478942</v>
      </c>
      <c r="I58" s="778" t="n">
        <v>4055643</v>
      </c>
      <c r="J58" s="778" t="n">
        <v>0</v>
      </c>
      <c r="K58" s="779" t="n">
        <v>0</v>
      </c>
    </row>
    <row r="59" customFormat="false" ht="22.5" hidden="false" customHeight="false" outlineLevel="0" collapsed="false">
      <c r="B59" s="790" t="s">
        <v>1333</v>
      </c>
      <c r="C59" s="776"/>
      <c r="D59" s="776"/>
      <c r="E59" s="789" t="s">
        <v>1418</v>
      </c>
      <c r="F59" s="778" t="n">
        <v>0</v>
      </c>
      <c r="G59" s="778" t="n">
        <v>370550</v>
      </c>
      <c r="H59" s="778" t="n">
        <v>0</v>
      </c>
      <c r="I59" s="778" t="n">
        <v>370550</v>
      </c>
      <c r="J59" s="778" t="n">
        <v>0</v>
      </c>
      <c r="K59" s="779" t="n">
        <v>0</v>
      </c>
    </row>
    <row r="60" customFormat="false" ht="16.5" hidden="false" customHeight="false" outlineLevel="0" collapsed="false">
      <c r="B60" s="790" t="s">
        <v>1333</v>
      </c>
      <c r="C60" s="776" t="s">
        <v>1419</v>
      </c>
      <c r="D60" s="776"/>
      <c r="E60" s="789" t="s">
        <v>1420</v>
      </c>
      <c r="F60" s="778" t="n">
        <v>0</v>
      </c>
      <c r="G60" s="778" t="n">
        <v>370550</v>
      </c>
      <c r="H60" s="778" t="n">
        <v>0</v>
      </c>
      <c r="I60" s="778" t="n">
        <v>370550</v>
      </c>
      <c r="J60" s="778" t="n">
        <v>0</v>
      </c>
      <c r="K60" s="779" t="n">
        <v>0</v>
      </c>
    </row>
    <row r="61" customFormat="false" ht="22.5" hidden="false" customHeight="false" outlineLevel="0" collapsed="false">
      <c r="B61" s="790" t="s">
        <v>1333</v>
      </c>
      <c r="C61" s="776" t="s">
        <v>1419</v>
      </c>
      <c r="D61" s="776" t="s">
        <v>1302</v>
      </c>
      <c r="E61" s="789" t="s">
        <v>1421</v>
      </c>
      <c r="F61" s="778" t="n">
        <v>0</v>
      </c>
      <c r="G61" s="778" t="n">
        <v>370550</v>
      </c>
      <c r="H61" s="778" t="n">
        <v>0</v>
      </c>
      <c r="I61" s="778" t="n">
        <v>370550</v>
      </c>
      <c r="J61" s="778" t="n">
        <v>0</v>
      </c>
      <c r="K61" s="779" t="n">
        <v>0</v>
      </c>
    </row>
    <row r="62" customFormat="false" ht="22.5" hidden="false" customHeight="false" outlineLevel="0" collapsed="false">
      <c r="B62" s="790"/>
      <c r="C62" s="776"/>
      <c r="D62" s="776"/>
      <c r="E62" s="789" t="s">
        <v>1353</v>
      </c>
      <c r="F62" s="778" t="n">
        <v>22668865</v>
      </c>
      <c r="G62" s="778" t="n">
        <v>50469757</v>
      </c>
      <c r="H62" s="778" t="n">
        <v>460331</v>
      </c>
      <c r="I62" s="778" t="n">
        <v>2955107</v>
      </c>
      <c r="J62" s="778" t="n">
        <v>22208534</v>
      </c>
      <c r="K62" s="779" t="n">
        <v>47514650</v>
      </c>
    </row>
    <row r="63" customFormat="false" ht="22.5" hidden="false" customHeight="false" outlineLevel="0" collapsed="false">
      <c r="B63" s="790" t="s">
        <v>1300</v>
      </c>
      <c r="C63" s="776"/>
      <c r="D63" s="776"/>
      <c r="E63" s="789" t="s">
        <v>1357</v>
      </c>
      <c r="F63" s="778" t="n">
        <v>2886464</v>
      </c>
      <c r="G63" s="778" t="n">
        <v>12055210</v>
      </c>
      <c r="H63" s="778" t="n">
        <v>107561</v>
      </c>
      <c r="I63" s="778" t="n">
        <v>1604307</v>
      </c>
      <c r="J63" s="778" t="n">
        <v>2778903</v>
      </c>
      <c r="K63" s="779" t="n">
        <v>10450903</v>
      </c>
    </row>
    <row r="64" customFormat="false" ht="16.5" hidden="false" customHeight="false" outlineLevel="0" collapsed="false">
      <c r="B64" s="790" t="s">
        <v>1300</v>
      </c>
      <c r="C64" s="776" t="s">
        <v>1358</v>
      </c>
      <c r="D64" s="776"/>
      <c r="E64" s="789" t="s">
        <v>1359</v>
      </c>
      <c r="F64" s="778" t="n">
        <v>25027</v>
      </c>
      <c r="G64" s="778" t="n">
        <v>216797</v>
      </c>
      <c r="H64" s="778" t="n">
        <v>25027</v>
      </c>
      <c r="I64" s="778" t="n">
        <v>216797</v>
      </c>
      <c r="J64" s="778" t="n">
        <v>0</v>
      </c>
      <c r="K64" s="779" t="n">
        <v>0</v>
      </c>
    </row>
    <row r="65" customFormat="false" ht="22.5" hidden="false" customHeight="false" outlineLevel="0" collapsed="false">
      <c r="B65" s="790" t="s">
        <v>1300</v>
      </c>
      <c r="C65" s="776" t="s">
        <v>1358</v>
      </c>
      <c r="D65" s="776" t="s">
        <v>1422</v>
      </c>
      <c r="E65" s="789" t="s">
        <v>1423</v>
      </c>
      <c r="F65" s="778" t="n">
        <v>25027</v>
      </c>
      <c r="G65" s="778" t="n">
        <v>216797</v>
      </c>
      <c r="H65" s="778" t="n">
        <v>25027</v>
      </c>
      <c r="I65" s="778" t="n">
        <v>216797</v>
      </c>
      <c r="J65" s="778" t="n">
        <v>0</v>
      </c>
      <c r="K65" s="779" t="n">
        <v>0</v>
      </c>
    </row>
    <row r="66" customFormat="false" ht="16.5" hidden="false" customHeight="false" outlineLevel="0" collapsed="false">
      <c r="B66" s="790" t="s">
        <v>1300</v>
      </c>
      <c r="C66" s="776" t="s">
        <v>1365</v>
      </c>
      <c r="D66" s="776"/>
      <c r="E66" s="789" t="s">
        <v>1366</v>
      </c>
      <c r="F66" s="778" t="n">
        <v>0</v>
      </c>
      <c r="G66" s="778" t="n">
        <v>445000</v>
      </c>
      <c r="H66" s="778" t="n">
        <v>0</v>
      </c>
      <c r="I66" s="778" t="n">
        <v>445000</v>
      </c>
      <c r="J66" s="778" t="n">
        <v>0</v>
      </c>
      <c r="K66" s="779" t="n">
        <v>0</v>
      </c>
    </row>
    <row r="67" customFormat="false" ht="22.5" hidden="false" customHeight="false" outlineLevel="0" collapsed="false">
      <c r="B67" s="790" t="s">
        <v>1300</v>
      </c>
      <c r="C67" s="776" t="s">
        <v>1365</v>
      </c>
      <c r="D67" s="776" t="s">
        <v>1422</v>
      </c>
      <c r="E67" s="789" t="s">
        <v>1423</v>
      </c>
      <c r="F67" s="778" t="n">
        <v>0</v>
      </c>
      <c r="G67" s="778" t="n">
        <v>445000</v>
      </c>
      <c r="H67" s="778" t="n">
        <v>0</v>
      </c>
      <c r="I67" s="778" t="n">
        <v>445000</v>
      </c>
      <c r="J67" s="778" t="n">
        <v>0</v>
      </c>
      <c r="K67" s="779" t="n">
        <v>0</v>
      </c>
    </row>
    <row r="68" customFormat="false" ht="16.5" hidden="false" customHeight="false" outlineLevel="0" collapsed="false">
      <c r="B68" s="790" t="s">
        <v>1300</v>
      </c>
      <c r="C68" s="776" t="s">
        <v>1368</v>
      </c>
      <c r="D68" s="776"/>
      <c r="E68" s="789" t="s">
        <v>1369</v>
      </c>
      <c r="F68" s="778" t="n">
        <v>2861437</v>
      </c>
      <c r="G68" s="778" t="n">
        <v>11393413</v>
      </c>
      <c r="H68" s="778" t="n">
        <v>82534</v>
      </c>
      <c r="I68" s="778" t="n">
        <v>942510</v>
      </c>
      <c r="J68" s="778" t="n">
        <v>2778903</v>
      </c>
      <c r="K68" s="779" t="n">
        <v>10450903</v>
      </c>
    </row>
    <row r="69" customFormat="false" ht="22.5" hidden="false" customHeight="false" outlineLevel="0" collapsed="false">
      <c r="B69" s="790" t="s">
        <v>1300</v>
      </c>
      <c r="C69" s="776" t="s">
        <v>1368</v>
      </c>
      <c r="D69" s="776" t="s">
        <v>1422</v>
      </c>
      <c r="E69" s="789" t="s">
        <v>1423</v>
      </c>
      <c r="F69" s="778" t="n">
        <v>2861437</v>
      </c>
      <c r="G69" s="778" t="n">
        <v>11393413</v>
      </c>
      <c r="H69" s="778" t="n">
        <v>82534</v>
      </c>
      <c r="I69" s="778" t="n">
        <v>942510</v>
      </c>
      <c r="J69" s="778" t="n">
        <v>2778903</v>
      </c>
      <c r="K69" s="779" t="n">
        <v>10450903</v>
      </c>
    </row>
    <row r="70" customFormat="false" ht="22.5" hidden="false" customHeight="false" outlineLevel="0" collapsed="false">
      <c r="B70" s="790" t="s">
        <v>1323</v>
      </c>
      <c r="C70" s="776"/>
      <c r="D70" s="776"/>
      <c r="E70" s="789" t="s">
        <v>1386</v>
      </c>
      <c r="F70" s="778" t="n">
        <v>19782401</v>
      </c>
      <c r="G70" s="778" t="n">
        <v>38372547</v>
      </c>
      <c r="H70" s="778" t="n">
        <v>352770</v>
      </c>
      <c r="I70" s="778" t="n">
        <v>1308800</v>
      </c>
      <c r="J70" s="778" t="n">
        <v>19429631</v>
      </c>
      <c r="K70" s="779" t="n">
        <v>37063747</v>
      </c>
    </row>
    <row r="71" customFormat="false" ht="16.5" hidden="false" customHeight="false" outlineLevel="0" collapsed="false">
      <c r="B71" s="790" t="s">
        <v>1323</v>
      </c>
      <c r="C71" s="776" t="s">
        <v>1390</v>
      </c>
      <c r="D71" s="776"/>
      <c r="E71" s="789" t="s">
        <v>1391</v>
      </c>
      <c r="F71" s="778" t="n">
        <v>1333344</v>
      </c>
      <c r="G71" s="778" t="n">
        <v>3291389</v>
      </c>
      <c r="H71" s="778" t="n">
        <v>0</v>
      </c>
      <c r="I71" s="778" t="n">
        <v>4217</v>
      </c>
      <c r="J71" s="778" t="n">
        <v>1333344</v>
      </c>
      <c r="K71" s="779" t="n">
        <v>3287172</v>
      </c>
    </row>
    <row r="72" customFormat="false" ht="22.5" hidden="false" customHeight="false" outlineLevel="0" collapsed="false">
      <c r="B72" s="790" t="s">
        <v>1323</v>
      </c>
      <c r="C72" s="776" t="s">
        <v>1390</v>
      </c>
      <c r="D72" s="776" t="s">
        <v>1323</v>
      </c>
      <c r="E72" s="789" t="s">
        <v>1424</v>
      </c>
      <c r="F72" s="778" t="n">
        <v>1333344</v>
      </c>
      <c r="G72" s="778" t="n">
        <v>3291389</v>
      </c>
      <c r="H72" s="778" t="n">
        <v>0</v>
      </c>
      <c r="I72" s="778" t="n">
        <v>4217</v>
      </c>
      <c r="J72" s="778" t="n">
        <v>1333344</v>
      </c>
      <c r="K72" s="779" t="n">
        <v>3287172</v>
      </c>
    </row>
    <row r="73" customFormat="false" ht="22.5" hidden="false" customHeight="false" outlineLevel="0" collapsed="false">
      <c r="B73" s="790" t="s">
        <v>1323</v>
      </c>
      <c r="C73" s="776" t="s">
        <v>1393</v>
      </c>
      <c r="D73" s="776"/>
      <c r="E73" s="789" t="s">
        <v>1394</v>
      </c>
      <c r="F73" s="778" t="n">
        <v>18449057</v>
      </c>
      <c r="G73" s="778" t="n">
        <v>35081158</v>
      </c>
      <c r="H73" s="778" t="n">
        <v>352770</v>
      </c>
      <c r="I73" s="778" t="n">
        <v>1304583</v>
      </c>
      <c r="J73" s="778" t="n">
        <v>18096287</v>
      </c>
      <c r="K73" s="779" t="n">
        <v>33776575</v>
      </c>
    </row>
    <row r="74" customFormat="false" ht="22.5" hidden="false" customHeight="false" outlineLevel="0" collapsed="false">
      <c r="B74" s="790" t="s">
        <v>1323</v>
      </c>
      <c r="C74" s="776" t="s">
        <v>1393</v>
      </c>
      <c r="D74" s="776" t="s">
        <v>1335</v>
      </c>
      <c r="E74" s="789" t="s">
        <v>1425</v>
      </c>
      <c r="F74" s="778" t="n">
        <v>18449057</v>
      </c>
      <c r="G74" s="778" t="n">
        <v>35081158</v>
      </c>
      <c r="H74" s="778" t="n">
        <v>352770</v>
      </c>
      <c r="I74" s="778" t="n">
        <v>1304583</v>
      </c>
      <c r="J74" s="778" t="n">
        <v>18096287</v>
      </c>
      <c r="K74" s="779" t="n">
        <v>33776575</v>
      </c>
    </row>
    <row r="75" customFormat="false" ht="33.75" hidden="false" customHeight="false" outlineLevel="0" collapsed="false">
      <c r="B75" s="790" t="s">
        <v>1326</v>
      </c>
      <c r="C75" s="776"/>
      <c r="D75" s="776"/>
      <c r="E75" s="789" t="s">
        <v>1407</v>
      </c>
      <c r="F75" s="778" t="n">
        <v>0</v>
      </c>
      <c r="G75" s="778" t="n">
        <v>42000</v>
      </c>
      <c r="H75" s="778" t="n">
        <v>0</v>
      </c>
      <c r="I75" s="778" t="n">
        <v>42000</v>
      </c>
      <c r="J75" s="778" t="n">
        <v>0</v>
      </c>
      <c r="K75" s="779" t="n">
        <v>0</v>
      </c>
    </row>
    <row r="76" customFormat="false" ht="22.5" hidden="false" customHeight="false" outlineLevel="0" collapsed="false">
      <c r="B76" s="790" t="s">
        <v>1326</v>
      </c>
      <c r="C76" s="776" t="s">
        <v>1408</v>
      </c>
      <c r="D76" s="776"/>
      <c r="E76" s="789" t="s">
        <v>1409</v>
      </c>
      <c r="F76" s="778" t="n">
        <v>0</v>
      </c>
      <c r="G76" s="778" t="n">
        <v>42000</v>
      </c>
      <c r="H76" s="778" t="n">
        <v>0</v>
      </c>
      <c r="I76" s="778" t="n">
        <v>42000</v>
      </c>
      <c r="J76" s="778" t="n">
        <v>0</v>
      </c>
      <c r="K76" s="779" t="n">
        <v>0</v>
      </c>
    </row>
    <row r="77" customFormat="false" ht="22.5" hidden="false" customHeight="false" outlineLevel="0" collapsed="false">
      <c r="B77" s="790" t="s">
        <v>1326</v>
      </c>
      <c r="C77" s="776" t="s">
        <v>1408</v>
      </c>
      <c r="D77" s="776" t="s">
        <v>1422</v>
      </c>
      <c r="E77" s="789" t="s">
        <v>1423</v>
      </c>
      <c r="F77" s="778" t="n">
        <v>0</v>
      </c>
      <c r="G77" s="778" t="n">
        <v>42000</v>
      </c>
      <c r="H77" s="778" t="n">
        <v>0</v>
      </c>
      <c r="I77" s="778" t="n">
        <v>42000</v>
      </c>
      <c r="J77" s="778" t="n">
        <v>0</v>
      </c>
      <c r="K77" s="779" t="n">
        <v>0</v>
      </c>
    </row>
    <row r="78" customFormat="false" ht="22.5" hidden="false" customHeight="false" outlineLevel="0" collapsed="false">
      <c r="B78" s="790"/>
      <c r="C78" s="776"/>
      <c r="D78" s="776"/>
      <c r="E78" s="789" t="s">
        <v>1427</v>
      </c>
      <c r="F78" s="778" t="n">
        <v>604200</v>
      </c>
      <c r="G78" s="778" t="n">
        <v>1243022</v>
      </c>
      <c r="H78" s="778" t="n">
        <v>604200</v>
      </c>
      <c r="I78" s="778" t="n">
        <v>1243022</v>
      </c>
      <c r="J78" s="778" t="n">
        <v>0</v>
      </c>
      <c r="K78" s="779" t="n">
        <v>0</v>
      </c>
    </row>
    <row r="79" customFormat="false" ht="16.5" hidden="false" customHeight="false" outlineLevel="0" collapsed="false">
      <c r="B79" s="790"/>
      <c r="C79" s="776"/>
      <c r="D79" s="776"/>
      <c r="E79" s="789" t="s">
        <v>1428</v>
      </c>
      <c r="F79" s="778" t="n">
        <v>601577</v>
      </c>
      <c r="G79" s="778" t="n">
        <v>1210290</v>
      </c>
      <c r="H79" s="778" t="n">
        <v>601577</v>
      </c>
      <c r="I79" s="778" t="n">
        <v>1210290</v>
      </c>
      <c r="J79" s="778" t="n">
        <v>0</v>
      </c>
      <c r="K79" s="779" t="n">
        <v>0</v>
      </c>
    </row>
    <row r="80" customFormat="false" ht="16.5" hidden="false" customHeight="false" outlineLevel="0" collapsed="false">
      <c r="B80" s="790"/>
      <c r="C80" s="776"/>
      <c r="D80" s="776"/>
      <c r="E80" s="789" t="s">
        <v>1429</v>
      </c>
      <c r="F80" s="778" t="n">
        <v>0</v>
      </c>
      <c r="G80" s="778" t="n">
        <v>0</v>
      </c>
      <c r="H80" s="778" t="n">
        <v>0</v>
      </c>
      <c r="I80" s="778" t="n">
        <v>0</v>
      </c>
      <c r="J80" s="778" t="n">
        <v>0</v>
      </c>
      <c r="K80" s="779" t="n">
        <v>0</v>
      </c>
    </row>
    <row r="81" customFormat="false" ht="33.75" hidden="false" customHeight="false" outlineLevel="0" collapsed="false">
      <c r="B81" s="790"/>
      <c r="C81" s="776"/>
      <c r="D81" s="776"/>
      <c r="E81" s="789" t="s">
        <v>1430</v>
      </c>
      <c r="F81" s="778" t="n">
        <v>2623</v>
      </c>
      <c r="G81" s="778" t="n">
        <v>32732</v>
      </c>
      <c r="H81" s="778" t="n">
        <v>2623</v>
      </c>
      <c r="I81" s="778" t="n">
        <v>32732</v>
      </c>
      <c r="J81" s="778" t="n">
        <v>0</v>
      </c>
      <c r="K81" s="779" t="n">
        <v>0</v>
      </c>
    </row>
    <row r="82" customFormat="false" ht="22.5" hidden="false" customHeight="false" outlineLevel="0" collapsed="false">
      <c r="B82" s="790"/>
      <c r="C82" s="776"/>
      <c r="D82" s="776"/>
      <c r="E82" s="789" t="s">
        <v>1431</v>
      </c>
      <c r="F82" s="778" t="n">
        <v>41300745</v>
      </c>
      <c r="G82" s="778" t="n">
        <v>129816398</v>
      </c>
      <c r="H82" s="778"/>
      <c r="I82" s="778"/>
      <c r="J82" s="778"/>
      <c r="K82" s="779"/>
    </row>
    <row r="83" customFormat="false" ht="16.5" hidden="false" customHeight="false" outlineLevel="0" collapsed="false">
      <c r="B83" s="790"/>
      <c r="C83" s="776"/>
      <c r="D83" s="776"/>
      <c r="E83" s="789"/>
      <c r="F83" s="778"/>
      <c r="G83" s="778"/>
      <c r="H83" s="778"/>
      <c r="I83" s="778"/>
      <c r="J83" s="778"/>
      <c r="K83" s="779"/>
    </row>
    <row r="84" customFormat="false" ht="22.5" hidden="false" customHeight="false" outlineLevel="0" collapsed="false">
      <c r="B84" s="790"/>
      <c r="C84" s="776"/>
      <c r="D84" s="776"/>
      <c r="E84" s="789" t="s">
        <v>1432</v>
      </c>
      <c r="F84" s="778" t="n">
        <v>261694586</v>
      </c>
      <c r="G84" s="778"/>
      <c r="H84" s="778"/>
      <c r="I84" s="778"/>
      <c r="J84" s="778"/>
      <c r="K84" s="779"/>
    </row>
    <row r="85" customFormat="false" ht="22.5" hidden="false" customHeight="false" outlineLevel="0" collapsed="false">
      <c r="B85" s="790"/>
      <c r="C85" s="776"/>
      <c r="D85" s="776"/>
      <c r="E85" s="789" t="s">
        <v>1433</v>
      </c>
      <c r="F85" s="778" t="n">
        <v>240417490</v>
      </c>
      <c r="G85" s="778"/>
      <c r="H85" s="778"/>
      <c r="I85" s="778"/>
      <c r="J85" s="778"/>
      <c r="K85" s="779"/>
    </row>
    <row r="86" customFormat="false" ht="22.5" hidden="false" customHeight="false" outlineLevel="0" collapsed="false">
      <c r="B86" s="790"/>
      <c r="C86" s="776"/>
      <c r="D86" s="776"/>
      <c r="E86" s="789" t="s">
        <v>1434</v>
      </c>
      <c r="F86" s="778" t="n">
        <v>846384</v>
      </c>
      <c r="G86" s="778"/>
      <c r="H86" s="778"/>
      <c r="I86" s="778"/>
      <c r="J86" s="778"/>
      <c r="K86" s="779"/>
    </row>
    <row r="87" customFormat="false" ht="33.75" hidden="false" customHeight="false" outlineLevel="0" collapsed="false">
      <c r="B87" s="790"/>
      <c r="C87" s="776"/>
      <c r="D87" s="776"/>
      <c r="E87" s="789" t="s">
        <v>1435</v>
      </c>
      <c r="F87" s="778" t="n">
        <v>241263874</v>
      </c>
      <c r="G87" s="778"/>
      <c r="H87" s="778"/>
      <c r="I87" s="778"/>
      <c r="J87" s="778"/>
      <c r="K87" s="779"/>
    </row>
    <row r="88" customFormat="false" ht="126.75" hidden="false" customHeight="true" outlineLevel="0" collapsed="false">
      <c r="B88" s="791" t="s">
        <v>1451</v>
      </c>
      <c r="C88" s="791"/>
      <c r="D88" s="791"/>
      <c r="E88" s="791"/>
      <c r="F88" s="791"/>
      <c r="G88" s="791"/>
      <c r="H88" s="791"/>
      <c r="I88" s="791"/>
      <c r="J88" s="791"/>
      <c r="K88" s="791"/>
    </row>
    <row r="89" customFormat="false" ht="16.5" hidden="false" customHeight="false" outlineLevel="0" collapsed="false">
      <c r="B89" s="790"/>
      <c r="C89" s="776"/>
      <c r="D89" s="776"/>
      <c r="E89" s="789"/>
      <c r="F89" s="778"/>
      <c r="G89" s="778"/>
      <c r="H89" s="778"/>
      <c r="I89" s="778"/>
      <c r="J89" s="778"/>
      <c r="K89" s="779"/>
    </row>
  </sheetData>
  <mergeCells count="5">
    <mergeCell ref="B5:E5"/>
    <mergeCell ref="F5:G5"/>
    <mergeCell ref="H5:I5"/>
    <mergeCell ref="J5:K5"/>
    <mergeCell ref="B88:K88"/>
  </mergeCells>
  <hyperlinks>
    <hyperlink ref="L2"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2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M1" activeCellId="0" sqref="M1"/>
    </sheetView>
  </sheetViews>
  <sheetFormatPr defaultColWidth="8.25" defaultRowHeight="16.5" zeroHeight="false" outlineLevelRow="0" outlineLevelCol="0"/>
  <cols>
    <col collapsed="false" customWidth="true" hidden="false" outlineLevel="0" max="1" min="1" style="355" width="11.25"/>
    <col collapsed="false" customWidth="true" hidden="false" outlineLevel="0" max="3" min="2" style="355" width="10.12"/>
    <col collapsed="false" customWidth="true" hidden="false" outlineLevel="0" max="6" min="4" style="793" width="10.12"/>
    <col collapsed="false" customWidth="true" hidden="false" outlineLevel="0" max="10" min="7" style="355" width="10.12"/>
    <col collapsed="false" customWidth="true" hidden="false" outlineLevel="0" max="11" min="11" style="355" width="16.37"/>
    <col collapsed="false" customWidth="true" hidden="false" outlineLevel="0" max="12" min="12" style="355" width="19"/>
    <col collapsed="false" customWidth="false" hidden="false" outlineLevel="0" max="256" min="13" style="355" width="8.25"/>
    <col collapsed="false" customWidth="true" hidden="false" outlineLevel="0" max="257" min="257" style="355" width="11.25"/>
    <col collapsed="false" customWidth="true" hidden="false" outlineLevel="0" max="266" min="258" style="355" width="10.12"/>
    <col collapsed="false" customWidth="true" hidden="false" outlineLevel="0" max="267" min="267" style="355" width="16.37"/>
    <col collapsed="false" customWidth="true" hidden="false" outlineLevel="0" max="268" min="268" style="355" width="19"/>
    <col collapsed="false" customWidth="false" hidden="false" outlineLevel="0" max="512" min="269" style="355" width="8.25"/>
    <col collapsed="false" customWidth="true" hidden="false" outlineLevel="0" max="513" min="513" style="355" width="11.25"/>
    <col collapsed="false" customWidth="true" hidden="false" outlineLevel="0" max="522" min="514" style="355" width="10.12"/>
    <col collapsed="false" customWidth="true" hidden="false" outlineLevel="0" max="523" min="523" style="355" width="16.37"/>
    <col collapsed="false" customWidth="true" hidden="false" outlineLevel="0" max="524" min="524" style="355" width="19"/>
    <col collapsed="false" customWidth="false" hidden="false" outlineLevel="0" max="768" min="525" style="355" width="8.25"/>
    <col collapsed="false" customWidth="true" hidden="false" outlineLevel="0" max="769" min="769" style="355" width="11.25"/>
    <col collapsed="false" customWidth="true" hidden="false" outlineLevel="0" max="778" min="770" style="355" width="10.12"/>
    <col collapsed="false" customWidth="true" hidden="false" outlineLevel="0" max="779" min="779" style="355" width="16.37"/>
    <col collapsed="false" customWidth="true" hidden="false" outlineLevel="0" max="780" min="780" style="355" width="19"/>
    <col collapsed="false" customWidth="false" hidden="false" outlineLevel="0" max="1024" min="781" style="355" width="8.25"/>
    <col collapsed="false" customWidth="true" hidden="false" outlineLevel="0" max="1025" min="1025" style="355" width="11.25"/>
    <col collapsed="false" customWidth="true" hidden="false" outlineLevel="0" max="1034" min="1026" style="355" width="10.12"/>
    <col collapsed="false" customWidth="true" hidden="false" outlineLevel="0" max="1035" min="1035" style="355" width="16.37"/>
    <col collapsed="false" customWidth="true" hidden="false" outlineLevel="0" max="1036" min="1036" style="355" width="19"/>
    <col collapsed="false" customWidth="false" hidden="false" outlineLevel="0" max="1280" min="1037" style="355" width="8.25"/>
    <col collapsed="false" customWidth="true" hidden="false" outlineLevel="0" max="1281" min="1281" style="355" width="11.25"/>
    <col collapsed="false" customWidth="true" hidden="false" outlineLevel="0" max="1290" min="1282" style="355" width="10.12"/>
    <col collapsed="false" customWidth="true" hidden="false" outlineLevel="0" max="1291" min="1291" style="355" width="16.37"/>
    <col collapsed="false" customWidth="true" hidden="false" outlineLevel="0" max="1292" min="1292" style="355" width="19"/>
    <col collapsed="false" customWidth="false" hidden="false" outlineLevel="0" max="1536" min="1293" style="355" width="8.25"/>
    <col collapsed="false" customWidth="true" hidden="false" outlineLevel="0" max="1537" min="1537" style="355" width="11.25"/>
    <col collapsed="false" customWidth="true" hidden="false" outlineLevel="0" max="1546" min="1538" style="355" width="10.12"/>
    <col collapsed="false" customWidth="true" hidden="false" outlineLevel="0" max="1547" min="1547" style="355" width="16.37"/>
    <col collapsed="false" customWidth="true" hidden="false" outlineLevel="0" max="1548" min="1548" style="355" width="19"/>
    <col collapsed="false" customWidth="false" hidden="false" outlineLevel="0" max="1792" min="1549" style="355" width="8.25"/>
    <col collapsed="false" customWidth="true" hidden="false" outlineLevel="0" max="1793" min="1793" style="355" width="11.25"/>
    <col collapsed="false" customWidth="true" hidden="false" outlineLevel="0" max="1802" min="1794" style="355" width="10.12"/>
    <col collapsed="false" customWidth="true" hidden="false" outlineLevel="0" max="1803" min="1803" style="355" width="16.37"/>
    <col collapsed="false" customWidth="true" hidden="false" outlineLevel="0" max="1804" min="1804" style="355" width="19"/>
    <col collapsed="false" customWidth="false" hidden="false" outlineLevel="0" max="2048" min="1805" style="355" width="8.25"/>
    <col collapsed="false" customWidth="true" hidden="false" outlineLevel="0" max="2049" min="2049" style="355" width="11.25"/>
    <col collapsed="false" customWidth="true" hidden="false" outlineLevel="0" max="2058" min="2050" style="355" width="10.12"/>
    <col collapsed="false" customWidth="true" hidden="false" outlineLevel="0" max="2059" min="2059" style="355" width="16.37"/>
    <col collapsed="false" customWidth="true" hidden="false" outlineLevel="0" max="2060" min="2060" style="355" width="19"/>
    <col collapsed="false" customWidth="false" hidden="false" outlineLevel="0" max="2304" min="2061" style="355" width="8.25"/>
    <col collapsed="false" customWidth="true" hidden="false" outlineLevel="0" max="2305" min="2305" style="355" width="11.25"/>
    <col collapsed="false" customWidth="true" hidden="false" outlineLevel="0" max="2314" min="2306" style="355" width="10.12"/>
    <col collapsed="false" customWidth="true" hidden="false" outlineLevel="0" max="2315" min="2315" style="355" width="16.37"/>
    <col collapsed="false" customWidth="true" hidden="false" outlineLevel="0" max="2316" min="2316" style="355" width="19"/>
    <col collapsed="false" customWidth="false" hidden="false" outlineLevel="0" max="2560" min="2317" style="355" width="8.25"/>
    <col collapsed="false" customWidth="true" hidden="false" outlineLevel="0" max="2561" min="2561" style="355" width="11.25"/>
    <col collapsed="false" customWidth="true" hidden="false" outlineLevel="0" max="2570" min="2562" style="355" width="10.12"/>
    <col collapsed="false" customWidth="true" hidden="false" outlineLevel="0" max="2571" min="2571" style="355" width="16.37"/>
    <col collapsed="false" customWidth="true" hidden="false" outlineLevel="0" max="2572" min="2572" style="355" width="19"/>
    <col collapsed="false" customWidth="false" hidden="false" outlineLevel="0" max="2816" min="2573" style="355" width="8.25"/>
    <col collapsed="false" customWidth="true" hidden="false" outlineLevel="0" max="2817" min="2817" style="355" width="11.25"/>
    <col collapsed="false" customWidth="true" hidden="false" outlineLevel="0" max="2826" min="2818" style="355" width="10.12"/>
    <col collapsed="false" customWidth="true" hidden="false" outlineLevel="0" max="2827" min="2827" style="355" width="16.37"/>
    <col collapsed="false" customWidth="true" hidden="false" outlineLevel="0" max="2828" min="2828" style="355" width="19"/>
    <col collapsed="false" customWidth="false" hidden="false" outlineLevel="0" max="3072" min="2829" style="355" width="8.25"/>
    <col collapsed="false" customWidth="true" hidden="false" outlineLevel="0" max="3073" min="3073" style="355" width="11.25"/>
    <col collapsed="false" customWidth="true" hidden="false" outlineLevel="0" max="3082" min="3074" style="355" width="10.12"/>
    <col collapsed="false" customWidth="true" hidden="false" outlineLevel="0" max="3083" min="3083" style="355" width="16.37"/>
    <col collapsed="false" customWidth="true" hidden="false" outlineLevel="0" max="3084" min="3084" style="355" width="19"/>
    <col collapsed="false" customWidth="false" hidden="false" outlineLevel="0" max="3328" min="3085" style="355" width="8.25"/>
    <col collapsed="false" customWidth="true" hidden="false" outlineLevel="0" max="3329" min="3329" style="355" width="11.25"/>
    <col collapsed="false" customWidth="true" hidden="false" outlineLevel="0" max="3338" min="3330" style="355" width="10.12"/>
    <col collapsed="false" customWidth="true" hidden="false" outlineLevel="0" max="3339" min="3339" style="355" width="16.37"/>
    <col collapsed="false" customWidth="true" hidden="false" outlineLevel="0" max="3340" min="3340" style="355" width="19"/>
    <col collapsed="false" customWidth="false" hidden="false" outlineLevel="0" max="3584" min="3341" style="355" width="8.25"/>
    <col collapsed="false" customWidth="true" hidden="false" outlineLevel="0" max="3585" min="3585" style="355" width="11.25"/>
    <col collapsed="false" customWidth="true" hidden="false" outlineLevel="0" max="3594" min="3586" style="355" width="10.12"/>
    <col collapsed="false" customWidth="true" hidden="false" outlineLevel="0" max="3595" min="3595" style="355" width="16.37"/>
    <col collapsed="false" customWidth="true" hidden="false" outlineLevel="0" max="3596" min="3596" style="355" width="19"/>
    <col collapsed="false" customWidth="false" hidden="false" outlineLevel="0" max="3840" min="3597" style="355" width="8.25"/>
    <col collapsed="false" customWidth="true" hidden="false" outlineLevel="0" max="3841" min="3841" style="355" width="11.25"/>
    <col collapsed="false" customWidth="true" hidden="false" outlineLevel="0" max="3850" min="3842" style="355" width="10.12"/>
    <col collapsed="false" customWidth="true" hidden="false" outlineLevel="0" max="3851" min="3851" style="355" width="16.37"/>
    <col collapsed="false" customWidth="true" hidden="false" outlineLevel="0" max="3852" min="3852" style="355" width="19"/>
    <col collapsed="false" customWidth="false" hidden="false" outlineLevel="0" max="4096" min="3853" style="355" width="8.25"/>
    <col collapsed="false" customWidth="true" hidden="false" outlineLevel="0" max="4097" min="4097" style="355" width="11.25"/>
    <col collapsed="false" customWidth="true" hidden="false" outlineLevel="0" max="4106" min="4098" style="355" width="10.12"/>
    <col collapsed="false" customWidth="true" hidden="false" outlineLevel="0" max="4107" min="4107" style="355" width="16.37"/>
    <col collapsed="false" customWidth="true" hidden="false" outlineLevel="0" max="4108" min="4108" style="355" width="19"/>
    <col collapsed="false" customWidth="false" hidden="false" outlineLevel="0" max="4352" min="4109" style="355" width="8.25"/>
    <col collapsed="false" customWidth="true" hidden="false" outlineLevel="0" max="4353" min="4353" style="355" width="11.25"/>
    <col collapsed="false" customWidth="true" hidden="false" outlineLevel="0" max="4362" min="4354" style="355" width="10.12"/>
    <col collapsed="false" customWidth="true" hidden="false" outlineLevel="0" max="4363" min="4363" style="355" width="16.37"/>
    <col collapsed="false" customWidth="true" hidden="false" outlineLevel="0" max="4364" min="4364" style="355" width="19"/>
    <col collapsed="false" customWidth="false" hidden="false" outlineLevel="0" max="4608" min="4365" style="355" width="8.25"/>
    <col collapsed="false" customWidth="true" hidden="false" outlineLevel="0" max="4609" min="4609" style="355" width="11.25"/>
    <col collapsed="false" customWidth="true" hidden="false" outlineLevel="0" max="4618" min="4610" style="355" width="10.12"/>
    <col collapsed="false" customWidth="true" hidden="false" outlineLevel="0" max="4619" min="4619" style="355" width="16.37"/>
    <col collapsed="false" customWidth="true" hidden="false" outlineLevel="0" max="4620" min="4620" style="355" width="19"/>
    <col collapsed="false" customWidth="false" hidden="false" outlineLevel="0" max="4864" min="4621" style="355" width="8.25"/>
    <col collapsed="false" customWidth="true" hidden="false" outlineLevel="0" max="4865" min="4865" style="355" width="11.25"/>
    <col collapsed="false" customWidth="true" hidden="false" outlineLevel="0" max="4874" min="4866" style="355" width="10.12"/>
    <col collapsed="false" customWidth="true" hidden="false" outlineLevel="0" max="4875" min="4875" style="355" width="16.37"/>
    <col collapsed="false" customWidth="true" hidden="false" outlineLevel="0" max="4876" min="4876" style="355" width="19"/>
    <col collapsed="false" customWidth="false" hidden="false" outlineLevel="0" max="5120" min="4877" style="355" width="8.25"/>
    <col collapsed="false" customWidth="true" hidden="false" outlineLevel="0" max="5121" min="5121" style="355" width="11.25"/>
    <col collapsed="false" customWidth="true" hidden="false" outlineLevel="0" max="5130" min="5122" style="355" width="10.12"/>
    <col collapsed="false" customWidth="true" hidden="false" outlineLevel="0" max="5131" min="5131" style="355" width="16.37"/>
    <col collapsed="false" customWidth="true" hidden="false" outlineLevel="0" max="5132" min="5132" style="355" width="19"/>
    <col collapsed="false" customWidth="false" hidden="false" outlineLevel="0" max="5376" min="5133" style="355" width="8.25"/>
    <col collapsed="false" customWidth="true" hidden="false" outlineLevel="0" max="5377" min="5377" style="355" width="11.25"/>
    <col collapsed="false" customWidth="true" hidden="false" outlineLevel="0" max="5386" min="5378" style="355" width="10.12"/>
    <col collapsed="false" customWidth="true" hidden="false" outlineLevel="0" max="5387" min="5387" style="355" width="16.37"/>
    <col collapsed="false" customWidth="true" hidden="false" outlineLevel="0" max="5388" min="5388" style="355" width="19"/>
    <col collapsed="false" customWidth="false" hidden="false" outlineLevel="0" max="5632" min="5389" style="355" width="8.25"/>
    <col collapsed="false" customWidth="true" hidden="false" outlineLevel="0" max="5633" min="5633" style="355" width="11.25"/>
    <col collapsed="false" customWidth="true" hidden="false" outlineLevel="0" max="5642" min="5634" style="355" width="10.12"/>
    <col collapsed="false" customWidth="true" hidden="false" outlineLevel="0" max="5643" min="5643" style="355" width="16.37"/>
    <col collapsed="false" customWidth="true" hidden="false" outlineLevel="0" max="5644" min="5644" style="355" width="19"/>
    <col collapsed="false" customWidth="false" hidden="false" outlineLevel="0" max="5888" min="5645" style="355" width="8.25"/>
    <col collapsed="false" customWidth="true" hidden="false" outlineLevel="0" max="5889" min="5889" style="355" width="11.25"/>
    <col collapsed="false" customWidth="true" hidden="false" outlineLevel="0" max="5898" min="5890" style="355" width="10.12"/>
    <col collapsed="false" customWidth="true" hidden="false" outlineLevel="0" max="5899" min="5899" style="355" width="16.37"/>
    <col collapsed="false" customWidth="true" hidden="false" outlineLevel="0" max="5900" min="5900" style="355" width="19"/>
    <col collapsed="false" customWidth="false" hidden="false" outlineLevel="0" max="6144" min="5901" style="355" width="8.25"/>
    <col collapsed="false" customWidth="true" hidden="false" outlineLevel="0" max="6145" min="6145" style="355" width="11.25"/>
    <col collapsed="false" customWidth="true" hidden="false" outlineLevel="0" max="6154" min="6146" style="355" width="10.12"/>
    <col collapsed="false" customWidth="true" hidden="false" outlineLevel="0" max="6155" min="6155" style="355" width="16.37"/>
    <col collapsed="false" customWidth="true" hidden="false" outlineLevel="0" max="6156" min="6156" style="355" width="19"/>
    <col collapsed="false" customWidth="false" hidden="false" outlineLevel="0" max="6400" min="6157" style="355" width="8.25"/>
    <col collapsed="false" customWidth="true" hidden="false" outlineLevel="0" max="6401" min="6401" style="355" width="11.25"/>
    <col collapsed="false" customWidth="true" hidden="false" outlineLevel="0" max="6410" min="6402" style="355" width="10.12"/>
    <col collapsed="false" customWidth="true" hidden="false" outlineLevel="0" max="6411" min="6411" style="355" width="16.37"/>
    <col collapsed="false" customWidth="true" hidden="false" outlineLevel="0" max="6412" min="6412" style="355" width="19"/>
    <col collapsed="false" customWidth="false" hidden="false" outlineLevel="0" max="6656" min="6413" style="355" width="8.25"/>
    <col collapsed="false" customWidth="true" hidden="false" outlineLevel="0" max="6657" min="6657" style="355" width="11.25"/>
    <col collapsed="false" customWidth="true" hidden="false" outlineLevel="0" max="6666" min="6658" style="355" width="10.12"/>
    <col collapsed="false" customWidth="true" hidden="false" outlineLevel="0" max="6667" min="6667" style="355" width="16.37"/>
    <col collapsed="false" customWidth="true" hidden="false" outlineLevel="0" max="6668" min="6668" style="355" width="19"/>
    <col collapsed="false" customWidth="false" hidden="false" outlineLevel="0" max="6912" min="6669" style="355" width="8.25"/>
    <col collapsed="false" customWidth="true" hidden="false" outlineLevel="0" max="6913" min="6913" style="355" width="11.25"/>
    <col collapsed="false" customWidth="true" hidden="false" outlineLevel="0" max="6922" min="6914" style="355" width="10.12"/>
    <col collapsed="false" customWidth="true" hidden="false" outlineLevel="0" max="6923" min="6923" style="355" width="16.37"/>
    <col collapsed="false" customWidth="true" hidden="false" outlineLevel="0" max="6924" min="6924" style="355" width="19"/>
    <col collapsed="false" customWidth="false" hidden="false" outlineLevel="0" max="7168" min="6925" style="355" width="8.25"/>
    <col collapsed="false" customWidth="true" hidden="false" outlineLevel="0" max="7169" min="7169" style="355" width="11.25"/>
    <col collapsed="false" customWidth="true" hidden="false" outlineLevel="0" max="7178" min="7170" style="355" width="10.12"/>
    <col collapsed="false" customWidth="true" hidden="false" outlineLevel="0" max="7179" min="7179" style="355" width="16.37"/>
    <col collapsed="false" customWidth="true" hidden="false" outlineLevel="0" max="7180" min="7180" style="355" width="19"/>
    <col collapsed="false" customWidth="false" hidden="false" outlineLevel="0" max="7424" min="7181" style="355" width="8.25"/>
    <col collapsed="false" customWidth="true" hidden="false" outlineLevel="0" max="7425" min="7425" style="355" width="11.25"/>
    <col collapsed="false" customWidth="true" hidden="false" outlineLevel="0" max="7434" min="7426" style="355" width="10.12"/>
    <col collapsed="false" customWidth="true" hidden="false" outlineLevel="0" max="7435" min="7435" style="355" width="16.37"/>
    <col collapsed="false" customWidth="true" hidden="false" outlineLevel="0" max="7436" min="7436" style="355" width="19"/>
    <col collapsed="false" customWidth="false" hidden="false" outlineLevel="0" max="7680" min="7437" style="355" width="8.25"/>
    <col collapsed="false" customWidth="true" hidden="false" outlineLevel="0" max="7681" min="7681" style="355" width="11.25"/>
    <col collapsed="false" customWidth="true" hidden="false" outlineLevel="0" max="7690" min="7682" style="355" width="10.12"/>
    <col collapsed="false" customWidth="true" hidden="false" outlineLevel="0" max="7691" min="7691" style="355" width="16.37"/>
    <col collapsed="false" customWidth="true" hidden="false" outlineLevel="0" max="7692" min="7692" style="355" width="19"/>
    <col collapsed="false" customWidth="false" hidden="false" outlineLevel="0" max="7936" min="7693" style="355" width="8.25"/>
    <col collapsed="false" customWidth="true" hidden="false" outlineLevel="0" max="7937" min="7937" style="355" width="11.25"/>
    <col collapsed="false" customWidth="true" hidden="false" outlineLevel="0" max="7946" min="7938" style="355" width="10.12"/>
    <col collapsed="false" customWidth="true" hidden="false" outlineLevel="0" max="7947" min="7947" style="355" width="16.37"/>
    <col collapsed="false" customWidth="true" hidden="false" outlineLevel="0" max="7948" min="7948" style="355" width="19"/>
    <col collapsed="false" customWidth="false" hidden="false" outlineLevel="0" max="8192" min="7949" style="355" width="8.25"/>
    <col collapsed="false" customWidth="true" hidden="false" outlineLevel="0" max="8193" min="8193" style="355" width="11.25"/>
    <col collapsed="false" customWidth="true" hidden="false" outlineLevel="0" max="8202" min="8194" style="355" width="10.12"/>
    <col collapsed="false" customWidth="true" hidden="false" outlineLevel="0" max="8203" min="8203" style="355" width="16.37"/>
    <col collapsed="false" customWidth="true" hidden="false" outlineLevel="0" max="8204" min="8204" style="355" width="19"/>
    <col collapsed="false" customWidth="false" hidden="false" outlineLevel="0" max="8448" min="8205" style="355" width="8.25"/>
    <col collapsed="false" customWidth="true" hidden="false" outlineLevel="0" max="8449" min="8449" style="355" width="11.25"/>
    <col collapsed="false" customWidth="true" hidden="false" outlineLevel="0" max="8458" min="8450" style="355" width="10.12"/>
    <col collapsed="false" customWidth="true" hidden="false" outlineLevel="0" max="8459" min="8459" style="355" width="16.37"/>
    <col collapsed="false" customWidth="true" hidden="false" outlineLevel="0" max="8460" min="8460" style="355" width="19"/>
    <col collapsed="false" customWidth="false" hidden="false" outlineLevel="0" max="8704" min="8461" style="355" width="8.25"/>
    <col collapsed="false" customWidth="true" hidden="false" outlineLevel="0" max="8705" min="8705" style="355" width="11.25"/>
    <col collapsed="false" customWidth="true" hidden="false" outlineLevel="0" max="8714" min="8706" style="355" width="10.12"/>
    <col collapsed="false" customWidth="true" hidden="false" outlineLevel="0" max="8715" min="8715" style="355" width="16.37"/>
    <col collapsed="false" customWidth="true" hidden="false" outlineLevel="0" max="8716" min="8716" style="355" width="19"/>
    <col collapsed="false" customWidth="false" hidden="false" outlineLevel="0" max="8960" min="8717" style="355" width="8.25"/>
    <col collapsed="false" customWidth="true" hidden="false" outlineLevel="0" max="8961" min="8961" style="355" width="11.25"/>
    <col collapsed="false" customWidth="true" hidden="false" outlineLevel="0" max="8970" min="8962" style="355" width="10.12"/>
    <col collapsed="false" customWidth="true" hidden="false" outlineLevel="0" max="8971" min="8971" style="355" width="16.37"/>
    <col collapsed="false" customWidth="true" hidden="false" outlineLevel="0" max="8972" min="8972" style="355" width="19"/>
    <col collapsed="false" customWidth="false" hidden="false" outlineLevel="0" max="9216" min="8973" style="355" width="8.25"/>
    <col collapsed="false" customWidth="true" hidden="false" outlineLevel="0" max="9217" min="9217" style="355" width="11.25"/>
    <col collapsed="false" customWidth="true" hidden="false" outlineLevel="0" max="9226" min="9218" style="355" width="10.12"/>
    <col collapsed="false" customWidth="true" hidden="false" outlineLevel="0" max="9227" min="9227" style="355" width="16.37"/>
    <col collapsed="false" customWidth="true" hidden="false" outlineLevel="0" max="9228" min="9228" style="355" width="19"/>
    <col collapsed="false" customWidth="false" hidden="false" outlineLevel="0" max="9472" min="9229" style="355" width="8.25"/>
    <col collapsed="false" customWidth="true" hidden="false" outlineLevel="0" max="9473" min="9473" style="355" width="11.25"/>
    <col collapsed="false" customWidth="true" hidden="false" outlineLevel="0" max="9482" min="9474" style="355" width="10.12"/>
    <col collapsed="false" customWidth="true" hidden="false" outlineLevel="0" max="9483" min="9483" style="355" width="16.37"/>
    <col collapsed="false" customWidth="true" hidden="false" outlineLevel="0" max="9484" min="9484" style="355" width="19"/>
    <col collapsed="false" customWidth="false" hidden="false" outlineLevel="0" max="9728" min="9485" style="355" width="8.25"/>
    <col collapsed="false" customWidth="true" hidden="false" outlineLevel="0" max="9729" min="9729" style="355" width="11.25"/>
    <col collapsed="false" customWidth="true" hidden="false" outlineLevel="0" max="9738" min="9730" style="355" width="10.12"/>
    <col collapsed="false" customWidth="true" hidden="false" outlineLevel="0" max="9739" min="9739" style="355" width="16.37"/>
    <col collapsed="false" customWidth="true" hidden="false" outlineLevel="0" max="9740" min="9740" style="355" width="19"/>
    <col collapsed="false" customWidth="false" hidden="false" outlineLevel="0" max="9984" min="9741" style="355" width="8.25"/>
    <col collapsed="false" customWidth="true" hidden="false" outlineLevel="0" max="9985" min="9985" style="355" width="11.25"/>
    <col collapsed="false" customWidth="true" hidden="false" outlineLevel="0" max="9994" min="9986" style="355" width="10.12"/>
    <col collapsed="false" customWidth="true" hidden="false" outlineLevel="0" max="9995" min="9995" style="355" width="16.37"/>
    <col collapsed="false" customWidth="true" hidden="false" outlineLevel="0" max="9996" min="9996" style="355" width="19"/>
    <col collapsed="false" customWidth="false" hidden="false" outlineLevel="0" max="10240" min="9997" style="355" width="8.25"/>
    <col collapsed="false" customWidth="true" hidden="false" outlineLevel="0" max="10241" min="10241" style="355" width="11.25"/>
    <col collapsed="false" customWidth="true" hidden="false" outlineLevel="0" max="10250" min="10242" style="355" width="10.12"/>
    <col collapsed="false" customWidth="true" hidden="false" outlineLevel="0" max="10251" min="10251" style="355" width="16.37"/>
    <col collapsed="false" customWidth="true" hidden="false" outlineLevel="0" max="10252" min="10252" style="355" width="19"/>
    <col collapsed="false" customWidth="false" hidden="false" outlineLevel="0" max="10496" min="10253" style="355" width="8.25"/>
    <col collapsed="false" customWidth="true" hidden="false" outlineLevel="0" max="10497" min="10497" style="355" width="11.25"/>
    <col collapsed="false" customWidth="true" hidden="false" outlineLevel="0" max="10506" min="10498" style="355" width="10.12"/>
    <col collapsed="false" customWidth="true" hidden="false" outlineLevel="0" max="10507" min="10507" style="355" width="16.37"/>
    <col collapsed="false" customWidth="true" hidden="false" outlineLevel="0" max="10508" min="10508" style="355" width="19"/>
    <col collapsed="false" customWidth="false" hidden="false" outlineLevel="0" max="10752" min="10509" style="355" width="8.25"/>
    <col collapsed="false" customWidth="true" hidden="false" outlineLevel="0" max="10753" min="10753" style="355" width="11.25"/>
    <col collapsed="false" customWidth="true" hidden="false" outlineLevel="0" max="10762" min="10754" style="355" width="10.12"/>
    <col collapsed="false" customWidth="true" hidden="false" outlineLevel="0" max="10763" min="10763" style="355" width="16.37"/>
    <col collapsed="false" customWidth="true" hidden="false" outlineLevel="0" max="10764" min="10764" style="355" width="19"/>
    <col collapsed="false" customWidth="false" hidden="false" outlineLevel="0" max="11008" min="10765" style="355" width="8.25"/>
    <col collapsed="false" customWidth="true" hidden="false" outlineLevel="0" max="11009" min="11009" style="355" width="11.25"/>
    <col collapsed="false" customWidth="true" hidden="false" outlineLevel="0" max="11018" min="11010" style="355" width="10.12"/>
    <col collapsed="false" customWidth="true" hidden="false" outlineLevel="0" max="11019" min="11019" style="355" width="16.37"/>
    <col collapsed="false" customWidth="true" hidden="false" outlineLevel="0" max="11020" min="11020" style="355" width="19"/>
    <col collapsed="false" customWidth="false" hidden="false" outlineLevel="0" max="11264" min="11021" style="355" width="8.25"/>
    <col collapsed="false" customWidth="true" hidden="false" outlineLevel="0" max="11265" min="11265" style="355" width="11.25"/>
    <col collapsed="false" customWidth="true" hidden="false" outlineLevel="0" max="11274" min="11266" style="355" width="10.12"/>
    <col collapsed="false" customWidth="true" hidden="false" outlineLevel="0" max="11275" min="11275" style="355" width="16.37"/>
    <col collapsed="false" customWidth="true" hidden="false" outlineLevel="0" max="11276" min="11276" style="355" width="19"/>
    <col collapsed="false" customWidth="false" hidden="false" outlineLevel="0" max="11520" min="11277" style="355" width="8.25"/>
    <col collapsed="false" customWidth="true" hidden="false" outlineLevel="0" max="11521" min="11521" style="355" width="11.25"/>
    <col collapsed="false" customWidth="true" hidden="false" outlineLevel="0" max="11530" min="11522" style="355" width="10.12"/>
    <col collapsed="false" customWidth="true" hidden="false" outlineLevel="0" max="11531" min="11531" style="355" width="16.37"/>
    <col collapsed="false" customWidth="true" hidden="false" outlineLevel="0" max="11532" min="11532" style="355" width="19"/>
    <col collapsed="false" customWidth="false" hidden="false" outlineLevel="0" max="11776" min="11533" style="355" width="8.25"/>
    <col collapsed="false" customWidth="true" hidden="false" outlineLevel="0" max="11777" min="11777" style="355" width="11.25"/>
    <col collapsed="false" customWidth="true" hidden="false" outlineLevel="0" max="11786" min="11778" style="355" width="10.12"/>
    <col collapsed="false" customWidth="true" hidden="false" outlineLevel="0" max="11787" min="11787" style="355" width="16.37"/>
    <col collapsed="false" customWidth="true" hidden="false" outlineLevel="0" max="11788" min="11788" style="355" width="19"/>
    <col collapsed="false" customWidth="false" hidden="false" outlineLevel="0" max="12032" min="11789" style="355" width="8.25"/>
    <col collapsed="false" customWidth="true" hidden="false" outlineLevel="0" max="12033" min="12033" style="355" width="11.25"/>
    <col collapsed="false" customWidth="true" hidden="false" outlineLevel="0" max="12042" min="12034" style="355" width="10.12"/>
    <col collapsed="false" customWidth="true" hidden="false" outlineLevel="0" max="12043" min="12043" style="355" width="16.37"/>
    <col collapsed="false" customWidth="true" hidden="false" outlineLevel="0" max="12044" min="12044" style="355" width="19"/>
    <col collapsed="false" customWidth="false" hidden="false" outlineLevel="0" max="12288" min="12045" style="355" width="8.25"/>
    <col collapsed="false" customWidth="true" hidden="false" outlineLevel="0" max="12289" min="12289" style="355" width="11.25"/>
    <col collapsed="false" customWidth="true" hidden="false" outlineLevel="0" max="12298" min="12290" style="355" width="10.12"/>
    <col collapsed="false" customWidth="true" hidden="false" outlineLevel="0" max="12299" min="12299" style="355" width="16.37"/>
    <col collapsed="false" customWidth="true" hidden="false" outlineLevel="0" max="12300" min="12300" style="355" width="19"/>
    <col collapsed="false" customWidth="false" hidden="false" outlineLevel="0" max="12544" min="12301" style="355" width="8.25"/>
    <col collapsed="false" customWidth="true" hidden="false" outlineLevel="0" max="12545" min="12545" style="355" width="11.25"/>
    <col collapsed="false" customWidth="true" hidden="false" outlineLevel="0" max="12554" min="12546" style="355" width="10.12"/>
    <col collapsed="false" customWidth="true" hidden="false" outlineLevel="0" max="12555" min="12555" style="355" width="16.37"/>
    <col collapsed="false" customWidth="true" hidden="false" outlineLevel="0" max="12556" min="12556" style="355" width="19"/>
    <col collapsed="false" customWidth="false" hidden="false" outlineLevel="0" max="12800" min="12557" style="355" width="8.25"/>
    <col collapsed="false" customWidth="true" hidden="false" outlineLevel="0" max="12801" min="12801" style="355" width="11.25"/>
    <col collapsed="false" customWidth="true" hidden="false" outlineLevel="0" max="12810" min="12802" style="355" width="10.12"/>
    <col collapsed="false" customWidth="true" hidden="false" outlineLevel="0" max="12811" min="12811" style="355" width="16.37"/>
    <col collapsed="false" customWidth="true" hidden="false" outlineLevel="0" max="12812" min="12812" style="355" width="19"/>
    <col collapsed="false" customWidth="false" hidden="false" outlineLevel="0" max="13056" min="12813" style="355" width="8.25"/>
    <col collapsed="false" customWidth="true" hidden="false" outlineLevel="0" max="13057" min="13057" style="355" width="11.25"/>
    <col collapsed="false" customWidth="true" hidden="false" outlineLevel="0" max="13066" min="13058" style="355" width="10.12"/>
    <col collapsed="false" customWidth="true" hidden="false" outlineLevel="0" max="13067" min="13067" style="355" width="16.37"/>
    <col collapsed="false" customWidth="true" hidden="false" outlineLevel="0" max="13068" min="13068" style="355" width="19"/>
    <col collapsed="false" customWidth="false" hidden="false" outlineLevel="0" max="13312" min="13069" style="355" width="8.25"/>
    <col collapsed="false" customWidth="true" hidden="false" outlineLevel="0" max="13313" min="13313" style="355" width="11.25"/>
    <col collapsed="false" customWidth="true" hidden="false" outlineLevel="0" max="13322" min="13314" style="355" width="10.12"/>
    <col collapsed="false" customWidth="true" hidden="false" outlineLevel="0" max="13323" min="13323" style="355" width="16.37"/>
    <col collapsed="false" customWidth="true" hidden="false" outlineLevel="0" max="13324" min="13324" style="355" width="19"/>
    <col collapsed="false" customWidth="false" hidden="false" outlineLevel="0" max="13568" min="13325" style="355" width="8.25"/>
    <col collapsed="false" customWidth="true" hidden="false" outlineLevel="0" max="13569" min="13569" style="355" width="11.25"/>
    <col collapsed="false" customWidth="true" hidden="false" outlineLevel="0" max="13578" min="13570" style="355" width="10.12"/>
    <col collapsed="false" customWidth="true" hidden="false" outlineLevel="0" max="13579" min="13579" style="355" width="16.37"/>
    <col collapsed="false" customWidth="true" hidden="false" outlineLevel="0" max="13580" min="13580" style="355" width="19"/>
    <col collapsed="false" customWidth="false" hidden="false" outlineLevel="0" max="13824" min="13581" style="355" width="8.25"/>
    <col collapsed="false" customWidth="true" hidden="false" outlineLevel="0" max="13825" min="13825" style="355" width="11.25"/>
    <col collapsed="false" customWidth="true" hidden="false" outlineLevel="0" max="13834" min="13826" style="355" width="10.12"/>
    <col collapsed="false" customWidth="true" hidden="false" outlineLevel="0" max="13835" min="13835" style="355" width="16.37"/>
    <col collapsed="false" customWidth="true" hidden="false" outlineLevel="0" max="13836" min="13836" style="355" width="19"/>
    <col collapsed="false" customWidth="false" hidden="false" outlineLevel="0" max="14080" min="13837" style="355" width="8.25"/>
    <col collapsed="false" customWidth="true" hidden="false" outlineLevel="0" max="14081" min="14081" style="355" width="11.25"/>
    <col collapsed="false" customWidth="true" hidden="false" outlineLevel="0" max="14090" min="14082" style="355" width="10.12"/>
    <col collapsed="false" customWidth="true" hidden="false" outlineLevel="0" max="14091" min="14091" style="355" width="16.37"/>
    <col collapsed="false" customWidth="true" hidden="false" outlineLevel="0" max="14092" min="14092" style="355" width="19"/>
    <col collapsed="false" customWidth="false" hidden="false" outlineLevel="0" max="14336" min="14093" style="355" width="8.25"/>
    <col collapsed="false" customWidth="true" hidden="false" outlineLevel="0" max="14337" min="14337" style="355" width="11.25"/>
    <col collapsed="false" customWidth="true" hidden="false" outlineLevel="0" max="14346" min="14338" style="355" width="10.12"/>
    <col collapsed="false" customWidth="true" hidden="false" outlineLevel="0" max="14347" min="14347" style="355" width="16.37"/>
    <col collapsed="false" customWidth="true" hidden="false" outlineLevel="0" max="14348" min="14348" style="355" width="19"/>
    <col collapsed="false" customWidth="false" hidden="false" outlineLevel="0" max="14592" min="14349" style="355" width="8.25"/>
    <col collapsed="false" customWidth="true" hidden="false" outlineLevel="0" max="14593" min="14593" style="355" width="11.25"/>
    <col collapsed="false" customWidth="true" hidden="false" outlineLevel="0" max="14602" min="14594" style="355" width="10.12"/>
    <col collapsed="false" customWidth="true" hidden="false" outlineLevel="0" max="14603" min="14603" style="355" width="16.37"/>
    <col collapsed="false" customWidth="true" hidden="false" outlineLevel="0" max="14604" min="14604" style="355" width="19"/>
    <col collapsed="false" customWidth="false" hidden="false" outlineLevel="0" max="14848" min="14605" style="355" width="8.25"/>
    <col collapsed="false" customWidth="true" hidden="false" outlineLevel="0" max="14849" min="14849" style="355" width="11.25"/>
    <col collapsed="false" customWidth="true" hidden="false" outlineLevel="0" max="14858" min="14850" style="355" width="10.12"/>
    <col collapsed="false" customWidth="true" hidden="false" outlineLevel="0" max="14859" min="14859" style="355" width="16.37"/>
    <col collapsed="false" customWidth="true" hidden="false" outlineLevel="0" max="14860" min="14860" style="355" width="19"/>
    <col collapsed="false" customWidth="false" hidden="false" outlineLevel="0" max="15104" min="14861" style="355" width="8.25"/>
    <col collapsed="false" customWidth="true" hidden="false" outlineLevel="0" max="15105" min="15105" style="355" width="11.25"/>
    <col collapsed="false" customWidth="true" hidden="false" outlineLevel="0" max="15114" min="15106" style="355" width="10.12"/>
    <col collapsed="false" customWidth="true" hidden="false" outlineLevel="0" max="15115" min="15115" style="355" width="16.37"/>
    <col collapsed="false" customWidth="true" hidden="false" outlineLevel="0" max="15116" min="15116" style="355" width="19"/>
    <col collapsed="false" customWidth="false" hidden="false" outlineLevel="0" max="15360" min="15117" style="355" width="8.25"/>
    <col collapsed="false" customWidth="true" hidden="false" outlineLevel="0" max="15361" min="15361" style="355" width="11.25"/>
    <col collapsed="false" customWidth="true" hidden="false" outlineLevel="0" max="15370" min="15362" style="355" width="10.12"/>
    <col collapsed="false" customWidth="true" hidden="false" outlineLevel="0" max="15371" min="15371" style="355" width="16.37"/>
    <col collapsed="false" customWidth="true" hidden="false" outlineLevel="0" max="15372" min="15372" style="355" width="19"/>
    <col collapsed="false" customWidth="false" hidden="false" outlineLevel="0" max="15616" min="15373" style="355" width="8.25"/>
    <col collapsed="false" customWidth="true" hidden="false" outlineLevel="0" max="15617" min="15617" style="355" width="11.25"/>
    <col collapsed="false" customWidth="true" hidden="false" outlineLevel="0" max="15626" min="15618" style="355" width="10.12"/>
    <col collapsed="false" customWidth="true" hidden="false" outlineLevel="0" max="15627" min="15627" style="355" width="16.37"/>
    <col collapsed="false" customWidth="true" hidden="false" outlineLevel="0" max="15628" min="15628" style="355" width="19"/>
    <col collapsed="false" customWidth="false" hidden="false" outlineLevel="0" max="15872" min="15629" style="355" width="8.25"/>
    <col collapsed="false" customWidth="true" hidden="false" outlineLevel="0" max="15873" min="15873" style="355" width="11.25"/>
    <col collapsed="false" customWidth="true" hidden="false" outlineLevel="0" max="15882" min="15874" style="355" width="10.12"/>
    <col collapsed="false" customWidth="true" hidden="false" outlineLevel="0" max="15883" min="15883" style="355" width="16.37"/>
    <col collapsed="false" customWidth="true" hidden="false" outlineLevel="0" max="15884" min="15884" style="355" width="19"/>
    <col collapsed="false" customWidth="false" hidden="false" outlineLevel="0" max="16128" min="15885" style="355" width="8.25"/>
    <col collapsed="false" customWidth="true" hidden="false" outlineLevel="0" max="16129" min="16129" style="355" width="11.25"/>
    <col collapsed="false" customWidth="true" hidden="false" outlineLevel="0" max="16138" min="16130" style="355" width="10.12"/>
    <col collapsed="false" customWidth="true" hidden="false" outlineLevel="0" max="16139" min="16139" style="355" width="16.37"/>
    <col collapsed="false" customWidth="true" hidden="false" outlineLevel="0" max="16140" min="16140" style="355" width="19"/>
    <col collapsed="false" customWidth="false" hidden="false" outlineLevel="0" max="16384" min="16141" style="355" width="8.25"/>
  </cols>
  <sheetData>
    <row r="1" s="792" customFormat="true" ht="21" hidden="false" customHeight="true" outlineLevel="0" collapsed="false">
      <c r="A1" s="794" t="s">
        <v>925</v>
      </c>
      <c r="B1" s="795"/>
      <c r="D1" s="795"/>
      <c r="E1" s="795"/>
      <c r="F1" s="795"/>
      <c r="I1" s="794" t="s">
        <v>788</v>
      </c>
      <c r="J1" s="794"/>
      <c r="K1" s="796" t="s">
        <v>1452</v>
      </c>
      <c r="L1" s="796"/>
      <c r="M1" s="127" t="s">
        <v>130</v>
      </c>
    </row>
    <row r="2" s="792" customFormat="true" ht="21" hidden="false" customHeight="true" outlineLevel="0" collapsed="false">
      <c r="A2" s="794" t="s">
        <v>1453</v>
      </c>
      <c r="B2" s="797" t="s">
        <v>1454</v>
      </c>
      <c r="D2" s="798"/>
      <c r="E2" s="798"/>
      <c r="F2" s="798"/>
      <c r="G2" s="797"/>
      <c r="I2" s="794" t="s">
        <v>995</v>
      </c>
      <c r="J2" s="794"/>
      <c r="K2" s="794" t="s">
        <v>1455</v>
      </c>
      <c r="L2" s="794"/>
      <c r="WVU2" s="799"/>
      <c r="WVV2" s="799"/>
      <c r="WVW2" s="799"/>
      <c r="WVX2" s="799"/>
      <c r="WVY2" s="799"/>
      <c r="WVZ2" s="799"/>
      <c r="WWA2" s="799"/>
      <c r="WWB2" s="799"/>
      <c r="WWC2" s="799"/>
      <c r="WWD2" s="799"/>
      <c r="WWE2" s="799"/>
      <c r="WWF2" s="799"/>
      <c r="WWG2" s="799"/>
      <c r="WWH2" s="799"/>
      <c r="WWI2" s="799"/>
      <c r="WWJ2" s="799"/>
      <c r="WWK2" s="799"/>
      <c r="WWL2" s="799"/>
      <c r="WWM2" s="799"/>
      <c r="WWN2" s="799"/>
      <c r="WWO2" s="799"/>
      <c r="WWP2" s="799"/>
      <c r="WWQ2" s="799"/>
      <c r="WWR2" s="799"/>
      <c r="WWS2" s="799"/>
      <c r="WWT2" s="799"/>
      <c r="WWU2" s="799"/>
      <c r="WWV2" s="799"/>
      <c r="WWW2" s="799"/>
      <c r="WWX2" s="799"/>
      <c r="WWY2" s="799"/>
      <c r="WWZ2" s="799"/>
      <c r="WXA2" s="799"/>
      <c r="WXB2" s="799"/>
      <c r="WXC2" s="799"/>
      <c r="WXD2" s="799"/>
      <c r="WXE2" s="799"/>
      <c r="WXF2" s="799"/>
      <c r="WXG2" s="799"/>
      <c r="WXH2" s="799"/>
      <c r="WXI2" s="799"/>
      <c r="WXJ2" s="799"/>
      <c r="WXK2" s="799"/>
      <c r="WXL2" s="799"/>
      <c r="WXM2" s="799"/>
      <c r="WXN2" s="799"/>
      <c r="WXO2" s="799"/>
      <c r="WXP2" s="799"/>
      <c r="WXQ2" s="799"/>
      <c r="WXR2" s="799"/>
      <c r="WXS2" s="799"/>
      <c r="WXT2" s="799"/>
      <c r="WXU2" s="799"/>
      <c r="WXV2" s="799"/>
      <c r="WXW2" s="799"/>
      <c r="WXX2" s="799"/>
      <c r="WXY2" s="799"/>
      <c r="WXZ2" s="799"/>
      <c r="WYA2" s="799"/>
      <c r="WYB2" s="799"/>
      <c r="WYC2" s="799"/>
      <c r="WYD2" s="799"/>
      <c r="WYE2" s="799"/>
      <c r="WYF2" s="799"/>
      <c r="WYG2" s="799"/>
      <c r="WYH2" s="799"/>
      <c r="WYI2" s="799"/>
      <c r="WYJ2" s="799"/>
      <c r="WYK2" s="799"/>
      <c r="WYL2" s="799"/>
      <c r="WYM2" s="799"/>
      <c r="WYN2" s="799"/>
      <c r="WYO2" s="799"/>
      <c r="WYP2" s="799"/>
      <c r="WYQ2" s="799"/>
      <c r="WYR2" s="799"/>
      <c r="WYS2" s="799"/>
      <c r="WYT2" s="799"/>
      <c r="WYU2" s="799"/>
      <c r="WYV2" s="799"/>
      <c r="WYW2" s="799"/>
      <c r="WYX2" s="799"/>
      <c r="WYY2" s="799"/>
      <c r="WYZ2" s="799"/>
      <c r="WZA2" s="799"/>
      <c r="WZB2" s="799"/>
      <c r="WZC2" s="799"/>
      <c r="WZD2" s="799"/>
      <c r="WZE2" s="799"/>
      <c r="WZF2" s="799"/>
      <c r="WZG2" s="799"/>
      <c r="WZH2" s="799"/>
      <c r="WZI2" s="799"/>
      <c r="WZJ2" s="799"/>
      <c r="WZK2" s="799"/>
      <c r="WZL2" s="799"/>
      <c r="WZM2" s="799"/>
      <c r="WZN2" s="799"/>
      <c r="WZO2" s="799"/>
      <c r="WZP2" s="799"/>
      <c r="WZQ2" s="799"/>
      <c r="WZR2" s="799"/>
      <c r="WZS2" s="799"/>
      <c r="WZT2" s="799"/>
      <c r="WZU2" s="799"/>
      <c r="WZV2" s="799"/>
      <c r="WZW2" s="799"/>
      <c r="WZX2" s="799"/>
      <c r="WZY2" s="799"/>
      <c r="WZZ2" s="799"/>
      <c r="XAA2" s="799"/>
      <c r="XAB2" s="799"/>
      <c r="XAC2" s="799"/>
      <c r="XAD2" s="799"/>
      <c r="XAE2" s="799"/>
      <c r="XAF2" s="799"/>
      <c r="XAG2" s="799"/>
      <c r="XAH2" s="799"/>
      <c r="XAI2" s="799"/>
      <c r="XAJ2" s="799"/>
      <c r="XAK2" s="799"/>
      <c r="XAL2" s="799"/>
      <c r="XAM2" s="799"/>
      <c r="XAN2" s="799"/>
      <c r="XAO2" s="799"/>
      <c r="XAP2" s="799"/>
      <c r="XAQ2" s="799"/>
      <c r="XAR2" s="799"/>
      <c r="XAS2" s="799"/>
      <c r="XAT2" s="799"/>
      <c r="XAU2" s="799"/>
      <c r="XAV2" s="799"/>
      <c r="XAW2" s="799"/>
      <c r="XAX2" s="799"/>
      <c r="XAY2" s="799"/>
      <c r="XAZ2" s="799"/>
      <c r="XBA2" s="799"/>
      <c r="XBB2" s="799"/>
      <c r="XBC2" s="799"/>
      <c r="XBD2" s="799"/>
      <c r="XBE2" s="799"/>
      <c r="XBF2" s="799"/>
      <c r="XBG2" s="799"/>
      <c r="XBH2" s="799"/>
      <c r="XBI2" s="799"/>
      <c r="XBJ2" s="799"/>
      <c r="XBK2" s="799"/>
      <c r="XBL2" s="799"/>
      <c r="XBM2" s="799"/>
      <c r="XBN2" s="799"/>
      <c r="XBO2" s="799"/>
      <c r="XBP2" s="799"/>
      <c r="XBQ2" s="799"/>
      <c r="XBR2" s="799"/>
      <c r="XBS2" s="799"/>
      <c r="XBT2" s="799"/>
      <c r="XBU2" s="799"/>
      <c r="XBV2" s="799"/>
      <c r="XBW2" s="799"/>
      <c r="XBX2" s="799"/>
      <c r="XBY2" s="799"/>
      <c r="XBZ2" s="799"/>
      <c r="XCA2" s="799"/>
      <c r="XCB2" s="799"/>
      <c r="XCC2" s="799"/>
      <c r="XCD2" s="799"/>
      <c r="XCE2" s="799"/>
      <c r="XCF2" s="799"/>
      <c r="XCG2" s="799"/>
      <c r="XCH2" s="799"/>
      <c r="XCI2" s="799"/>
      <c r="XCJ2" s="799"/>
      <c r="XCK2" s="799"/>
      <c r="XCL2" s="799"/>
      <c r="XCM2" s="799"/>
      <c r="XCN2" s="799"/>
      <c r="XCO2" s="799"/>
      <c r="XCP2" s="799"/>
      <c r="XCQ2" s="799"/>
      <c r="XCR2" s="799"/>
      <c r="XCS2" s="799"/>
      <c r="XCT2" s="799"/>
      <c r="XCU2" s="799"/>
      <c r="XCV2" s="799"/>
      <c r="XCW2" s="799"/>
      <c r="XCX2" s="799"/>
      <c r="XCY2" s="799"/>
      <c r="XCZ2" s="799"/>
      <c r="XDA2" s="799"/>
      <c r="XDB2" s="799"/>
      <c r="XDC2" s="799"/>
      <c r="XDD2" s="799"/>
      <c r="XDE2" s="799"/>
      <c r="XDF2" s="799"/>
      <c r="XDG2" s="799"/>
      <c r="XDH2" s="799"/>
      <c r="XDI2" s="799"/>
      <c r="XDJ2" s="799"/>
      <c r="XDK2" s="799"/>
      <c r="XDL2" s="799"/>
      <c r="XDM2" s="799"/>
      <c r="XDN2" s="799"/>
      <c r="XDO2" s="799"/>
      <c r="XDP2" s="799"/>
      <c r="XDQ2" s="799"/>
      <c r="XDR2" s="799"/>
      <c r="XDS2" s="799"/>
      <c r="XDT2" s="799"/>
      <c r="XDU2" s="799"/>
      <c r="XDV2" s="799"/>
      <c r="XDW2" s="799"/>
      <c r="XDX2" s="799"/>
      <c r="XDY2" s="799"/>
      <c r="XDZ2" s="799"/>
      <c r="XEA2" s="799"/>
      <c r="XEB2" s="799"/>
      <c r="XEC2" s="799"/>
      <c r="XED2" s="799"/>
      <c r="XEE2" s="799"/>
      <c r="XEF2" s="799"/>
      <c r="XEG2" s="799"/>
      <c r="XEH2" s="799"/>
      <c r="XEI2" s="799"/>
      <c r="XEJ2" s="799"/>
      <c r="XEK2" s="799"/>
      <c r="XEL2" s="799"/>
      <c r="XEM2" s="799"/>
      <c r="XEN2" s="799"/>
      <c r="XEO2" s="799"/>
      <c r="XEP2" s="799"/>
      <c r="XEQ2" s="799"/>
      <c r="XER2" s="799"/>
      <c r="XES2" s="799"/>
      <c r="XET2" s="799"/>
      <c r="XEU2" s="799"/>
      <c r="XEV2" s="799"/>
      <c r="XEW2" s="799"/>
      <c r="XEX2" s="799"/>
      <c r="XEY2" s="799"/>
      <c r="XEZ2" s="799"/>
      <c r="XFA2" s="799"/>
      <c r="XFB2" s="799"/>
      <c r="XFC2" s="799"/>
      <c r="XFD2" s="799"/>
    </row>
    <row r="3" s="799" customFormat="true" ht="37.5" hidden="false" customHeight="true" outlineLevel="0" collapsed="false">
      <c r="A3" s="800" t="s">
        <v>1456</v>
      </c>
      <c r="B3" s="800"/>
      <c r="C3" s="800"/>
      <c r="D3" s="800"/>
      <c r="E3" s="800"/>
      <c r="F3" s="800"/>
      <c r="G3" s="800"/>
      <c r="H3" s="800"/>
      <c r="I3" s="800"/>
      <c r="J3" s="800"/>
      <c r="K3" s="800"/>
      <c r="L3" s="800"/>
      <c r="WVU3" s="355"/>
      <c r="WVV3" s="355"/>
      <c r="WVW3" s="355"/>
      <c r="WVX3" s="355"/>
      <c r="WVY3" s="355"/>
      <c r="WVZ3" s="355"/>
      <c r="WWA3" s="355"/>
      <c r="WWB3" s="355"/>
      <c r="WWC3" s="355"/>
      <c r="WWD3" s="355"/>
      <c r="WWE3" s="355"/>
      <c r="WWF3" s="355"/>
      <c r="WWG3" s="355"/>
      <c r="WWH3" s="355"/>
      <c r="WWI3" s="355"/>
      <c r="WWJ3" s="355"/>
      <c r="WWK3" s="355"/>
      <c r="WWL3" s="355"/>
      <c r="WWM3" s="355"/>
      <c r="WWN3" s="355"/>
      <c r="WWO3" s="355"/>
      <c r="WWP3" s="355"/>
      <c r="WWQ3" s="355"/>
      <c r="WWR3" s="355"/>
      <c r="WWS3" s="355"/>
      <c r="WWT3" s="355"/>
      <c r="WWU3" s="355"/>
      <c r="WWV3" s="355"/>
      <c r="WWW3" s="355"/>
      <c r="WWX3" s="355"/>
      <c r="WWY3" s="355"/>
      <c r="WWZ3" s="355"/>
      <c r="WXA3" s="355"/>
      <c r="WXB3" s="355"/>
      <c r="WXC3" s="355"/>
      <c r="WXD3" s="355"/>
      <c r="WXE3" s="355"/>
      <c r="WXF3" s="355"/>
      <c r="WXG3" s="355"/>
      <c r="WXH3" s="355"/>
      <c r="WXI3" s="355"/>
      <c r="WXJ3" s="355"/>
      <c r="WXK3" s="355"/>
      <c r="WXL3" s="355"/>
      <c r="WXM3" s="355"/>
      <c r="WXN3" s="355"/>
      <c r="WXO3" s="355"/>
      <c r="WXP3" s="355"/>
      <c r="WXQ3" s="355"/>
      <c r="WXR3" s="355"/>
      <c r="WXS3" s="355"/>
      <c r="WXT3" s="355"/>
      <c r="WXU3" s="355"/>
      <c r="WXV3" s="355"/>
      <c r="WXW3" s="355"/>
      <c r="WXX3" s="355"/>
      <c r="WXY3" s="355"/>
      <c r="WXZ3" s="355"/>
      <c r="WYA3" s="355"/>
      <c r="WYB3" s="355"/>
      <c r="WYC3" s="355"/>
      <c r="WYD3" s="355"/>
      <c r="WYE3" s="355"/>
      <c r="WYF3" s="355"/>
      <c r="WYG3" s="355"/>
      <c r="WYH3" s="355"/>
      <c r="WYI3" s="355"/>
      <c r="WYJ3" s="355"/>
      <c r="WYK3" s="355"/>
      <c r="WYL3" s="355"/>
      <c r="WYM3" s="355"/>
      <c r="WYN3" s="355"/>
      <c r="WYO3" s="355"/>
      <c r="WYP3" s="355"/>
      <c r="WYQ3" s="355"/>
      <c r="WYR3" s="355"/>
      <c r="WYS3" s="355"/>
      <c r="WYT3" s="355"/>
      <c r="WYU3" s="355"/>
      <c r="WYV3" s="355"/>
      <c r="WYW3" s="355"/>
      <c r="WYX3" s="355"/>
      <c r="WYY3" s="355"/>
      <c r="WYZ3" s="355"/>
      <c r="WZA3" s="355"/>
      <c r="WZB3" s="355"/>
      <c r="WZC3" s="355"/>
      <c r="WZD3" s="355"/>
      <c r="WZE3" s="355"/>
      <c r="WZF3" s="355"/>
      <c r="WZG3" s="355"/>
      <c r="WZH3" s="355"/>
      <c r="WZI3" s="355"/>
      <c r="WZJ3" s="355"/>
      <c r="WZK3" s="355"/>
      <c r="WZL3" s="355"/>
      <c r="WZM3" s="355"/>
      <c r="WZN3" s="355"/>
      <c r="WZO3" s="355"/>
      <c r="WZP3" s="355"/>
      <c r="WZQ3" s="355"/>
      <c r="WZR3" s="355"/>
      <c r="WZS3" s="355"/>
      <c r="WZT3" s="355"/>
      <c r="WZU3" s="355"/>
      <c r="WZV3" s="355"/>
      <c r="WZW3" s="355"/>
      <c r="WZX3" s="355"/>
      <c r="WZY3" s="355"/>
      <c r="WZZ3" s="355"/>
      <c r="XAA3" s="355"/>
      <c r="XAB3" s="355"/>
      <c r="XAC3" s="355"/>
      <c r="XAD3" s="355"/>
      <c r="XAE3" s="355"/>
      <c r="XAF3" s="355"/>
      <c r="XAG3" s="355"/>
      <c r="XAH3" s="355"/>
      <c r="XAI3" s="355"/>
      <c r="XAJ3" s="355"/>
      <c r="XAK3" s="355"/>
      <c r="XAL3" s="355"/>
      <c r="XAM3" s="355"/>
      <c r="XAN3" s="355"/>
      <c r="XAO3" s="355"/>
      <c r="XAP3" s="355"/>
      <c r="XAQ3" s="355"/>
      <c r="XAR3" s="355"/>
      <c r="XAS3" s="355"/>
      <c r="XAT3" s="355"/>
      <c r="XAU3" s="355"/>
      <c r="XAV3" s="355"/>
      <c r="XAW3" s="355"/>
      <c r="XAX3" s="355"/>
      <c r="XAY3" s="355"/>
      <c r="XAZ3" s="355"/>
      <c r="XBA3" s="355"/>
      <c r="XBB3" s="355"/>
      <c r="XBC3" s="355"/>
      <c r="XBD3" s="355"/>
      <c r="XBE3" s="355"/>
      <c r="XBF3" s="355"/>
      <c r="XBG3" s="355"/>
      <c r="XBH3" s="355"/>
      <c r="XBI3" s="355"/>
      <c r="XBJ3" s="355"/>
      <c r="XBK3" s="355"/>
      <c r="XBL3" s="355"/>
      <c r="XBM3" s="355"/>
      <c r="XBN3" s="355"/>
      <c r="XBO3" s="355"/>
      <c r="XBP3" s="355"/>
      <c r="XBQ3" s="355"/>
      <c r="XBR3" s="355"/>
      <c r="XBS3" s="355"/>
      <c r="XBT3" s="355"/>
      <c r="XBU3" s="355"/>
      <c r="XBV3" s="355"/>
      <c r="XBW3" s="355"/>
      <c r="XBX3" s="355"/>
      <c r="XBY3" s="355"/>
      <c r="XBZ3" s="355"/>
      <c r="XCA3" s="355"/>
      <c r="XCB3" s="355"/>
      <c r="XCC3" s="355"/>
      <c r="XCD3" s="355"/>
      <c r="XCE3" s="355"/>
      <c r="XCF3" s="355"/>
      <c r="XCG3" s="355"/>
      <c r="XCH3" s="355"/>
      <c r="XCI3" s="355"/>
      <c r="XCJ3" s="355"/>
      <c r="XCK3" s="355"/>
      <c r="XCL3" s="355"/>
      <c r="XCM3" s="355"/>
      <c r="XCN3" s="355"/>
      <c r="XCO3" s="355"/>
      <c r="XCP3" s="355"/>
      <c r="XCQ3" s="355"/>
      <c r="XCR3" s="355"/>
      <c r="XCS3" s="355"/>
      <c r="XCT3" s="355"/>
      <c r="XCU3" s="355"/>
      <c r="XCV3" s="355"/>
      <c r="XCW3" s="355"/>
      <c r="XCX3" s="355"/>
      <c r="XCY3" s="355"/>
      <c r="XCZ3" s="355"/>
      <c r="XDA3" s="355"/>
      <c r="XDB3" s="355"/>
      <c r="XDC3" s="355"/>
      <c r="XDD3" s="355"/>
      <c r="XDE3" s="355"/>
      <c r="XDF3" s="355"/>
      <c r="XDG3" s="355"/>
      <c r="XDH3" s="355"/>
      <c r="XDI3" s="355"/>
      <c r="XDJ3" s="355"/>
      <c r="XDK3" s="355"/>
      <c r="XDL3" s="355"/>
      <c r="XDM3" s="355"/>
      <c r="XDN3" s="355"/>
      <c r="XDO3" s="355"/>
      <c r="XDP3" s="355"/>
      <c r="XDQ3" s="355"/>
      <c r="XDR3" s="355"/>
      <c r="XDS3" s="355"/>
      <c r="XDT3" s="355"/>
      <c r="XDU3" s="355"/>
      <c r="XDV3" s="355"/>
      <c r="XDW3" s="355"/>
      <c r="XDX3" s="355"/>
      <c r="XDY3" s="355"/>
      <c r="XDZ3" s="355"/>
      <c r="XEA3" s="355"/>
      <c r="XEB3" s="355"/>
      <c r="XEC3" s="355"/>
      <c r="XED3" s="355"/>
      <c r="XEE3" s="355"/>
      <c r="XEF3" s="355"/>
      <c r="XEG3" s="355"/>
      <c r="XEH3" s="355"/>
      <c r="XEI3" s="355"/>
      <c r="XEJ3" s="355"/>
      <c r="XEK3" s="355"/>
      <c r="XEL3" s="355"/>
      <c r="XEM3" s="355"/>
      <c r="XEN3" s="355"/>
      <c r="XEO3" s="355"/>
      <c r="XEP3" s="355"/>
      <c r="XEQ3" s="355"/>
      <c r="XER3" s="355"/>
      <c r="XES3" s="355"/>
      <c r="XET3" s="355"/>
      <c r="XEU3" s="355"/>
      <c r="XEV3" s="355"/>
      <c r="XEW3" s="355"/>
      <c r="XEX3" s="355"/>
      <c r="XEY3" s="355"/>
      <c r="XEZ3" s="355"/>
      <c r="XFA3" s="355"/>
      <c r="XFB3" s="355"/>
      <c r="XFC3" s="355"/>
      <c r="XFD3" s="355"/>
    </row>
    <row r="4" customFormat="false" ht="21" hidden="false" customHeight="true" outlineLevel="0" collapsed="false">
      <c r="A4" s="795"/>
      <c r="B4" s="795"/>
      <c r="C4" s="795"/>
      <c r="D4" s="795"/>
      <c r="E4" s="795"/>
      <c r="F4" s="801" t="s">
        <v>1457</v>
      </c>
      <c r="G4" s="801"/>
      <c r="H4" s="801"/>
      <c r="I4" s="795"/>
      <c r="J4" s="795"/>
      <c r="K4" s="802" t="s">
        <v>1458</v>
      </c>
      <c r="L4" s="802"/>
      <c r="WVU4" s="803"/>
      <c r="WVV4" s="803"/>
      <c r="WVW4" s="803"/>
      <c r="WVX4" s="803"/>
      <c r="WVY4" s="803"/>
      <c r="WVZ4" s="803"/>
      <c r="WWA4" s="803"/>
      <c r="WWB4" s="803"/>
      <c r="WWC4" s="803"/>
      <c r="WWD4" s="803"/>
      <c r="WWE4" s="803"/>
      <c r="WWF4" s="803"/>
      <c r="WWG4" s="803"/>
      <c r="WWH4" s="803"/>
      <c r="WWI4" s="803"/>
      <c r="WWJ4" s="803"/>
      <c r="WWK4" s="803"/>
      <c r="WWL4" s="803"/>
      <c r="WWM4" s="803"/>
      <c r="WWN4" s="803"/>
      <c r="WWO4" s="803"/>
      <c r="WWP4" s="803"/>
      <c r="WWQ4" s="803"/>
      <c r="WWR4" s="803"/>
      <c r="WWS4" s="803"/>
      <c r="WWT4" s="803"/>
      <c r="WWU4" s="803"/>
      <c r="WWV4" s="803"/>
      <c r="WWW4" s="803"/>
      <c r="WWX4" s="803"/>
      <c r="WWY4" s="803"/>
      <c r="WWZ4" s="803"/>
      <c r="WXA4" s="803"/>
      <c r="WXB4" s="803"/>
      <c r="WXC4" s="803"/>
      <c r="WXD4" s="803"/>
      <c r="WXE4" s="803"/>
      <c r="WXF4" s="803"/>
      <c r="WXG4" s="803"/>
      <c r="WXH4" s="803"/>
      <c r="WXI4" s="803"/>
      <c r="WXJ4" s="803"/>
      <c r="WXK4" s="803"/>
      <c r="WXL4" s="803"/>
      <c r="WXM4" s="803"/>
      <c r="WXN4" s="803"/>
      <c r="WXO4" s="803"/>
      <c r="WXP4" s="803"/>
      <c r="WXQ4" s="803"/>
      <c r="WXR4" s="803"/>
      <c r="WXS4" s="803"/>
      <c r="WXT4" s="803"/>
      <c r="WXU4" s="803"/>
      <c r="WXV4" s="803"/>
      <c r="WXW4" s="803"/>
      <c r="WXX4" s="803"/>
      <c r="WXY4" s="803"/>
      <c r="WXZ4" s="803"/>
      <c r="WYA4" s="803"/>
      <c r="WYB4" s="803"/>
      <c r="WYC4" s="803"/>
      <c r="WYD4" s="803"/>
      <c r="WYE4" s="803"/>
      <c r="WYF4" s="803"/>
      <c r="WYG4" s="803"/>
      <c r="WYH4" s="803"/>
      <c r="WYI4" s="803"/>
      <c r="WYJ4" s="803"/>
      <c r="WYK4" s="803"/>
      <c r="WYL4" s="803"/>
      <c r="WYM4" s="803"/>
      <c r="WYN4" s="803"/>
      <c r="WYO4" s="803"/>
      <c r="WYP4" s="803"/>
      <c r="WYQ4" s="803"/>
      <c r="WYR4" s="803"/>
      <c r="WYS4" s="803"/>
      <c r="WYT4" s="803"/>
      <c r="WYU4" s="803"/>
      <c r="WYV4" s="803"/>
      <c r="WYW4" s="803"/>
      <c r="WYX4" s="803"/>
      <c r="WYY4" s="803"/>
      <c r="WYZ4" s="803"/>
      <c r="WZA4" s="803"/>
      <c r="WZB4" s="803"/>
      <c r="WZC4" s="803"/>
      <c r="WZD4" s="803"/>
      <c r="WZE4" s="803"/>
      <c r="WZF4" s="803"/>
      <c r="WZG4" s="803"/>
      <c r="WZH4" s="803"/>
      <c r="WZI4" s="803"/>
      <c r="WZJ4" s="803"/>
      <c r="WZK4" s="803"/>
      <c r="WZL4" s="803"/>
      <c r="WZM4" s="803"/>
      <c r="WZN4" s="803"/>
      <c r="WZO4" s="803"/>
      <c r="WZP4" s="803"/>
      <c r="WZQ4" s="803"/>
      <c r="WZR4" s="803"/>
      <c r="WZS4" s="803"/>
      <c r="WZT4" s="803"/>
      <c r="WZU4" s="803"/>
      <c r="WZV4" s="803"/>
      <c r="WZW4" s="803"/>
      <c r="WZX4" s="803"/>
      <c r="WZY4" s="803"/>
      <c r="WZZ4" s="803"/>
      <c r="XAA4" s="803"/>
      <c r="XAB4" s="803"/>
      <c r="XAC4" s="803"/>
      <c r="XAD4" s="803"/>
      <c r="XAE4" s="803"/>
      <c r="XAF4" s="803"/>
      <c r="XAG4" s="803"/>
      <c r="XAH4" s="803"/>
      <c r="XAI4" s="803"/>
      <c r="XAJ4" s="803"/>
      <c r="XAK4" s="803"/>
      <c r="XAL4" s="803"/>
      <c r="XAM4" s="803"/>
      <c r="XAN4" s="803"/>
      <c r="XAO4" s="803"/>
      <c r="XAP4" s="803"/>
      <c r="XAQ4" s="803"/>
      <c r="XAR4" s="803"/>
      <c r="XAS4" s="803"/>
      <c r="XAT4" s="803"/>
      <c r="XAU4" s="803"/>
      <c r="XAV4" s="803"/>
      <c r="XAW4" s="803"/>
      <c r="XAX4" s="803"/>
      <c r="XAY4" s="803"/>
      <c r="XAZ4" s="803"/>
      <c r="XBA4" s="803"/>
      <c r="XBB4" s="803"/>
      <c r="XBC4" s="803"/>
      <c r="XBD4" s="803"/>
      <c r="XBE4" s="803"/>
      <c r="XBF4" s="803"/>
      <c r="XBG4" s="803"/>
      <c r="XBH4" s="803"/>
      <c r="XBI4" s="803"/>
      <c r="XBJ4" s="803"/>
      <c r="XBK4" s="803"/>
      <c r="XBL4" s="803"/>
      <c r="XBM4" s="803"/>
      <c r="XBN4" s="803"/>
      <c r="XBO4" s="803"/>
      <c r="XBP4" s="803"/>
      <c r="XBQ4" s="803"/>
      <c r="XBR4" s="803"/>
      <c r="XBS4" s="803"/>
      <c r="XBT4" s="803"/>
      <c r="XBU4" s="803"/>
      <c r="XBV4" s="803"/>
      <c r="XBW4" s="803"/>
      <c r="XBX4" s="803"/>
      <c r="XBY4" s="803"/>
      <c r="XBZ4" s="803"/>
      <c r="XCA4" s="803"/>
      <c r="XCB4" s="803"/>
      <c r="XCC4" s="803"/>
      <c r="XCD4" s="803"/>
      <c r="XCE4" s="803"/>
      <c r="XCF4" s="803"/>
      <c r="XCG4" s="803"/>
      <c r="XCH4" s="803"/>
      <c r="XCI4" s="803"/>
      <c r="XCJ4" s="803"/>
      <c r="XCK4" s="803"/>
      <c r="XCL4" s="803"/>
      <c r="XCM4" s="803"/>
      <c r="XCN4" s="803"/>
      <c r="XCO4" s="803"/>
      <c r="XCP4" s="803"/>
      <c r="XCQ4" s="803"/>
      <c r="XCR4" s="803"/>
      <c r="XCS4" s="803"/>
      <c r="XCT4" s="803"/>
      <c r="XCU4" s="803"/>
      <c r="XCV4" s="803"/>
      <c r="XCW4" s="803"/>
      <c r="XCX4" s="803"/>
      <c r="XCY4" s="803"/>
      <c r="XCZ4" s="803"/>
      <c r="XDA4" s="803"/>
      <c r="XDB4" s="803"/>
      <c r="XDC4" s="803"/>
      <c r="XDD4" s="803"/>
      <c r="XDE4" s="803"/>
      <c r="XDF4" s="803"/>
      <c r="XDG4" s="803"/>
      <c r="XDH4" s="803"/>
      <c r="XDI4" s="803"/>
      <c r="XDJ4" s="803"/>
      <c r="XDK4" s="803"/>
      <c r="XDL4" s="803"/>
      <c r="XDM4" s="803"/>
      <c r="XDN4" s="803"/>
      <c r="XDO4" s="803"/>
      <c r="XDP4" s="803"/>
      <c r="XDQ4" s="803"/>
      <c r="XDR4" s="803"/>
      <c r="XDS4" s="803"/>
      <c r="XDT4" s="803"/>
      <c r="XDU4" s="803"/>
      <c r="XDV4" s="803"/>
      <c r="XDW4" s="803"/>
      <c r="XDX4" s="803"/>
      <c r="XDY4" s="803"/>
      <c r="XDZ4" s="803"/>
      <c r="XEA4" s="803"/>
      <c r="XEB4" s="803"/>
      <c r="XEC4" s="803"/>
      <c r="XED4" s="803"/>
      <c r="XEE4" s="803"/>
      <c r="XEF4" s="803"/>
      <c r="XEG4" s="803"/>
      <c r="XEH4" s="803"/>
      <c r="XEI4" s="803"/>
      <c r="XEJ4" s="803"/>
      <c r="XEK4" s="803"/>
      <c r="XEL4" s="803"/>
      <c r="XEM4" s="803"/>
      <c r="XEN4" s="803"/>
      <c r="XEO4" s="803"/>
      <c r="XEP4" s="803"/>
      <c r="XEQ4" s="803"/>
      <c r="XER4" s="803"/>
      <c r="XES4" s="803"/>
      <c r="XET4" s="803"/>
      <c r="XEU4" s="803"/>
      <c r="XEV4" s="803"/>
      <c r="XEW4" s="803"/>
      <c r="XEX4" s="803"/>
      <c r="XEY4" s="803"/>
      <c r="XEZ4" s="803"/>
      <c r="XFA4" s="803"/>
      <c r="XFB4" s="803"/>
      <c r="XFC4" s="803"/>
      <c r="XFD4" s="803"/>
    </row>
    <row r="5" s="803" customFormat="true" ht="36.75" hidden="false" customHeight="true" outlineLevel="0" collapsed="false">
      <c r="A5" s="804" t="s">
        <v>1459</v>
      </c>
      <c r="B5" s="805" t="s">
        <v>1001</v>
      </c>
      <c r="C5" s="806" t="s">
        <v>1460</v>
      </c>
      <c r="D5" s="806"/>
      <c r="E5" s="806"/>
      <c r="F5" s="806"/>
      <c r="G5" s="806"/>
      <c r="H5" s="806"/>
      <c r="I5" s="806"/>
      <c r="J5" s="807" t="s">
        <v>1461</v>
      </c>
      <c r="K5" s="807"/>
      <c r="L5" s="807"/>
    </row>
    <row r="6" s="803" customFormat="true" ht="36.75" hidden="false" customHeight="true" outlineLevel="0" collapsed="false">
      <c r="A6" s="804"/>
      <c r="B6" s="805"/>
      <c r="C6" s="808" t="s">
        <v>900</v>
      </c>
      <c r="D6" s="809" t="s">
        <v>1462</v>
      </c>
      <c r="E6" s="809"/>
      <c r="F6" s="809"/>
      <c r="G6" s="809" t="s">
        <v>1463</v>
      </c>
      <c r="H6" s="809"/>
      <c r="I6" s="809"/>
      <c r="J6" s="810" t="s">
        <v>1464</v>
      </c>
      <c r="K6" s="810"/>
      <c r="L6" s="810"/>
    </row>
    <row r="7" s="803" customFormat="true" ht="36.75" hidden="false" customHeight="true" outlineLevel="0" collapsed="false">
      <c r="A7" s="804"/>
      <c r="B7" s="805"/>
      <c r="C7" s="808"/>
      <c r="D7" s="808" t="s">
        <v>1465</v>
      </c>
      <c r="E7" s="808" t="s">
        <v>1466</v>
      </c>
      <c r="F7" s="808" t="s">
        <v>1467</v>
      </c>
      <c r="G7" s="808" t="s">
        <v>1465</v>
      </c>
      <c r="H7" s="808" t="s">
        <v>1466</v>
      </c>
      <c r="I7" s="808" t="s">
        <v>1467</v>
      </c>
      <c r="J7" s="808" t="s">
        <v>1465</v>
      </c>
      <c r="K7" s="808" t="s">
        <v>1466</v>
      </c>
      <c r="L7" s="811" t="s">
        <v>1467</v>
      </c>
    </row>
    <row r="8" s="803" customFormat="true" ht="43.5" hidden="false" customHeight="true" outlineLevel="0" collapsed="false">
      <c r="A8" s="812" t="s">
        <v>800</v>
      </c>
      <c r="B8" s="813" t="n">
        <v>27</v>
      </c>
      <c r="C8" s="814" t="s">
        <v>1468</v>
      </c>
      <c r="D8" s="814" t="s">
        <v>1468</v>
      </c>
      <c r="E8" s="814" t="s">
        <v>1468</v>
      </c>
      <c r="F8" s="814" t="s">
        <v>1468</v>
      </c>
      <c r="G8" s="815" t="n">
        <v>27</v>
      </c>
      <c r="H8" s="815" t="n">
        <v>27</v>
      </c>
      <c r="I8" s="814" t="s">
        <v>1468</v>
      </c>
      <c r="J8" s="814" t="s">
        <v>1468</v>
      </c>
      <c r="K8" s="814" t="s">
        <v>1468</v>
      </c>
      <c r="L8" s="814" t="s">
        <v>1468</v>
      </c>
    </row>
    <row r="9" s="803" customFormat="true" ht="43.5" hidden="false" customHeight="true" outlineLevel="0" collapsed="false">
      <c r="A9" s="816" t="s">
        <v>1469</v>
      </c>
      <c r="B9" s="817" t="n">
        <v>8</v>
      </c>
      <c r="C9" s="818" t="s">
        <v>1468</v>
      </c>
      <c r="D9" s="818" t="s">
        <v>1468</v>
      </c>
      <c r="E9" s="818" t="s">
        <v>1468</v>
      </c>
      <c r="F9" s="818" t="s">
        <v>1468</v>
      </c>
      <c r="G9" s="819" t="n">
        <v>8</v>
      </c>
      <c r="H9" s="819" t="n">
        <v>8</v>
      </c>
      <c r="I9" s="818" t="s">
        <v>1468</v>
      </c>
      <c r="J9" s="818" t="s">
        <v>1468</v>
      </c>
      <c r="K9" s="818" t="s">
        <v>1468</v>
      </c>
      <c r="L9" s="818" t="s">
        <v>1468</v>
      </c>
    </row>
    <row r="10" s="803" customFormat="true" ht="43.5" hidden="false" customHeight="true" outlineLevel="0" collapsed="false">
      <c r="A10" s="816" t="s">
        <v>1470</v>
      </c>
      <c r="B10" s="817" t="n">
        <v>19</v>
      </c>
      <c r="C10" s="818" t="s">
        <v>1468</v>
      </c>
      <c r="D10" s="818" t="s">
        <v>1468</v>
      </c>
      <c r="E10" s="818" t="s">
        <v>1468</v>
      </c>
      <c r="F10" s="818" t="s">
        <v>1468</v>
      </c>
      <c r="G10" s="819" t="n">
        <v>19</v>
      </c>
      <c r="H10" s="819" t="n">
        <v>19</v>
      </c>
      <c r="I10" s="818" t="s">
        <v>1468</v>
      </c>
      <c r="J10" s="818" t="s">
        <v>1468</v>
      </c>
      <c r="K10" s="818" t="s">
        <v>1468</v>
      </c>
      <c r="L10" s="818" t="s">
        <v>1468</v>
      </c>
    </row>
    <row r="11" s="803" customFormat="true" ht="43.5" hidden="false" customHeight="true" outlineLevel="0" collapsed="false">
      <c r="A11" s="820" t="s">
        <v>1471</v>
      </c>
      <c r="B11" s="821" t="n">
        <v>0</v>
      </c>
      <c r="C11" s="818" t="s">
        <v>1468</v>
      </c>
      <c r="D11" s="818" t="s">
        <v>1468</v>
      </c>
      <c r="E11" s="818" t="s">
        <v>1468</v>
      </c>
      <c r="F11" s="818" t="s">
        <v>1468</v>
      </c>
      <c r="G11" s="822" t="n">
        <v>0</v>
      </c>
      <c r="H11" s="822" t="n">
        <v>0</v>
      </c>
      <c r="I11" s="822" t="s">
        <v>1468</v>
      </c>
      <c r="J11" s="822" t="s">
        <v>1468</v>
      </c>
      <c r="K11" s="822" t="s">
        <v>1468</v>
      </c>
      <c r="L11" s="822" t="s">
        <v>1468</v>
      </c>
      <c r="WVU11" s="355"/>
      <c r="WVV11" s="355"/>
      <c r="WVW11" s="355"/>
      <c r="WVX11" s="355"/>
      <c r="WVY11" s="355"/>
      <c r="WVZ11" s="355"/>
      <c r="WWA11" s="355"/>
      <c r="WWB11" s="355"/>
      <c r="WWC11" s="355"/>
      <c r="WWD11" s="355"/>
      <c r="WWE11" s="355"/>
      <c r="WWF11" s="355"/>
      <c r="WWG11" s="355"/>
      <c r="WWH11" s="355"/>
      <c r="WWI11" s="355"/>
      <c r="WWJ11" s="355"/>
      <c r="WWK11" s="355"/>
      <c r="WWL11" s="355"/>
      <c r="WWM11" s="355"/>
      <c r="WWN11" s="355"/>
      <c r="WWO11" s="355"/>
      <c r="WWP11" s="355"/>
      <c r="WWQ11" s="355"/>
      <c r="WWR11" s="355"/>
      <c r="WWS11" s="355"/>
      <c r="WWT11" s="355"/>
      <c r="WWU11" s="355"/>
      <c r="WWV11" s="355"/>
      <c r="WWW11" s="355"/>
      <c r="WWX11" s="355"/>
      <c r="WWY11" s="355"/>
      <c r="WWZ11" s="355"/>
      <c r="WXA11" s="355"/>
      <c r="WXB11" s="355"/>
      <c r="WXC11" s="355"/>
      <c r="WXD11" s="355"/>
      <c r="WXE11" s="355"/>
      <c r="WXF11" s="355"/>
      <c r="WXG11" s="355"/>
      <c r="WXH11" s="355"/>
      <c r="WXI11" s="355"/>
      <c r="WXJ11" s="355"/>
      <c r="WXK11" s="355"/>
      <c r="WXL11" s="355"/>
      <c r="WXM11" s="355"/>
      <c r="WXN11" s="355"/>
      <c r="WXO11" s="355"/>
      <c r="WXP11" s="355"/>
      <c r="WXQ11" s="355"/>
      <c r="WXR11" s="355"/>
      <c r="WXS11" s="355"/>
      <c r="WXT11" s="355"/>
      <c r="WXU11" s="355"/>
      <c r="WXV11" s="355"/>
      <c r="WXW11" s="355"/>
      <c r="WXX11" s="355"/>
      <c r="WXY11" s="355"/>
      <c r="WXZ11" s="355"/>
      <c r="WYA11" s="355"/>
      <c r="WYB11" s="355"/>
      <c r="WYC11" s="355"/>
      <c r="WYD11" s="355"/>
      <c r="WYE11" s="355"/>
      <c r="WYF11" s="355"/>
      <c r="WYG11" s="355"/>
      <c r="WYH11" s="355"/>
      <c r="WYI11" s="355"/>
      <c r="WYJ11" s="355"/>
      <c r="WYK11" s="355"/>
      <c r="WYL11" s="355"/>
      <c r="WYM11" s="355"/>
      <c r="WYN11" s="355"/>
      <c r="WYO11" s="355"/>
      <c r="WYP11" s="355"/>
      <c r="WYQ11" s="355"/>
      <c r="WYR11" s="355"/>
      <c r="WYS11" s="355"/>
      <c r="WYT11" s="355"/>
      <c r="WYU11" s="355"/>
      <c r="WYV11" s="355"/>
      <c r="WYW11" s="355"/>
      <c r="WYX11" s="355"/>
      <c r="WYY11" s="355"/>
      <c r="WYZ11" s="355"/>
      <c r="WZA11" s="355"/>
      <c r="WZB11" s="355"/>
      <c r="WZC11" s="355"/>
      <c r="WZD11" s="355"/>
      <c r="WZE11" s="355"/>
      <c r="WZF11" s="355"/>
      <c r="WZG11" s="355"/>
      <c r="WZH11" s="355"/>
      <c r="WZI11" s="355"/>
      <c r="WZJ11" s="355"/>
      <c r="WZK11" s="355"/>
      <c r="WZL11" s="355"/>
      <c r="WZM11" s="355"/>
      <c r="WZN11" s="355"/>
      <c r="WZO11" s="355"/>
      <c r="WZP11" s="355"/>
      <c r="WZQ11" s="355"/>
      <c r="WZR11" s="355"/>
      <c r="WZS11" s="355"/>
      <c r="WZT11" s="355"/>
      <c r="WZU11" s="355"/>
      <c r="WZV11" s="355"/>
      <c r="WZW11" s="355"/>
      <c r="WZX11" s="355"/>
      <c r="WZY11" s="355"/>
      <c r="WZZ11" s="355"/>
      <c r="XAA11" s="355"/>
      <c r="XAB11" s="355"/>
      <c r="XAC11" s="355"/>
      <c r="XAD11" s="355"/>
      <c r="XAE11" s="355"/>
      <c r="XAF11" s="355"/>
      <c r="XAG11" s="355"/>
      <c r="XAH11" s="355"/>
      <c r="XAI11" s="355"/>
      <c r="XAJ11" s="355"/>
      <c r="XAK11" s="355"/>
      <c r="XAL11" s="355"/>
      <c r="XAM11" s="355"/>
      <c r="XAN11" s="355"/>
      <c r="XAO11" s="355"/>
      <c r="XAP11" s="355"/>
      <c r="XAQ11" s="355"/>
      <c r="XAR11" s="355"/>
      <c r="XAS11" s="355"/>
      <c r="XAT11" s="355"/>
      <c r="XAU11" s="355"/>
      <c r="XAV11" s="355"/>
      <c r="XAW11" s="355"/>
      <c r="XAX11" s="355"/>
      <c r="XAY11" s="355"/>
      <c r="XAZ11" s="355"/>
      <c r="XBA11" s="355"/>
      <c r="XBB11" s="355"/>
      <c r="XBC11" s="355"/>
      <c r="XBD11" s="355"/>
      <c r="XBE11" s="355"/>
      <c r="XBF11" s="355"/>
      <c r="XBG11" s="355"/>
      <c r="XBH11" s="355"/>
      <c r="XBI11" s="355"/>
      <c r="XBJ11" s="355"/>
      <c r="XBK11" s="355"/>
      <c r="XBL11" s="355"/>
      <c r="XBM11" s="355"/>
      <c r="XBN11" s="355"/>
      <c r="XBO11" s="355"/>
      <c r="XBP11" s="355"/>
      <c r="XBQ11" s="355"/>
      <c r="XBR11" s="355"/>
      <c r="XBS11" s="355"/>
      <c r="XBT11" s="355"/>
      <c r="XBU11" s="355"/>
      <c r="XBV11" s="355"/>
      <c r="XBW11" s="355"/>
      <c r="XBX11" s="355"/>
      <c r="XBY11" s="355"/>
      <c r="XBZ11" s="355"/>
      <c r="XCA11" s="355"/>
      <c r="XCB11" s="355"/>
      <c r="XCC11" s="355"/>
      <c r="XCD11" s="355"/>
      <c r="XCE11" s="355"/>
      <c r="XCF11" s="355"/>
      <c r="XCG11" s="355"/>
      <c r="XCH11" s="355"/>
      <c r="XCI11" s="355"/>
      <c r="XCJ11" s="355"/>
      <c r="XCK11" s="355"/>
      <c r="XCL11" s="355"/>
      <c r="XCM11" s="355"/>
      <c r="XCN11" s="355"/>
      <c r="XCO11" s="355"/>
      <c r="XCP11" s="355"/>
      <c r="XCQ11" s="355"/>
      <c r="XCR11" s="355"/>
      <c r="XCS11" s="355"/>
      <c r="XCT11" s="355"/>
      <c r="XCU11" s="355"/>
      <c r="XCV11" s="355"/>
      <c r="XCW11" s="355"/>
      <c r="XCX11" s="355"/>
      <c r="XCY11" s="355"/>
      <c r="XCZ11" s="355"/>
      <c r="XDA11" s="355"/>
      <c r="XDB11" s="355"/>
      <c r="XDC11" s="355"/>
      <c r="XDD11" s="355"/>
      <c r="XDE11" s="355"/>
      <c r="XDF11" s="355"/>
      <c r="XDG11" s="355"/>
      <c r="XDH11" s="355"/>
      <c r="XDI11" s="355"/>
      <c r="XDJ11" s="355"/>
      <c r="XDK11" s="355"/>
      <c r="XDL11" s="355"/>
      <c r="XDM11" s="355"/>
      <c r="XDN11" s="355"/>
      <c r="XDO11" s="355"/>
      <c r="XDP11" s="355"/>
      <c r="XDQ11" s="355"/>
      <c r="XDR11" s="355"/>
      <c r="XDS11" s="355"/>
      <c r="XDT11" s="355"/>
      <c r="XDU11" s="355"/>
      <c r="XDV11" s="355"/>
      <c r="XDW11" s="355"/>
      <c r="XDX11" s="355"/>
      <c r="XDY11" s="355"/>
      <c r="XDZ11" s="355"/>
      <c r="XEA11" s="355"/>
      <c r="XEB11" s="355"/>
      <c r="XEC11" s="355"/>
      <c r="XED11" s="355"/>
      <c r="XEE11" s="355"/>
      <c r="XEF11" s="355"/>
      <c r="XEG11" s="355"/>
      <c r="XEH11" s="355"/>
      <c r="XEI11" s="355"/>
      <c r="XEJ11" s="355"/>
      <c r="XEK11" s="355"/>
      <c r="XEL11" s="355"/>
      <c r="XEM11" s="355"/>
      <c r="XEN11" s="355"/>
      <c r="XEO11" s="355"/>
      <c r="XEP11" s="355"/>
      <c r="XEQ11" s="355"/>
      <c r="XER11" s="355"/>
      <c r="XES11" s="355"/>
      <c r="XET11" s="355"/>
      <c r="XEU11" s="355"/>
      <c r="XEV11" s="355"/>
      <c r="XEW11" s="355"/>
      <c r="XEX11" s="355"/>
      <c r="XEY11" s="355"/>
      <c r="XEZ11" s="355"/>
      <c r="XFA11" s="355"/>
      <c r="XFB11" s="355"/>
      <c r="XFC11" s="355"/>
      <c r="XFD11" s="355"/>
    </row>
    <row r="12" customFormat="false" ht="16.5" hidden="false" customHeight="false" outlineLevel="0" collapsed="false">
      <c r="A12" s="823" t="s">
        <v>872</v>
      </c>
      <c r="C12" s="823" t="s">
        <v>828</v>
      </c>
      <c r="E12" s="823" t="s">
        <v>829</v>
      </c>
      <c r="H12" s="824" t="s">
        <v>873</v>
      </c>
      <c r="L12" s="825" t="s">
        <v>1472</v>
      </c>
    </row>
    <row r="13" customFormat="false" ht="16.5" hidden="false" customHeight="false" outlineLevel="0" collapsed="false">
      <c r="E13" s="355" t="s">
        <v>832</v>
      </c>
      <c r="K13" s="278"/>
      <c r="L13" s="278"/>
    </row>
    <row r="14" customFormat="false" ht="16.5" hidden="false" customHeight="false" outlineLevel="0" collapsed="false">
      <c r="A14" s="823"/>
    </row>
    <row r="15" customFormat="false" ht="21.75" hidden="false" customHeight="true" outlineLevel="0" collapsed="false">
      <c r="A15" s="355" t="s">
        <v>1473</v>
      </c>
    </row>
    <row r="16" customFormat="false" ht="19.5" hidden="false" customHeight="true" outlineLevel="0" collapsed="false">
      <c r="A16" s="826" t="s">
        <v>1474</v>
      </c>
      <c r="B16" s="826"/>
      <c r="C16" s="826"/>
      <c r="D16" s="826"/>
      <c r="E16" s="826"/>
      <c r="F16" s="826"/>
      <c r="G16" s="826"/>
      <c r="H16" s="826"/>
      <c r="I16" s="826"/>
      <c r="J16" s="826"/>
      <c r="K16" s="826"/>
      <c r="L16" s="826"/>
    </row>
    <row r="17" customFormat="false" ht="17.25" hidden="false" customHeight="true" outlineLevel="0" collapsed="false">
      <c r="A17" s="827" t="s">
        <v>1475</v>
      </c>
      <c r="B17" s="827"/>
      <c r="C17" s="827"/>
      <c r="D17" s="827"/>
      <c r="E17" s="827"/>
      <c r="F17" s="827"/>
      <c r="G17" s="827"/>
      <c r="H17" s="827"/>
      <c r="I17" s="827"/>
      <c r="J17" s="827"/>
      <c r="K17" s="827"/>
      <c r="L17" s="827"/>
    </row>
    <row r="18" customFormat="false" ht="17.25" hidden="false" customHeight="true" outlineLevel="0" collapsed="false">
      <c r="A18" s="827" t="s">
        <v>1476</v>
      </c>
      <c r="B18" s="827"/>
      <c r="C18" s="827"/>
      <c r="D18" s="827"/>
      <c r="E18" s="827"/>
      <c r="F18" s="827"/>
      <c r="G18" s="827"/>
      <c r="H18" s="827"/>
      <c r="I18" s="827"/>
      <c r="J18" s="827"/>
      <c r="K18" s="827"/>
      <c r="L18" s="827"/>
    </row>
    <row r="19" customFormat="false" ht="21" hidden="false" customHeight="true" outlineLevel="0" collapsed="false">
      <c r="A19" s="828"/>
      <c r="B19" s="828"/>
      <c r="C19" s="828"/>
      <c r="D19" s="829"/>
      <c r="E19" s="829"/>
      <c r="F19" s="830"/>
      <c r="G19" s="828"/>
      <c r="H19" s="828"/>
      <c r="I19" s="828"/>
      <c r="J19" s="828"/>
      <c r="K19" s="828"/>
    </row>
    <row r="20" customFormat="false" ht="21" hidden="false" customHeight="true" outlineLevel="0" collapsed="false">
      <c r="A20" s="828"/>
      <c r="B20" s="828"/>
      <c r="C20" s="828"/>
      <c r="D20" s="829"/>
      <c r="E20" s="829"/>
      <c r="F20" s="829"/>
      <c r="G20" s="828"/>
      <c r="H20" s="828"/>
      <c r="I20" s="828"/>
      <c r="J20" s="828"/>
      <c r="K20" s="828"/>
    </row>
    <row r="21" customFormat="false" ht="21" hidden="false" customHeight="true" outlineLevel="0" collapsed="false">
      <c r="A21" s="828"/>
      <c r="B21" s="828"/>
      <c r="C21" s="828"/>
      <c r="D21" s="829"/>
      <c r="E21" s="829"/>
      <c r="F21" s="829"/>
      <c r="G21" s="828"/>
      <c r="H21" s="828"/>
      <c r="I21" s="828"/>
      <c r="J21" s="828"/>
      <c r="K21" s="828"/>
    </row>
    <row r="22" customFormat="false" ht="21" hidden="false" customHeight="true" outlineLevel="0" collapsed="false">
      <c r="A22" s="828"/>
      <c r="B22" s="828"/>
      <c r="C22" s="828"/>
      <c r="D22" s="829"/>
      <c r="E22" s="829"/>
      <c r="F22" s="829"/>
      <c r="G22" s="828"/>
      <c r="H22" s="828"/>
      <c r="I22" s="828"/>
      <c r="J22" s="828"/>
      <c r="K22" s="828"/>
    </row>
    <row r="23" customFormat="false" ht="21" hidden="false" customHeight="true" outlineLevel="0" collapsed="false">
      <c r="A23" s="828"/>
      <c r="B23" s="828"/>
      <c r="C23" s="828"/>
      <c r="D23" s="829"/>
      <c r="E23" s="829"/>
      <c r="F23" s="829"/>
      <c r="G23" s="828"/>
      <c r="H23" s="828"/>
      <c r="I23" s="828"/>
      <c r="J23" s="828"/>
      <c r="K23" s="828"/>
    </row>
    <row r="24" customFormat="false" ht="21" hidden="false" customHeight="true" outlineLevel="0" collapsed="false">
      <c r="A24" s="828"/>
      <c r="B24" s="828"/>
      <c r="C24" s="828"/>
      <c r="D24" s="829"/>
      <c r="E24" s="829"/>
      <c r="F24" s="829"/>
      <c r="G24" s="828"/>
      <c r="H24" s="828"/>
      <c r="I24" s="828"/>
      <c r="J24" s="828"/>
      <c r="K24" s="828"/>
    </row>
    <row r="25" customFormat="false" ht="21" hidden="false" customHeight="true" outlineLevel="0" collapsed="false">
      <c r="A25" s="828"/>
      <c r="B25" s="828"/>
      <c r="C25" s="828"/>
      <c r="D25" s="829"/>
      <c r="E25" s="829"/>
      <c r="F25" s="829"/>
      <c r="G25" s="828"/>
      <c r="H25" s="828"/>
      <c r="I25" s="828"/>
      <c r="J25" s="828"/>
      <c r="K25" s="828"/>
    </row>
    <row r="26" customFormat="false" ht="21" hidden="false" customHeight="true" outlineLevel="0" collapsed="false">
      <c r="A26" s="828"/>
      <c r="B26" s="828"/>
      <c r="C26" s="828"/>
      <c r="D26" s="829"/>
      <c r="E26" s="829"/>
      <c r="F26" s="829"/>
      <c r="G26" s="828"/>
      <c r="H26" s="828"/>
      <c r="I26" s="828"/>
      <c r="J26" s="828"/>
      <c r="K26" s="828"/>
    </row>
    <row r="27" customFormat="false" ht="21" hidden="false" customHeight="true" outlineLevel="0" collapsed="false">
      <c r="A27" s="828"/>
      <c r="B27" s="828"/>
      <c r="C27" s="828"/>
      <c r="D27" s="829"/>
      <c r="E27" s="829"/>
      <c r="F27" s="829"/>
      <c r="G27" s="828"/>
      <c r="H27" s="828"/>
      <c r="I27" s="828"/>
      <c r="J27" s="828"/>
      <c r="K27" s="828"/>
    </row>
    <row r="28" customFormat="false" ht="21" hidden="false" customHeight="true" outlineLevel="0" collapsed="false">
      <c r="A28" s="828"/>
      <c r="B28" s="828"/>
      <c r="C28" s="828"/>
      <c r="D28" s="829"/>
      <c r="E28" s="829"/>
      <c r="F28" s="829"/>
      <c r="G28" s="828"/>
      <c r="H28" s="828"/>
      <c r="I28" s="828"/>
    </row>
    <row r="29" customFormat="false" ht="21" hidden="false" customHeight="true" outlineLevel="0" collapsed="false">
      <c r="A29" s="828"/>
      <c r="B29" s="828"/>
      <c r="C29" s="828"/>
      <c r="D29" s="829"/>
      <c r="E29" s="829"/>
      <c r="F29" s="829"/>
      <c r="G29" s="828"/>
      <c r="H29" s="828"/>
      <c r="I29" s="828"/>
    </row>
    <row r="30" customFormat="false" ht="21" hidden="false" customHeight="true" outlineLevel="0" collapsed="false">
      <c r="A30" s="828"/>
      <c r="B30" s="828"/>
      <c r="C30" s="828"/>
      <c r="D30" s="829"/>
      <c r="E30" s="829"/>
      <c r="F30" s="829"/>
      <c r="G30" s="828"/>
      <c r="H30" s="828"/>
      <c r="I30" s="828"/>
    </row>
    <row r="31" customFormat="false" ht="21" hidden="false" customHeight="true" outlineLevel="0" collapsed="false">
      <c r="A31" s="828"/>
      <c r="B31" s="828"/>
      <c r="C31" s="828"/>
      <c r="D31" s="829"/>
      <c r="E31" s="829"/>
      <c r="F31" s="829"/>
      <c r="G31" s="828"/>
      <c r="H31" s="828"/>
      <c r="I31" s="828"/>
    </row>
    <row r="32" customFormat="false" ht="21" hidden="false" customHeight="true" outlineLevel="0" collapsed="false">
      <c r="A32" s="828"/>
      <c r="B32" s="828"/>
      <c r="C32" s="828"/>
      <c r="D32" s="829"/>
      <c r="E32" s="829"/>
      <c r="F32" s="829"/>
      <c r="G32" s="828"/>
      <c r="H32" s="828"/>
      <c r="I32" s="828"/>
    </row>
    <row r="33" customFormat="false" ht="21" hidden="false" customHeight="true" outlineLevel="0" collapsed="false">
      <c r="A33" s="828"/>
      <c r="B33" s="828"/>
      <c r="C33" s="828"/>
      <c r="D33" s="829"/>
      <c r="E33" s="829"/>
      <c r="F33" s="829"/>
      <c r="G33" s="828"/>
      <c r="H33" s="828"/>
      <c r="I33" s="828"/>
    </row>
    <row r="34" customFormat="false" ht="21" hidden="false" customHeight="true" outlineLevel="0" collapsed="false">
      <c r="A34" s="828"/>
      <c r="B34" s="828"/>
      <c r="C34" s="828"/>
      <c r="D34" s="829"/>
      <c r="E34" s="829"/>
      <c r="F34" s="829"/>
      <c r="G34" s="828"/>
      <c r="H34" s="828"/>
      <c r="I34" s="828"/>
    </row>
    <row r="35" customFormat="false" ht="21" hidden="false" customHeight="true" outlineLevel="0" collapsed="false">
      <c r="A35" s="828"/>
      <c r="B35" s="828"/>
      <c r="C35" s="828"/>
      <c r="D35" s="829"/>
      <c r="E35" s="829"/>
      <c r="F35" s="829"/>
      <c r="G35" s="828"/>
      <c r="H35" s="828"/>
      <c r="I35" s="828"/>
    </row>
    <row r="36" customFormat="false" ht="21" hidden="false" customHeight="true" outlineLevel="0" collapsed="false">
      <c r="A36" s="828"/>
      <c r="B36" s="828"/>
      <c r="C36" s="828"/>
      <c r="D36" s="829"/>
      <c r="E36" s="829"/>
      <c r="F36" s="829"/>
      <c r="G36" s="828"/>
      <c r="H36" s="828"/>
      <c r="I36" s="828"/>
    </row>
    <row r="37" customFormat="false" ht="21" hidden="false" customHeight="true" outlineLevel="0" collapsed="false">
      <c r="A37" s="828"/>
      <c r="B37" s="828"/>
      <c r="C37" s="828"/>
      <c r="D37" s="829"/>
      <c r="E37" s="829"/>
      <c r="F37" s="829"/>
      <c r="G37" s="828"/>
      <c r="H37" s="828"/>
      <c r="I37" s="828"/>
    </row>
    <row r="38" customFormat="false" ht="25.5" hidden="false" customHeight="false" outlineLevel="0" collapsed="false">
      <c r="A38" s="828"/>
      <c r="B38" s="828"/>
      <c r="C38" s="828"/>
      <c r="D38" s="829"/>
      <c r="E38" s="829"/>
      <c r="F38" s="829"/>
      <c r="G38" s="828"/>
      <c r="H38" s="828"/>
      <c r="I38" s="828"/>
    </row>
    <row r="39" customFormat="false" ht="25.5" hidden="false" customHeight="false" outlineLevel="0" collapsed="false">
      <c r="A39" s="828"/>
      <c r="B39" s="828"/>
      <c r="C39" s="828"/>
      <c r="D39" s="829"/>
      <c r="E39" s="829"/>
      <c r="F39" s="829"/>
      <c r="G39" s="828"/>
      <c r="H39" s="828"/>
      <c r="I39" s="828"/>
    </row>
    <row r="40" customFormat="false" ht="25.5" hidden="false" customHeight="false" outlineLevel="0" collapsed="false">
      <c r="A40" s="828"/>
      <c r="B40" s="828"/>
      <c r="C40" s="828"/>
      <c r="D40" s="829"/>
      <c r="E40" s="829"/>
      <c r="F40" s="829"/>
      <c r="G40" s="828"/>
      <c r="H40" s="828"/>
      <c r="I40" s="828"/>
    </row>
    <row r="41" customFormat="false" ht="25.5" hidden="false" customHeight="false" outlineLevel="0" collapsed="false">
      <c r="A41" s="828"/>
      <c r="B41" s="828"/>
      <c r="C41" s="828"/>
      <c r="D41" s="829"/>
      <c r="E41" s="829"/>
      <c r="F41" s="829"/>
      <c r="G41" s="828"/>
      <c r="H41" s="828"/>
      <c r="I41" s="828"/>
    </row>
    <row r="42" customFormat="false" ht="25.5" hidden="false" customHeight="false" outlineLevel="0" collapsed="false">
      <c r="A42" s="828"/>
      <c r="B42" s="828"/>
      <c r="C42" s="828"/>
      <c r="D42" s="829"/>
      <c r="E42" s="829"/>
      <c r="F42" s="829"/>
      <c r="G42" s="828"/>
      <c r="H42" s="828"/>
      <c r="I42" s="828"/>
    </row>
    <row r="43" customFormat="false" ht="25.5" hidden="false" customHeight="false" outlineLevel="0" collapsed="false">
      <c r="A43" s="828"/>
      <c r="B43" s="828"/>
      <c r="C43" s="828"/>
      <c r="D43" s="829"/>
      <c r="E43" s="829"/>
      <c r="F43" s="829"/>
      <c r="G43" s="828"/>
      <c r="H43" s="828"/>
      <c r="I43" s="828"/>
    </row>
    <row r="44" customFormat="false" ht="25.5" hidden="false" customHeight="false" outlineLevel="0" collapsed="false">
      <c r="A44" s="828"/>
      <c r="B44" s="828"/>
      <c r="C44" s="828"/>
      <c r="D44" s="829"/>
      <c r="E44" s="829"/>
      <c r="F44" s="829"/>
      <c r="G44" s="828"/>
      <c r="H44" s="828"/>
      <c r="I44" s="828"/>
    </row>
    <row r="45" customFormat="false" ht="25.5" hidden="false" customHeight="false" outlineLevel="0" collapsed="false">
      <c r="A45" s="828"/>
      <c r="B45" s="828"/>
      <c r="C45" s="828"/>
      <c r="D45" s="829"/>
      <c r="E45" s="829"/>
      <c r="F45" s="829"/>
      <c r="G45" s="828"/>
      <c r="H45" s="828"/>
      <c r="I45" s="828"/>
    </row>
    <row r="46" customFormat="false" ht="25.5" hidden="false" customHeight="false" outlineLevel="0" collapsed="false">
      <c r="A46" s="828"/>
      <c r="B46" s="828"/>
      <c r="C46" s="828"/>
      <c r="D46" s="829"/>
      <c r="E46" s="829"/>
      <c r="F46" s="829"/>
      <c r="G46" s="828"/>
      <c r="H46" s="828"/>
      <c r="I46" s="828"/>
    </row>
    <row r="47" customFormat="false" ht="25.5" hidden="false" customHeight="false" outlineLevel="0" collapsed="false">
      <c r="A47" s="828"/>
      <c r="B47" s="828"/>
      <c r="C47" s="828"/>
      <c r="D47" s="829"/>
      <c r="E47" s="829"/>
      <c r="F47" s="829"/>
      <c r="G47" s="828"/>
      <c r="H47" s="828"/>
      <c r="I47" s="828"/>
    </row>
    <row r="48" customFormat="false" ht="25.5" hidden="false" customHeight="false" outlineLevel="0" collapsed="false">
      <c r="A48" s="828"/>
      <c r="B48" s="828"/>
      <c r="C48" s="828"/>
      <c r="D48" s="829"/>
      <c r="E48" s="829"/>
      <c r="F48" s="829"/>
      <c r="G48" s="828"/>
      <c r="H48" s="828"/>
      <c r="I48" s="828"/>
    </row>
    <row r="49" customFormat="false" ht="25.5" hidden="false" customHeight="false" outlineLevel="0" collapsed="false">
      <c r="A49" s="828"/>
      <c r="B49" s="828"/>
      <c r="C49" s="828"/>
      <c r="D49" s="829"/>
      <c r="E49" s="829"/>
      <c r="F49" s="829"/>
      <c r="G49" s="828"/>
      <c r="H49" s="828"/>
      <c r="I49" s="828"/>
    </row>
    <row r="50" customFormat="false" ht="25.5" hidden="false" customHeight="false" outlineLevel="0" collapsed="false">
      <c r="A50" s="828"/>
      <c r="B50" s="828"/>
      <c r="C50" s="828"/>
      <c r="D50" s="829"/>
      <c r="E50" s="829"/>
      <c r="F50" s="829"/>
      <c r="G50" s="828"/>
      <c r="H50" s="828"/>
      <c r="I50" s="828"/>
    </row>
    <row r="51" customFormat="false" ht="25.5" hidden="false" customHeight="false" outlineLevel="0" collapsed="false">
      <c r="A51" s="828"/>
      <c r="B51" s="828"/>
      <c r="C51" s="828"/>
      <c r="D51" s="829"/>
      <c r="E51" s="829"/>
      <c r="F51" s="829"/>
      <c r="G51" s="828"/>
      <c r="H51" s="828"/>
      <c r="I51" s="828"/>
    </row>
    <row r="52" customFormat="false" ht="25.5" hidden="false" customHeight="false" outlineLevel="0" collapsed="false">
      <c r="A52" s="828"/>
      <c r="B52" s="828"/>
      <c r="C52" s="828"/>
      <c r="D52" s="829"/>
      <c r="E52" s="829"/>
      <c r="F52" s="829"/>
      <c r="G52" s="828"/>
      <c r="H52" s="828"/>
      <c r="I52" s="828"/>
    </row>
    <row r="53" customFormat="false" ht="25.5" hidden="false" customHeight="false" outlineLevel="0" collapsed="false">
      <c r="A53" s="828"/>
      <c r="B53" s="828"/>
      <c r="C53" s="828"/>
      <c r="D53" s="829"/>
      <c r="E53" s="829"/>
      <c r="F53" s="829"/>
      <c r="G53" s="828"/>
      <c r="H53" s="828"/>
      <c r="I53" s="828"/>
    </row>
    <row r="54" customFormat="false" ht="25.5" hidden="false" customHeight="false" outlineLevel="0" collapsed="false">
      <c r="A54" s="828"/>
      <c r="B54" s="828"/>
      <c r="C54" s="828"/>
      <c r="D54" s="829"/>
      <c r="E54" s="829"/>
      <c r="F54" s="829"/>
      <c r="G54" s="828"/>
      <c r="H54" s="828"/>
      <c r="I54" s="828"/>
    </row>
    <row r="55" customFormat="false" ht="25.5" hidden="false" customHeight="false" outlineLevel="0" collapsed="false">
      <c r="A55" s="828"/>
      <c r="B55" s="828"/>
      <c r="C55" s="828"/>
      <c r="D55" s="829"/>
      <c r="E55" s="829"/>
      <c r="F55" s="829"/>
      <c r="G55" s="828"/>
      <c r="H55" s="828"/>
      <c r="I55" s="828"/>
    </row>
    <row r="56" customFormat="false" ht="25.5" hidden="false" customHeight="false" outlineLevel="0" collapsed="false">
      <c r="A56" s="828"/>
      <c r="B56" s="828"/>
      <c r="C56" s="828"/>
      <c r="D56" s="829"/>
      <c r="E56" s="829"/>
      <c r="F56" s="829"/>
      <c r="G56" s="828"/>
      <c r="H56" s="828"/>
      <c r="I56" s="828"/>
    </row>
    <row r="57" customFormat="false" ht="25.5" hidden="false" customHeight="false" outlineLevel="0" collapsed="false">
      <c r="A57" s="828"/>
      <c r="B57" s="828"/>
      <c r="C57" s="828"/>
      <c r="D57" s="829"/>
      <c r="E57" s="829"/>
      <c r="F57" s="829"/>
      <c r="G57" s="828"/>
      <c r="H57" s="828"/>
      <c r="I57" s="828"/>
    </row>
    <row r="58" customFormat="false" ht="25.5" hidden="false" customHeight="false" outlineLevel="0" collapsed="false">
      <c r="A58" s="828"/>
      <c r="B58" s="828"/>
      <c r="C58" s="828"/>
      <c r="D58" s="829"/>
      <c r="E58" s="829"/>
      <c r="F58" s="829"/>
      <c r="G58" s="828"/>
      <c r="H58" s="828"/>
      <c r="I58" s="828"/>
    </row>
    <row r="59" customFormat="false" ht="25.5" hidden="false" customHeight="false" outlineLevel="0" collapsed="false">
      <c r="A59" s="828"/>
      <c r="B59" s="828"/>
      <c r="C59" s="828"/>
      <c r="D59" s="829"/>
      <c r="E59" s="829"/>
      <c r="F59" s="829"/>
      <c r="G59" s="828"/>
      <c r="H59" s="828"/>
      <c r="I59" s="828"/>
    </row>
    <row r="60" customFormat="false" ht="25.5" hidden="false" customHeight="false" outlineLevel="0" collapsed="false">
      <c r="A60" s="828"/>
      <c r="B60" s="828"/>
      <c r="C60" s="828"/>
      <c r="D60" s="829"/>
      <c r="E60" s="829"/>
      <c r="F60" s="829"/>
      <c r="G60" s="828"/>
      <c r="H60" s="828"/>
      <c r="I60" s="828"/>
    </row>
    <row r="61" customFormat="false" ht="25.5" hidden="false" customHeight="false" outlineLevel="0" collapsed="false">
      <c r="A61" s="828"/>
      <c r="B61" s="828"/>
      <c r="C61" s="828"/>
      <c r="D61" s="829"/>
      <c r="E61" s="829"/>
      <c r="F61" s="829"/>
      <c r="G61" s="828"/>
      <c r="H61" s="828"/>
      <c r="I61" s="828"/>
    </row>
    <row r="62" customFormat="false" ht="25.5" hidden="false" customHeight="false" outlineLevel="0" collapsed="false">
      <c r="A62" s="828"/>
      <c r="B62" s="828"/>
      <c r="C62" s="828"/>
      <c r="D62" s="829"/>
      <c r="E62" s="829"/>
      <c r="F62" s="829"/>
      <c r="G62" s="828"/>
      <c r="H62" s="828"/>
      <c r="I62" s="828"/>
    </row>
    <row r="63" customFormat="false" ht="25.5" hidden="false" customHeight="false" outlineLevel="0" collapsed="false">
      <c r="A63" s="828"/>
      <c r="B63" s="828"/>
      <c r="C63" s="828"/>
      <c r="D63" s="829"/>
      <c r="E63" s="829"/>
      <c r="F63" s="829"/>
      <c r="G63" s="828"/>
      <c r="H63" s="828"/>
      <c r="I63" s="828"/>
    </row>
    <row r="64" customFormat="false" ht="25.5" hidden="false" customHeight="false" outlineLevel="0" collapsed="false">
      <c r="A64" s="828"/>
      <c r="B64" s="828"/>
      <c r="C64" s="828"/>
      <c r="D64" s="829"/>
      <c r="E64" s="829"/>
      <c r="F64" s="829"/>
      <c r="G64" s="828"/>
      <c r="H64" s="828"/>
      <c r="I64" s="828"/>
    </row>
    <row r="65" customFormat="false" ht="25.5" hidden="false" customHeight="false" outlineLevel="0" collapsed="false">
      <c r="A65" s="828"/>
      <c r="B65" s="828"/>
      <c r="C65" s="828"/>
      <c r="D65" s="829"/>
      <c r="E65" s="829"/>
      <c r="F65" s="829"/>
      <c r="G65" s="828"/>
      <c r="H65" s="828"/>
      <c r="I65" s="828"/>
    </row>
    <row r="66" customFormat="false" ht="25.5" hidden="false" customHeight="false" outlineLevel="0" collapsed="false">
      <c r="A66" s="828"/>
      <c r="B66" s="828"/>
      <c r="C66" s="828"/>
      <c r="D66" s="829"/>
      <c r="E66" s="829"/>
      <c r="F66" s="829"/>
      <c r="G66" s="828"/>
      <c r="H66" s="828"/>
      <c r="I66" s="828"/>
    </row>
    <row r="67" customFormat="false" ht="25.5" hidden="false" customHeight="false" outlineLevel="0" collapsed="false">
      <c r="A67" s="828"/>
      <c r="B67" s="828"/>
      <c r="C67" s="828"/>
      <c r="D67" s="829"/>
      <c r="E67" s="829"/>
      <c r="F67" s="829"/>
      <c r="G67" s="828"/>
      <c r="H67" s="828"/>
      <c r="I67" s="828"/>
    </row>
    <row r="68" customFormat="false" ht="25.5" hidden="false" customHeight="false" outlineLevel="0" collapsed="false">
      <c r="A68" s="828"/>
      <c r="B68" s="828"/>
      <c r="C68" s="828"/>
      <c r="D68" s="829"/>
      <c r="E68" s="829"/>
      <c r="F68" s="829"/>
      <c r="G68" s="828"/>
      <c r="H68" s="828"/>
      <c r="I68" s="828"/>
    </row>
    <row r="69" customFormat="false" ht="25.5" hidden="false" customHeight="false" outlineLevel="0" collapsed="false">
      <c r="A69" s="828"/>
      <c r="B69" s="828"/>
      <c r="C69" s="828"/>
      <c r="D69" s="829"/>
      <c r="E69" s="829"/>
      <c r="F69" s="829"/>
      <c r="G69" s="828"/>
      <c r="H69" s="828"/>
      <c r="I69" s="828"/>
    </row>
    <row r="70" customFormat="false" ht="25.5" hidden="false" customHeight="false" outlineLevel="0" collapsed="false">
      <c r="A70" s="828"/>
      <c r="B70" s="828"/>
      <c r="C70" s="828"/>
      <c r="D70" s="829"/>
      <c r="E70" s="829"/>
      <c r="F70" s="829"/>
      <c r="G70" s="828"/>
      <c r="H70" s="828"/>
      <c r="I70" s="828"/>
    </row>
    <row r="71" customFormat="false" ht="25.5" hidden="false" customHeight="false" outlineLevel="0" collapsed="false">
      <c r="A71" s="828"/>
      <c r="B71" s="828"/>
      <c r="C71" s="828"/>
      <c r="D71" s="829"/>
      <c r="E71" s="829"/>
      <c r="F71" s="829"/>
      <c r="G71" s="828"/>
      <c r="H71" s="828"/>
      <c r="I71" s="828"/>
    </row>
    <row r="72" customFormat="false" ht="25.5" hidden="false" customHeight="false" outlineLevel="0" collapsed="false">
      <c r="A72" s="828"/>
      <c r="B72" s="828"/>
      <c r="C72" s="828"/>
      <c r="D72" s="829"/>
      <c r="E72" s="829"/>
      <c r="F72" s="829"/>
      <c r="G72" s="828"/>
      <c r="H72" s="828"/>
      <c r="I72" s="828"/>
    </row>
    <row r="73" customFormat="false" ht="25.5" hidden="false" customHeight="false" outlineLevel="0" collapsed="false">
      <c r="A73" s="828"/>
      <c r="B73" s="828"/>
      <c r="C73" s="828"/>
      <c r="D73" s="829"/>
      <c r="E73" s="829"/>
      <c r="F73" s="829"/>
      <c r="G73" s="828"/>
      <c r="H73" s="828"/>
      <c r="I73" s="828"/>
    </row>
    <row r="74" customFormat="false" ht="25.5" hidden="false" customHeight="false" outlineLevel="0" collapsed="false">
      <c r="A74" s="828"/>
      <c r="B74" s="828"/>
      <c r="C74" s="828"/>
      <c r="D74" s="829"/>
      <c r="E74" s="829"/>
      <c r="F74" s="829"/>
      <c r="G74" s="828"/>
      <c r="H74" s="828"/>
      <c r="I74" s="828"/>
    </row>
    <row r="75" customFormat="false" ht="25.5" hidden="false" customHeight="false" outlineLevel="0" collapsed="false">
      <c r="A75" s="828"/>
      <c r="B75" s="828"/>
      <c r="C75" s="828"/>
      <c r="D75" s="829"/>
      <c r="E75" s="829"/>
      <c r="F75" s="829"/>
      <c r="G75" s="828"/>
      <c r="H75" s="828"/>
      <c r="I75" s="828"/>
    </row>
    <row r="76" customFormat="false" ht="25.5" hidden="false" customHeight="false" outlineLevel="0" collapsed="false">
      <c r="A76" s="828"/>
      <c r="B76" s="828"/>
      <c r="C76" s="828"/>
      <c r="D76" s="829"/>
      <c r="E76" s="829"/>
      <c r="F76" s="829"/>
      <c r="G76" s="828"/>
      <c r="H76" s="828"/>
      <c r="I76" s="828"/>
    </row>
    <row r="77" customFormat="false" ht="25.5" hidden="false" customHeight="false" outlineLevel="0" collapsed="false">
      <c r="A77" s="828"/>
      <c r="B77" s="828"/>
      <c r="C77" s="828"/>
      <c r="D77" s="829"/>
      <c r="E77" s="829"/>
      <c r="F77" s="829"/>
      <c r="G77" s="828"/>
      <c r="H77" s="828"/>
      <c r="I77" s="828"/>
    </row>
    <row r="78" customFormat="false" ht="25.5" hidden="false" customHeight="false" outlineLevel="0" collapsed="false">
      <c r="A78" s="828"/>
      <c r="B78" s="828"/>
      <c r="C78" s="828"/>
      <c r="D78" s="829"/>
      <c r="E78" s="829"/>
      <c r="F78" s="829"/>
      <c r="G78" s="828"/>
      <c r="H78" s="828"/>
      <c r="I78" s="828"/>
    </row>
    <row r="79" customFormat="false" ht="25.5" hidden="false" customHeight="false" outlineLevel="0" collapsed="false">
      <c r="A79" s="828"/>
      <c r="B79" s="828"/>
      <c r="C79" s="828"/>
      <c r="D79" s="829"/>
      <c r="E79" s="829"/>
      <c r="F79" s="829"/>
      <c r="G79" s="828"/>
      <c r="H79" s="828"/>
      <c r="I79" s="828"/>
    </row>
    <row r="80" customFormat="false" ht="25.5" hidden="false" customHeight="false" outlineLevel="0" collapsed="false">
      <c r="A80" s="828"/>
      <c r="B80" s="828"/>
      <c r="C80" s="828"/>
      <c r="D80" s="829"/>
      <c r="E80" s="829"/>
      <c r="F80" s="829"/>
      <c r="G80" s="828"/>
      <c r="H80" s="828"/>
      <c r="I80" s="828"/>
    </row>
    <row r="81" customFormat="false" ht="25.5" hidden="false" customHeight="false" outlineLevel="0" collapsed="false">
      <c r="A81" s="828"/>
      <c r="B81" s="828"/>
      <c r="C81" s="828"/>
      <c r="D81" s="829"/>
      <c r="E81" s="829"/>
      <c r="F81" s="829"/>
      <c r="G81" s="828"/>
      <c r="H81" s="828"/>
      <c r="I81" s="828"/>
    </row>
    <row r="82" customFormat="false" ht="25.5" hidden="false" customHeight="false" outlineLevel="0" collapsed="false">
      <c r="A82" s="828"/>
      <c r="B82" s="828"/>
      <c r="C82" s="828"/>
      <c r="D82" s="829"/>
      <c r="E82" s="829"/>
      <c r="F82" s="829"/>
      <c r="G82" s="828"/>
      <c r="H82" s="828"/>
      <c r="I82" s="828"/>
    </row>
    <row r="83" customFormat="false" ht="25.5" hidden="false" customHeight="false" outlineLevel="0" collapsed="false">
      <c r="A83" s="828"/>
      <c r="B83" s="828"/>
      <c r="C83" s="828"/>
      <c r="D83" s="829"/>
      <c r="E83" s="829"/>
      <c r="F83" s="829"/>
      <c r="G83" s="828"/>
      <c r="H83" s="828"/>
      <c r="I83" s="828"/>
    </row>
    <row r="84" customFormat="false" ht="25.5" hidden="false" customHeight="false" outlineLevel="0" collapsed="false">
      <c r="A84" s="828"/>
      <c r="B84" s="828"/>
      <c r="C84" s="828"/>
      <c r="D84" s="829"/>
      <c r="E84" s="829"/>
      <c r="F84" s="829"/>
      <c r="G84" s="828"/>
      <c r="H84" s="828"/>
      <c r="I84" s="828"/>
    </row>
    <row r="85" customFormat="false" ht="25.5" hidden="false" customHeight="false" outlineLevel="0" collapsed="false">
      <c r="A85" s="828"/>
      <c r="B85" s="828"/>
      <c r="C85" s="828"/>
      <c r="D85" s="829"/>
      <c r="E85" s="829"/>
      <c r="F85" s="829"/>
      <c r="G85" s="828"/>
      <c r="H85" s="828"/>
      <c r="I85" s="828"/>
    </row>
    <row r="86" customFormat="false" ht="25.5" hidden="false" customHeight="false" outlineLevel="0" collapsed="false">
      <c r="A86" s="828"/>
      <c r="B86" s="828"/>
      <c r="C86" s="828"/>
      <c r="D86" s="829"/>
      <c r="E86" s="829"/>
      <c r="F86" s="829"/>
      <c r="G86" s="828"/>
      <c r="H86" s="828"/>
      <c r="I86" s="828"/>
    </row>
    <row r="87" customFormat="false" ht="25.5" hidden="false" customHeight="false" outlineLevel="0" collapsed="false">
      <c r="A87" s="828"/>
      <c r="B87" s="828"/>
      <c r="C87" s="828"/>
      <c r="D87" s="829"/>
      <c r="E87" s="829"/>
      <c r="F87" s="829"/>
      <c r="G87" s="828"/>
      <c r="H87" s="828"/>
      <c r="I87" s="828"/>
    </row>
    <row r="88" customFormat="false" ht="25.5" hidden="false" customHeight="false" outlineLevel="0" collapsed="false">
      <c r="A88" s="828"/>
      <c r="B88" s="828"/>
      <c r="C88" s="828"/>
      <c r="D88" s="829"/>
      <c r="E88" s="829"/>
      <c r="F88" s="829"/>
      <c r="G88" s="828"/>
      <c r="H88" s="828"/>
      <c r="I88" s="828"/>
    </row>
    <row r="89" customFormat="false" ht="25.5" hidden="false" customHeight="false" outlineLevel="0" collapsed="false">
      <c r="A89" s="828"/>
      <c r="B89" s="828"/>
      <c r="C89" s="828"/>
      <c r="D89" s="829"/>
      <c r="E89" s="829"/>
      <c r="F89" s="829"/>
      <c r="G89" s="828"/>
      <c r="H89" s="828"/>
      <c r="I89" s="828"/>
    </row>
    <row r="90" customFormat="false" ht="25.5" hidden="false" customHeight="false" outlineLevel="0" collapsed="false">
      <c r="A90" s="828"/>
      <c r="B90" s="828"/>
      <c r="C90" s="828"/>
      <c r="D90" s="829"/>
      <c r="E90" s="829"/>
      <c r="F90" s="829"/>
      <c r="G90" s="828"/>
      <c r="H90" s="828"/>
      <c r="I90" s="828"/>
    </row>
    <row r="91" customFormat="false" ht="25.5" hidden="false" customHeight="false" outlineLevel="0" collapsed="false">
      <c r="A91" s="828"/>
      <c r="B91" s="828"/>
      <c r="C91" s="828"/>
      <c r="D91" s="829"/>
      <c r="E91" s="829"/>
      <c r="F91" s="829"/>
      <c r="G91" s="828"/>
      <c r="H91" s="828"/>
      <c r="I91" s="828"/>
    </row>
    <row r="92" customFormat="false" ht="25.5" hidden="false" customHeight="false" outlineLevel="0" collapsed="false">
      <c r="A92" s="828"/>
      <c r="B92" s="828"/>
      <c r="C92" s="828"/>
      <c r="D92" s="829"/>
      <c r="E92" s="829"/>
      <c r="F92" s="829"/>
      <c r="G92" s="828"/>
      <c r="H92" s="828"/>
      <c r="I92" s="828"/>
    </row>
    <row r="93" customFormat="false" ht="25.5" hidden="false" customHeight="false" outlineLevel="0" collapsed="false">
      <c r="A93" s="828"/>
      <c r="B93" s="828"/>
      <c r="C93" s="828"/>
      <c r="D93" s="829"/>
      <c r="E93" s="829"/>
      <c r="F93" s="829"/>
      <c r="G93" s="828"/>
      <c r="H93" s="828"/>
      <c r="I93" s="828"/>
    </row>
    <row r="94" customFormat="false" ht="25.5" hidden="false" customHeight="false" outlineLevel="0" collapsed="false">
      <c r="A94" s="828"/>
      <c r="B94" s="828"/>
      <c r="C94" s="828"/>
      <c r="D94" s="829"/>
      <c r="E94" s="829"/>
      <c r="F94" s="829"/>
      <c r="G94" s="828"/>
      <c r="H94" s="828"/>
      <c r="I94" s="828"/>
    </row>
    <row r="95" customFormat="false" ht="25.5" hidden="false" customHeight="false" outlineLevel="0" collapsed="false">
      <c r="A95" s="828"/>
      <c r="B95" s="828"/>
      <c r="C95" s="828"/>
      <c r="D95" s="829"/>
      <c r="E95" s="829"/>
      <c r="F95" s="829"/>
      <c r="G95" s="828"/>
      <c r="H95" s="828"/>
      <c r="I95" s="828"/>
    </row>
    <row r="96" customFormat="false" ht="25.5" hidden="false" customHeight="false" outlineLevel="0" collapsed="false">
      <c r="A96" s="828"/>
      <c r="B96" s="828"/>
      <c r="C96" s="828"/>
      <c r="D96" s="829"/>
      <c r="E96" s="829"/>
      <c r="F96" s="829"/>
      <c r="G96" s="828"/>
      <c r="H96" s="828"/>
      <c r="I96" s="828"/>
    </row>
    <row r="97" customFormat="false" ht="25.5" hidden="false" customHeight="false" outlineLevel="0" collapsed="false">
      <c r="A97" s="828"/>
      <c r="B97" s="828"/>
      <c r="C97" s="828"/>
      <c r="D97" s="829"/>
      <c r="E97" s="829"/>
      <c r="F97" s="829"/>
      <c r="G97" s="828"/>
      <c r="H97" s="828"/>
      <c r="I97" s="828"/>
    </row>
    <row r="98" customFormat="false" ht="25.5" hidden="false" customHeight="false" outlineLevel="0" collapsed="false">
      <c r="A98" s="828"/>
      <c r="B98" s="828"/>
      <c r="C98" s="828"/>
      <c r="D98" s="829"/>
      <c r="E98" s="829"/>
      <c r="F98" s="829"/>
      <c r="G98" s="828"/>
      <c r="H98" s="828"/>
      <c r="I98" s="828"/>
    </row>
    <row r="99" customFormat="false" ht="25.5" hidden="false" customHeight="false" outlineLevel="0" collapsed="false">
      <c r="A99" s="828"/>
      <c r="B99" s="828"/>
      <c r="C99" s="828"/>
      <c r="D99" s="829"/>
      <c r="E99" s="829"/>
      <c r="F99" s="829"/>
      <c r="G99" s="828"/>
      <c r="H99" s="828"/>
      <c r="I99" s="828"/>
    </row>
    <row r="100" customFormat="false" ht="25.5" hidden="false" customHeight="false" outlineLevel="0" collapsed="false">
      <c r="A100" s="828"/>
      <c r="B100" s="828"/>
      <c r="C100" s="828"/>
      <c r="D100" s="829"/>
      <c r="E100" s="829"/>
      <c r="F100" s="829"/>
      <c r="G100" s="828"/>
      <c r="H100" s="828"/>
      <c r="I100" s="828"/>
    </row>
    <row r="101" customFormat="false" ht="25.5" hidden="false" customHeight="false" outlineLevel="0" collapsed="false">
      <c r="A101" s="828"/>
      <c r="B101" s="828"/>
      <c r="C101" s="828"/>
      <c r="D101" s="829"/>
      <c r="E101" s="829"/>
      <c r="F101" s="829"/>
      <c r="G101" s="828"/>
      <c r="H101" s="828"/>
      <c r="I101" s="828"/>
    </row>
    <row r="102" customFormat="false" ht="25.5" hidden="false" customHeight="false" outlineLevel="0" collapsed="false">
      <c r="A102" s="828"/>
      <c r="B102" s="828"/>
      <c r="C102" s="828"/>
      <c r="D102" s="829"/>
      <c r="E102" s="829"/>
      <c r="F102" s="829"/>
      <c r="G102" s="828"/>
      <c r="H102" s="828"/>
      <c r="I102" s="828"/>
    </row>
    <row r="103" customFormat="false" ht="25.5" hidden="false" customHeight="false" outlineLevel="0" collapsed="false">
      <c r="A103" s="828"/>
      <c r="B103" s="828"/>
      <c r="C103" s="828"/>
      <c r="D103" s="829"/>
      <c r="E103" s="829"/>
      <c r="F103" s="829"/>
      <c r="G103" s="828"/>
      <c r="H103" s="828"/>
      <c r="I103" s="828"/>
    </row>
    <row r="104" customFormat="false" ht="25.5" hidden="false" customHeight="false" outlineLevel="0" collapsed="false">
      <c r="A104" s="828"/>
      <c r="B104" s="828"/>
      <c r="C104" s="828"/>
      <c r="D104" s="829"/>
      <c r="E104" s="829"/>
      <c r="F104" s="829"/>
      <c r="G104" s="828"/>
      <c r="H104" s="828"/>
      <c r="I104" s="828"/>
    </row>
    <row r="105" customFormat="false" ht="25.5" hidden="false" customHeight="false" outlineLevel="0" collapsed="false">
      <c r="A105" s="828"/>
      <c r="B105" s="828"/>
      <c r="C105" s="828"/>
      <c r="D105" s="829"/>
      <c r="E105" s="829"/>
      <c r="F105" s="829"/>
      <c r="G105" s="828"/>
      <c r="H105" s="828"/>
      <c r="I105" s="828"/>
    </row>
    <row r="106" customFormat="false" ht="25.5" hidden="false" customHeight="false" outlineLevel="0" collapsed="false">
      <c r="A106" s="828"/>
      <c r="B106" s="828"/>
      <c r="C106" s="828"/>
      <c r="D106" s="829"/>
      <c r="E106" s="829"/>
      <c r="F106" s="829"/>
      <c r="G106" s="828"/>
      <c r="H106" s="828"/>
      <c r="I106" s="828"/>
    </row>
    <row r="107" customFormat="false" ht="25.5" hidden="false" customHeight="false" outlineLevel="0" collapsed="false">
      <c r="A107" s="828"/>
      <c r="B107" s="828"/>
      <c r="C107" s="828"/>
      <c r="D107" s="829"/>
      <c r="E107" s="829"/>
      <c r="F107" s="829"/>
      <c r="G107" s="828"/>
      <c r="H107" s="828"/>
      <c r="I107" s="828"/>
    </row>
    <row r="108" customFormat="false" ht="25.5" hidden="false" customHeight="false" outlineLevel="0" collapsed="false">
      <c r="A108" s="828"/>
      <c r="B108" s="828"/>
      <c r="C108" s="828"/>
      <c r="D108" s="829"/>
      <c r="E108" s="829"/>
      <c r="F108" s="829"/>
      <c r="G108" s="828"/>
      <c r="H108" s="828"/>
      <c r="I108" s="828"/>
    </row>
    <row r="109" customFormat="false" ht="25.5" hidden="false" customHeight="false" outlineLevel="0" collapsed="false">
      <c r="A109" s="828"/>
      <c r="B109" s="828"/>
      <c r="C109" s="828"/>
      <c r="D109" s="829"/>
      <c r="E109" s="829"/>
      <c r="F109" s="829"/>
      <c r="G109" s="828"/>
      <c r="H109" s="828"/>
      <c r="I109" s="828"/>
    </row>
    <row r="110" customFormat="false" ht="25.5" hidden="false" customHeight="false" outlineLevel="0" collapsed="false">
      <c r="A110" s="828"/>
      <c r="B110" s="828"/>
      <c r="C110" s="828"/>
      <c r="D110" s="829"/>
      <c r="E110" s="829"/>
      <c r="F110" s="829"/>
      <c r="G110" s="828"/>
      <c r="H110" s="828"/>
      <c r="I110" s="828"/>
    </row>
    <row r="111" customFormat="false" ht="25.5" hidden="false" customHeight="false" outlineLevel="0" collapsed="false">
      <c r="A111" s="828"/>
      <c r="B111" s="828"/>
      <c r="C111" s="828"/>
      <c r="D111" s="829"/>
      <c r="E111" s="829"/>
      <c r="F111" s="829"/>
      <c r="G111" s="828"/>
      <c r="H111" s="828"/>
      <c r="I111" s="828"/>
    </row>
    <row r="112" customFormat="false" ht="25.5" hidden="false" customHeight="false" outlineLevel="0" collapsed="false">
      <c r="A112" s="828"/>
      <c r="B112" s="828"/>
      <c r="C112" s="828"/>
      <c r="D112" s="829"/>
      <c r="E112" s="829"/>
      <c r="F112" s="829"/>
      <c r="G112" s="828"/>
      <c r="H112" s="828"/>
      <c r="I112" s="828"/>
    </row>
    <row r="113" customFormat="false" ht="25.5" hidden="false" customHeight="false" outlineLevel="0" collapsed="false">
      <c r="A113" s="828"/>
      <c r="B113" s="828"/>
      <c r="C113" s="828"/>
      <c r="D113" s="829"/>
      <c r="E113" s="829"/>
      <c r="F113" s="829"/>
      <c r="G113" s="828"/>
      <c r="H113" s="828"/>
      <c r="I113" s="828"/>
    </row>
    <row r="114" customFormat="false" ht="25.5" hidden="false" customHeight="false" outlineLevel="0" collapsed="false">
      <c r="A114" s="828"/>
      <c r="B114" s="828"/>
      <c r="C114" s="828"/>
      <c r="D114" s="829"/>
      <c r="E114" s="829"/>
      <c r="F114" s="829"/>
      <c r="G114" s="828"/>
      <c r="H114" s="828"/>
      <c r="I114" s="828"/>
    </row>
    <row r="115" customFormat="false" ht="25.5" hidden="false" customHeight="false" outlineLevel="0" collapsed="false">
      <c r="A115" s="828"/>
      <c r="B115" s="828"/>
      <c r="C115" s="828"/>
      <c r="D115" s="829"/>
      <c r="E115" s="829"/>
      <c r="F115" s="829"/>
      <c r="G115" s="828"/>
      <c r="H115" s="828"/>
      <c r="I115" s="828"/>
    </row>
    <row r="116" customFormat="false" ht="25.5" hidden="false" customHeight="false" outlineLevel="0" collapsed="false">
      <c r="A116" s="828"/>
      <c r="B116" s="828"/>
      <c r="C116" s="828"/>
      <c r="D116" s="829"/>
      <c r="E116" s="829"/>
      <c r="F116" s="829"/>
      <c r="G116" s="828"/>
      <c r="H116" s="828"/>
      <c r="I116" s="828"/>
    </row>
    <row r="117" customFormat="false" ht="25.5" hidden="false" customHeight="false" outlineLevel="0" collapsed="false">
      <c r="A117" s="828"/>
      <c r="B117" s="828"/>
      <c r="C117" s="828"/>
      <c r="D117" s="829"/>
      <c r="E117" s="829"/>
      <c r="F117" s="829"/>
      <c r="G117" s="828"/>
      <c r="H117" s="828"/>
      <c r="I117" s="828"/>
    </row>
    <row r="118" customFormat="false" ht="25.5" hidden="false" customHeight="false" outlineLevel="0" collapsed="false">
      <c r="A118" s="828"/>
      <c r="B118" s="828"/>
      <c r="C118" s="828"/>
      <c r="D118" s="829"/>
      <c r="E118" s="829"/>
      <c r="F118" s="829"/>
      <c r="G118" s="828"/>
      <c r="H118" s="828"/>
      <c r="I118" s="828"/>
    </row>
    <row r="119" customFormat="false" ht="25.5" hidden="false" customHeight="false" outlineLevel="0" collapsed="false">
      <c r="A119" s="828"/>
      <c r="B119" s="828"/>
      <c r="C119" s="828"/>
      <c r="D119" s="829"/>
      <c r="E119" s="829"/>
      <c r="F119" s="829"/>
      <c r="G119" s="828"/>
      <c r="H119" s="828"/>
      <c r="I119" s="828"/>
    </row>
    <row r="120" customFormat="false" ht="25.5" hidden="false" customHeight="false" outlineLevel="0" collapsed="false">
      <c r="A120" s="828"/>
      <c r="B120" s="828"/>
      <c r="C120" s="828"/>
      <c r="D120" s="829"/>
      <c r="E120" s="829"/>
      <c r="F120" s="829"/>
      <c r="G120" s="828"/>
      <c r="H120" s="828"/>
      <c r="I120" s="828"/>
    </row>
    <row r="121" customFormat="false" ht="25.5" hidden="false" customHeight="false" outlineLevel="0" collapsed="false">
      <c r="A121" s="828"/>
      <c r="B121" s="828"/>
      <c r="C121" s="828"/>
      <c r="D121" s="829"/>
      <c r="E121" s="829"/>
      <c r="F121" s="829"/>
      <c r="G121" s="828"/>
      <c r="H121" s="828"/>
      <c r="I121" s="828"/>
    </row>
    <row r="122" customFormat="false" ht="25.5" hidden="false" customHeight="false" outlineLevel="0" collapsed="false">
      <c r="A122" s="828"/>
      <c r="B122" s="828"/>
      <c r="C122" s="828"/>
      <c r="D122" s="829"/>
      <c r="E122" s="829"/>
      <c r="F122" s="829"/>
      <c r="G122" s="828"/>
      <c r="H122" s="828"/>
      <c r="I122" s="828"/>
    </row>
    <row r="123" customFormat="false" ht="25.5" hidden="false" customHeight="false" outlineLevel="0" collapsed="false">
      <c r="A123" s="828"/>
      <c r="B123" s="828"/>
      <c r="C123" s="828"/>
      <c r="D123" s="829"/>
      <c r="E123" s="829"/>
      <c r="F123" s="829"/>
      <c r="G123" s="828"/>
      <c r="H123" s="828"/>
      <c r="I123" s="828"/>
    </row>
    <row r="124" customFormat="false" ht="25.5" hidden="false" customHeight="false" outlineLevel="0" collapsed="false">
      <c r="A124" s="828"/>
      <c r="B124" s="828"/>
      <c r="C124" s="828"/>
      <c r="D124" s="829"/>
      <c r="E124" s="829"/>
      <c r="F124" s="829"/>
      <c r="G124" s="828"/>
      <c r="H124" s="828"/>
      <c r="I124" s="828"/>
    </row>
    <row r="125" customFormat="false" ht="25.5" hidden="false" customHeight="false" outlineLevel="0" collapsed="false">
      <c r="A125" s="828"/>
      <c r="B125" s="828"/>
      <c r="C125" s="828"/>
      <c r="D125" s="829"/>
      <c r="E125" s="829"/>
      <c r="F125" s="829"/>
      <c r="G125" s="828"/>
      <c r="H125" s="828"/>
      <c r="I125" s="828"/>
    </row>
    <row r="126" customFormat="false" ht="25.5" hidden="false" customHeight="false" outlineLevel="0" collapsed="false">
      <c r="A126" s="828"/>
      <c r="B126" s="828"/>
      <c r="C126" s="828"/>
      <c r="D126" s="829"/>
      <c r="E126" s="829"/>
      <c r="F126" s="829"/>
      <c r="G126" s="828"/>
      <c r="H126" s="828"/>
      <c r="I126" s="828"/>
    </row>
    <row r="127" customFormat="false" ht="25.5" hidden="false" customHeight="false" outlineLevel="0" collapsed="false">
      <c r="A127" s="828"/>
      <c r="B127" s="828"/>
      <c r="C127" s="828"/>
      <c r="D127" s="829"/>
      <c r="E127" s="829"/>
      <c r="F127" s="829"/>
      <c r="G127" s="828"/>
      <c r="H127" s="828"/>
      <c r="I127" s="828"/>
    </row>
    <row r="128" customFormat="false" ht="25.5" hidden="false" customHeight="false" outlineLevel="0" collapsed="false">
      <c r="A128" s="828"/>
      <c r="B128" s="828"/>
      <c r="C128" s="828"/>
      <c r="D128" s="829"/>
      <c r="E128" s="829"/>
      <c r="F128" s="829"/>
      <c r="G128" s="828"/>
      <c r="H128" s="828"/>
      <c r="I128" s="828"/>
    </row>
    <row r="129" customFormat="false" ht="25.5" hidden="false" customHeight="false" outlineLevel="0" collapsed="false">
      <c r="A129" s="828"/>
      <c r="B129" s="828"/>
      <c r="C129" s="828"/>
      <c r="D129" s="829"/>
      <c r="E129" s="829"/>
      <c r="F129" s="829"/>
      <c r="G129" s="828"/>
      <c r="H129" s="828"/>
      <c r="I129" s="828"/>
    </row>
    <row r="130" customFormat="false" ht="25.5" hidden="false" customHeight="false" outlineLevel="0" collapsed="false">
      <c r="A130" s="828"/>
      <c r="B130" s="828"/>
      <c r="C130" s="828"/>
      <c r="D130" s="829"/>
      <c r="E130" s="829"/>
      <c r="F130" s="829"/>
      <c r="G130" s="828"/>
      <c r="H130" s="828"/>
      <c r="I130" s="828"/>
    </row>
    <row r="131" customFormat="false" ht="25.5" hidden="false" customHeight="false" outlineLevel="0" collapsed="false">
      <c r="A131" s="828"/>
      <c r="B131" s="828"/>
      <c r="C131" s="828"/>
      <c r="D131" s="829"/>
      <c r="E131" s="829"/>
      <c r="F131" s="829"/>
      <c r="G131" s="828"/>
      <c r="H131" s="828"/>
      <c r="I131" s="828"/>
    </row>
    <row r="132" customFormat="false" ht="25.5" hidden="false" customHeight="false" outlineLevel="0" collapsed="false">
      <c r="A132" s="828"/>
      <c r="B132" s="828"/>
      <c r="C132" s="828"/>
      <c r="D132" s="829"/>
      <c r="E132" s="829"/>
      <c r="F132" s="829"/>
      <c r="G132" s="828"/>
      <c r="H132" s="828"/>
      <c r="I132" s="828"/>
    </row>
    <row r="133" customFormat="false" ht="25.5" hidden="false" customHeight="false" outlineLevel="0" collapsed="false">
      <c r="A133" s="828"/>
      <c r="B133" s="828"/>
      <c r="C133" s="828"/>
      <c r="D133" s="829"/>
      <c r="E133" s="829"/>
      <c r="F133" s="829"/>
      <c r="G133" s="828"/>
      <c r="H133" s="828"/>
      <c r="I133" s="828"/>
    </row>
    <row r="134" customFormat="false" ht="25.5" hidden="false" customHeight="false" outlineLevel="0" collapsed="false">
      <c r="A134" s="828"/>
      <c r="B134" s="828"/>
      <c r="C134" s="828"/>
      <c r="D134" s="829"/>
      <c r="E134" s="829"/>
      <c r="F134" s="829"/>
      <c r="G134" s="828"/>
      <c r="H134" s="828"/>
      <c r="I134" s="828"/>
    </row>
    <row r="135" customFormat="false" ht="25.5" hidden="false" customHeight="false" outlineLevel="0" collapsed="false">
      <c r="A135" s="828"/>
      <c r="B135" s="828"/>
      <c r="C135" s="828"/>
      <c r="D135" s="829"/>
      <c r="E135" s="829"/>
      <c r="F135" s="829"/>
      <c r="G135" s="828"/>
      <c r="H135" s="828"/>
      <c r="I135" s="828"/>
    </row>
    <row r="136" customFormat="false" ht="25.5" hidden="false" customHeight="false" outlineLevel="0" collapsed="false">
      <c r="A136" s="828"/>
      <c r="B136" s="828"/>
      <c r="C136" s="828"/>
      <c r="D136" s="829"/>
      <c r="E136" s="829"/>
      <c r="F136" s="829"/>
      <c r="G136" s="828"/>
      <c r="H136" s="828"/>
      <c r="I136" s="828"/>
    </row>
    <row r="137" customFormat="false" ht="25.5" hidden="false" customHeight="false" outlineLevel="0" collapsed="false">
      <c r="A137" s="828"/>
      <c r="B137" s="828"/>
      <c r="C137" s="828"/>
      <c r="D137" s="829"/>
      <c r="E137" s="829"/>
      <c r="F137" s="829"/>
      <c r="G137" s="828"/>
      <c r="H137" s="828"/>
      <c r="I137" s="828"/>
    </row>
    <row r="138" customFormat="false" ht="25.5" hidden="false" customHeight="false" outlineLevel="0" collapsed="false">
      <c r="A138" s="828"/>
      <c r="B138" s="828"/>
      <c r="C138" s="828"/>
      <c r="D138" s="829"/>
      <c r="E138" s="829"/>
      <c r="F138" s="829"/>
      <c r="G138" s="828"/>
      <c r="H138" s="828"/>
      <c r="I138" s="828"/>
    </row>
    <row r="139" customFormat="false" ht="25.5" hidden="false" customHeight="false" outlineLevel="0" collapsed="false">
      <c r="A139" s="828"/>
      <c r="B139" s="828"/>
      <c r="C139" s="828"/>
      <c r="D139" s="829"/>
      <c r="E139" s="829"/>
      <c r="F139" s="829"/>
      <c r="G139" s="828"/>
      <c r="H139" s="828"/>
      <c r="I139" s="828"/>
    </row>
    <row r="140" customFormat="false" ht="25.5" hidden="false" customHeight="false" outlineLevel="0" collapsed="false">
      <c r="A140" s="828"/>
      <c r="B140" s="828"/>
      <c r="C140" s="828"/>
      <c r="D140" s="829"/>
      <c r="E140" s="829"/>
      <c r="F140" s="829"/>
      <c r="G140" s="828"/>
      <c r="H140" s="828"/>
      <c r="I140" s="828"/>
    </row>
    <row r="141" customFormat="false" ht="25.5" hidden="false" customHeight="false" outlineLevel="0" collapsed="false">
      <c r="A141" s="828"/>
      <c r="B141" s="828"/>
      <c r="C141" s="828"/>
      <c r="D141" s="829"/>
      <c r="E141" s="829"/>
      <c r="F141" s="829"/>
      <c r="G141" s="828"/>
      <c r="H141" s="828"/>
      <c r="I141" s="828"/>
    </row>
    <row r="142" customFormat="false" ht="25.5" hidden="false" customHeight="false" outlineLevel="0" collapsed="false">
      <c r="A142" s="828"/>
      <c r="B142" s="828"/>
      <c r="C142" s="828"/>
      <c r="D142" s="829"/>
      <c r="E142" s="829"/>
      <c r="F142" s="829"/>
      <c r="G142" s="828"/>
      <c r="H142" s="828"/>
      <c r="I142" s="828"/>
    </row>
    <row r="143" customFormat="false" ht="25.5" hidden="false" customHeight="false" outlineLevel="0" collapsed="false">
      <c r="A143" s="828"/>
      <c r="B143" s="828"/>
      <c r="C143" s="828"/>
      <c r="D143" s="829"/>
      <c r="E143" s="829"/>
      <c r="F143" s="829"/>
      <c r="G143" s="828"/>
      <c r="H143" s="828"/>
      <c r="I143" s="828"/>
    </row>
    <row r="144" customFormat="false" ht="25.5" hidden="false" customHeight="false" outlineLevel="0" collapsed="false">
      <c r="A144" s="828"/>
      <c r="B144" s="828"/>
      <c r="C144" s="828"/>
      <c r="D144" s="829"/>
      <c r="E144" s="829"/>
      <c r="F144" s="829"/>
      <c r="G144" s="828"/>
      <c r="H144" s="828"/>
      <c r="I144" s="828"/>
    </row>
    <row r="145" customFormat="false" ht="25.5" hidden="false" customHeight="false" outlineLevel="0" collapsed="false">
      <c r="A145" s="828"/>
      <c r="B145" s="828"/>
      <c r="C145" s="828"/>
      <c r="D145" s="829"/>
      <c r="E145" s="829"/>
      <c r="F145" s="829"/>
      <c r="G145" s="828"/>
      <c r="H145" s="828"/>
      <c r="I145" s="828"/>
    </row>
    <row r="146" customFormat="false" ht="25.5" hidden="false" customHeight="false" outlineLevel="0" collapsed="false">
      <c r="A146" s="828"/>
      <c r="B146" s="828"/>
      <c r="C146" s="828"/>
      <c r="D146" s="829"/>
      <c r="E146" s="829"/>
      <c r="F146" s="829"/>
      <c r="G146" s="828"/>
      <c r="H146" s="828"/>
      <c r="I146" s="828"/>
    </row>
    <row r="147" customFormat="false" ht="25.5" hidden="false" customHeight="false" outlineLevel="0" collapsed="false">
      <c r="A147" s="828"/>
      <c r="B147" s="828"/>
      <c r="C147" s="828"/>
      <c r="D147" s="829"/>
      <c r="E147" s="829"/>
      <c r="F147" s="829"/>
      <c r="G147" s="828"/>
      <c r="H147" s="828"/>
      <c r="I147" s="828"/>
    </row>
    <row r="148" customFormat="false" ht="25.5" hidden="false" customHeight="false" outlineLevel="0" collapsed="false">
      <c r="A148" s="828"/>
      <c r="B148" s="828"/>
      <c r="C148" s="828"/>
      <c r="D148" s="829"/>
      <c r="E148" s="829"/>
      <c r="F148" s="829"/>
      <c r="G148" s="828"/>
      <c r="H148" s="828"/>
      <c r="I148" s="828"/>
    </row>
    <row r="149" customFormat="false" ht="25.5" hidden="false" customHeight="false" outlineLevel="0" collapsed="false">
      <c r="A149" s="828"/>
      <c r="B149" s="828"/>
      <c r="C149" s="828"/>
      <c r="D149" s="829"/>
      <c r="E149" s="829"/>
      <c r="F149" s="829"/>
      <c r="G149" s="828"/>
      <c r="H149" s="828"/>
      <c r="I149" s="828"/>
    </row>
    <row r="150" customFormat="false" ht="25.5" hidden="false" customHeight="false" outlineLevel="0" collapsed="false">
      <c r="A150" s="828"/>
      <c r="B150" s="828"/>
      <c r="C150" s="828"/>
      <c r="D150" s="829"/>
      <c r="E150" s="829"/>
      <c r="F150" s="829"/>
      <c r="G150" s="828"/>
      <c r="H150" s="828"/>
      <c r="I150" s="828"/>
    </row>
    <row r="151" customFormat="false" ht="25.5" hidden="false" customHeight="false" outlineLevel="0" collapsed="false">
      <c r="A151" s="828"/>
      <c r="B151" s="828"/>
      <c r="C151" s="828"/>
      <c r="D151" s="829"/>
      <c r="E151" s="829"/>
      <c r="F151" s="829"/>
      <c r="G151" s="828"/>
      <c r="H151" s="828"/>
      <c r="I151" s="828"/>
    </row>
    <row r="152" customFormat="false" ht="25.5" hidden="false" customHeight="false" outlineLevel="0" collapsed="false">
      <c r="A152" s="828"/>
      <c r="B152" s="828"/>
      <c r="C152" s="828"/>
      <c r="D152" s="829"/>
      <c r="E152" s="829"/>
      <c r="F152" s="829"/>
      <c r="G152" s="828"/>
      <c r="H152" s="828"/>
      <c r="I152" s="828"/>
    </row>
    <row r="153" customFormat="false" ht="25.5" hidden="false" customHeight="false" outlineLevel="0" collapsed="false">
      <c r="A153" s="828"/>
      <c r="B153" s="828"/>
      <c r="C153" s="828"/>
      <c r="D153" s="829"/>
      <c r="E153" s="829"/>
      <c r="F153" s="829"/>
      <c r="G153" s="828"/>
      <c r="H153" s="828"/>
      <c r="I153" s="828"/>
    </row>
    <row r="154" customFormat="false" ht="25.5" hidden="false" customHeight="false" outlineLevel="0" collapsed="false">
      <c r="A154" s="828"/>
      <c r="B154" s="828"/>
      <c r="C154" s="828"/>
      <c r="D154" s="829"/>
      <c r="E154" s="829"/>
      <c r="F154" s="829"/>
      <c r="G154" s="828"/>
      <c r="H154" s="828"/>
      <c r="I154" s="828"/>
    </row>
    <row r="155" customFormat="false" ht="25.5" hidden="false" customHeight="false" outlineLevel="0" collapsed="false">
      <c r="A155" s="828"/>
      <c r="B155" s="828"/>
      <c r="C155" s="828"/>
      <c r="D155" s="829"/>
      <c r="E155" s="829"/>
      <c r="F155" s="829"/>
      <c r="G155" s="828"/>
      <c r="H155" s="828"/>
      <c r="I155" s="828"/>
    </row>
    <row r="156" customFormat="false" ht="25.5" hidden="false" customHeight="false" outlineLevel="0" collapsed="false">
      <c r="A156" s="828"/>
      <c r="B156" s="828"/>
      <c r="C156" s="828"/>
      <c r="D156" s="829"/>
      <c r="E156" s="829"/>
      <c r="F156" s="829"/>
      <c r="G156" s="828"/>
      <c r="H156" s="828"/>
      <c r="I156" s="828"/>
    </row>
    <row r="157" customFormat="false" ht="25.5" hidden="false" customHeight="false" outlineLevel="0" collapsed="false">
      <c r="A157" s="828"/>
      <c r="B157" s="828"/>
      <c r="C157" s="828"/>
      <c r="D157" s="829"/>
      <c r="E157" s="829"/>
      <c r="F157" s="829"/>
      <c r="G157" s="828"/>
      <c r="H157" s="828"/>
      <c r="I157" s="828"/>
    </row>
    <row r="158" customFormat="false" ht="25.5" hidden="false" customHeight="false" outlineLevel="0" collapsed="false">
      <c r="A158" s="828"/>
      <c r="B158" s="828"/>
      <c r="C158" s="828"/>
      <c r="D158" s="829"/>
      <c r="E158" s="829"/>
      <c r="F158" s="829"/>
      <c r="G158" s="828"/>
      <c r="H158" s="828"/>
      <c r="I158" s="828"/>
    </row>
    <row r="159" customFormat="false" ht="25.5" hidden="false" customHeight="false" outlineLevel="0" collapsed="false">
      <c r="A159" s="828"/>
      <c r="B159" s="828"/>
      <c r="C159" s="828"/>
      <c r="D159" s="829"/>
      <c r="E159" s="829"/>
      <c r="F159" s="829"/>
      <c r="G159" s="828"/>
      <c r="H159" s="828"/>
      <c r="I159" s="828"/>
    </row>
    <row r="160" customFormat="false" ht="25.5" hidden="false" customHeight="false" outlineLevel="0" collapsed="false">
      <c r="A160" s="828"/>
      <c r="B160" s="828"/>
      <c r="C160" s="828"/>
      <c r="D160" s="829"/>
      <c r="E160" s="829"/>
      <c r="F160" s="829"/>
      <c r="G160" s="828"/>
      <c r="H160" s="828"/>
      <c r="I160" s="828"/>
    </row>
    <row r="161" customFormat="false" ht="25.5" hidden="false" customHeight="false" outlineLevel="0" collapsed="false">
      <c r="A161" s="828"/>
      <c r="B161" s="828"/>
      <c r="C161" s="828"/>
      <c r="D161" s="829"/>
      <c r="E161" s="829"/>
      <c r="F161" s="829"/>
      <c r="G161" s="828"/>
      <c r="H161" s="828"/>
      <c r="I161" s="828"/>
    </row>
    <row r="162" customFormat="false" ht="25.5" hidden="false" customHeight="false" outlineLevel="0" collapsed="false">
      <c r="A162" s="828"/>
      <c r="B162" s="828"/>
      <c r="C162" s="828"/>
      <c r="D162" s="829"/>
      <c r="E162" s="829"/>
      <c r="F162" s="829"/>
      <c r="G162" s="828"/>
      <c r="H162" s="828"/>
      <c r="I162" s="828"/>
    </row>
    <row r="163" customFormat="false" ht="25.5" hidden="false" customHeight="false" outlineLevel="0" collapsed="false">
      <c r="A163" s="828"/>
      <c r="B163" s="828"/>
      <c r="C163" s="828"/>
      <c r="D163" s="829"/>
      <c r="E163" s="829"/>
      <c r="F163" s="829"/>
      <c r="G163" s="828"/>
      <c r="H163" s="828"/>
      <c r="I163" s="828"/>
    </row>
    <row r="164" customFormat="false" ht="25.5" hidden="false" customHeight="false" outlineLevel="0" collapsed="false">
      <c r="A164" s="828"/>
      <c r="B164" s="828"/>
      <c r="C164" s="828"/>
      <c r="D164" s="829"/>
      <c r="E164" s="829"/>
      <c r="F164" s="829"/>
      <c r="G164" s="828"/>
      <c r="H164" s="828"/>
      <c r="I164" s="828"/>
    </row>
    <row r="165" customFormat="false" ht="25.5" hidden="false" customHeight="false" outlineLevel="0" collapsed="false">
      <c r="A165" s="828"/>
      <c r="B165" s="828"/>
      <c r="C165" s="828"/>
      <c r="D165" s="829"/>
      <c r="E165" s="829"/>
      <c r="F165" s="829"/>
      <c r="G165" s="828"/>
      <c r="H165" s="828"/>
      <c r="I165" s="828"/>
    </row>
    <row r="166" customFormat="false" ht="25.5" hidden="false" customHeight="false" outlineLevel="0" collapsed="false">
      <c r="A166" s="828"/>
      <c r="B166" s="828"/>
      <c r="C166" s="828"/>
      <c r="D166" s="829"/>
      <c r="E166" s="829"/>
      <c r="F166" s="829"/>
      <c r="G166" s="828"/>
      <c r="H166" s="828"/>
      <c r="I166" s="828"/>
    </row>
    <row r="167" customFormat="false" ht="25.5" hidden="false" customHeight="false" outlineLevel="0" collapsed="false">
      <c r="A167" s="828"/>
      <c r="B167" s="828"/>
      <c r="C167" s="828"/>
      <c r="D167" s="829"/>
      <c r="E167" s="829"/>
      <c r="F167" s="829"/>
      <c r="G167" s="828"/>
      <c r="H167" s="828"/>
      <c r="I167" s="828"/>
    </row>
    <row r="168" customFormat="false" ht="25.5" hidden="false" customHeight="false" outlineLevel="0" collapsed="false">
      <c r="A168" s="828"/>
      <c r="B168" s="828"/>
      <c r="C168" s="828"/>
      <c r="D168" s="829"/>
      <c r="E168" s="829"/>
      <c r="F168" s="829"/>
      <c r="G168" s="828"/>
      <c r="H168" s="828"/>
      <c r="I168" s="828"/>
    </row>
    <row r="169" customFormat="false" ht="25.5" hidden="false" customHeight="false" outlineLevel="0" collapsed="false">
      <c r="A169" s="828"/>
      <c r="B169" s="828"/>
      <c r="C169" s="828"/>
      <c r="D169" s="829"/>
      <c r="E169" s="829"/>
      <c r="F169" s="829"/>
      <c r="G169" s="828"/>
      <c r="H169" s="828"/>
      <c r="I169" s="828"/>
    </row>
    <row r="170" customFormat="false" ht="25.5" hidden="false" customHeight="false" outlineLevel="0" collapsed="false">
      <c r="A170" s="828"/>
      <c r="B170" s="828"/>
      <c r="C170" s="828"/>
      <c r="D170" s="829"/>
      <c r="E170" s="829"/>
      <c r="F170" s="829"/>
      <c r="G170" s="828"/>
      <c r="H170" s="828"/>
      <c r="I170" s="828"/>
    </row>
    <row r="171" customFormat="false" ht="25.5" hidden="false" customHeight="false" outlineLevel="0" collapsed="false">
      <c r="A171" s="828"/>
      <c r="B171" s="828"/>
      <c r="C171" s="828"/>
      <c r="D171" s="829"/>
      <c r="E171" s="829"/>
      <c r="F171" s="829"/>
      <c r="G171" s="828"/>
      <c r="H171" s="828"/>
      <c r="I171" s="828"/>
    </row>
    <row r="172" customFormat="false" ht="25.5" hidden="false" customHeight="false" outlineLevel="0" collapsed="false">
      <c r="A172" s="828"/>
      <c r="B172" s="828"/>
      <c r="C172" s="828"/>
      <c r="D172" s="829"/>
      <c r="E172" s="829"/>
      <c r="F172" s="829"/>
      <c r="G172" s="828"/>
      <c r="H172" s="828"/>
      <c r="I172" s="828"/>
    </row>
    <row r="173" customFormat="false" ht="25.5" hidden="false" customHeight="false" outlineLevel="0" collapsed="false">
      <c r="A173" s="828"/>
      <c r="B173" s="828"/>
      <c r="C173" s="828"/>
      <c r="D173" s="829"/>
      <c r="E173" s="829"/>
      <c r="F173" s="829"/>
      <c r="G173" s="828"/>
      <c r="H173" s="828"/>
      <c r="I173" s="828"/>
    </row>
    <row r="174" customFormat="false" ht="25.5" hidden="false" customHeight="false" outlineLevel="0" collapsed="false">
      <c r="A174" s="828"/>
      <c r="B174" s="828"/>
      <c r="C174" s="828"/>
      <c r="D174" s="829"/>
      <c r="E174" s="829"/>
      <c r="F174" s="829"/>
      <c r="G174" s="828"/>
      <c r="H174" s="828"/>
      <c r="I174" s="828"/>
    </row>
    <row r="175" customFormat="false" ht="25.5" hidden="false" customHeight="false" outlineLevel="0" collapsed="false">
      <c r="A175" s="828"/>
      <c r="B175" s="828"/>
      <c r="C175" s="828"/>
      <c r="D175" s="829"/>
      <c r="E175" s="829"/>
      <c r="F175" s="829"/>
      <c r="G175" s="828"/>
      <c r="H175" s="828"/>
      <c r="I175" s="828"/>
    </row>
    <row r="176" customFormat="false" ht="25.5" hidden="false" customHeight="false" outlineLevel="0" collapsed="false">
      <c r="A176" s="828"/>
      <c r="B176" s="828"/>
      <c r="C176" s="828"/>
      <c r="D176" s="829"/>
      <c r="E176" s="829"/>
      <c r="F176" s="829"/>
      <c r="G176" s="828"/>
      <c r="H176" s="828"/>
      <c r="I176" s="828"/>
    </row>
    <row r="177" customFormat="false" ht="25.5" hidden="false" customHeight="false" outlineLevel="0" collapsed="false">
      <c r="A177" s="828"/>
      <c r="B177" s="828"/>
      <c r="C177" s="828"/>
      <c r="D177" s="829"/>
      <c r="E177" s="829"/>
      <c r="F177" s="829"/>
      <c r="G177" s="828"/>
      <c r="H177" s="828"/>
      <c r="I177" s="828"/>
    </row>
    <row r="178" customFormat="false" ht="25.5" hidden="false" customHeight="false" outlineLevel="0" collapsed="false">
      <c r="A178" s="828"/>
      <c r="B178" s="828"/>
      <c r="C178" s="828"/>
      <c r="D178" s="829"/>
      <c r="E178" s="829"/>
      <c r="F178" s="829"/>
      <c r="G178" s="828"/>
      <c r="H178" s="828"/>
      <c r="I178" s="828"/>
    </row>
    <row r="179" customFormat="false" ht="25.5" hidden="false" customHeight="false" outlineLevel="0" collapsed="false">
      <c r="A179" s="828"/>
      <c r="B179" s="828"/>
      <c r="C179" s="828"/>
      <c r="D179" s="829"/>
      <c r="E179" s="829"/>
      <c r="F179" s="829"/>
      <c r="G179" s="828"/>
      <c r="H179" s="828"/>
      <c r="I179" s="828"/>
    </row>
    <row r="180" customFormat="false" ht="25.5" hidden="false" customHeight="false" outlineLevel="0" collapsed="false">
      <c r="A180" s="828"/>
      <c r="B180" s="828"/>
      <c r="C180" s="828"/>
      <c r="D180" s="829"/>
      <c r="E180" s="829"/>
      <c r="F180" s="829"/>
      <c r="G180" s="828"/>
      <c r="H180" s="828"/>
      <c r="I180" s="828"/>
    </row>
    <row r="181" customFormat="false" ht="25.5" hidden="false" customHeight="false" outlineLevel="0" collapsed="false">
      <c r="A181" s="828"/>
      <c r="B181" s="828"/>
      <c r="C181" s="828"/>
      <c r="D181" s="829"/>
      <c r="E181" s="829"/>
      <c r="F181" s="829"/>
      <c r="G181" s="828"/>
      <c r="H181" s="828"/>
      <c r="I181" s="828"/>
    </row>
    <row r="182" customFormat="false" ht="25.5" hidden="false" customHeight="false" outlineLevel="0" collapsed="false">
      <c r="A182" s="828"/>
      <c r="B182" s="828"/>
      <c r="C182" s="828"/>
      <c r="D182" s="829"/>
      <c r="E182" s="829"/>
      <c r="F182" s="829"/>
      <c r="G182" s="828"/>
      <c r="H182" s="828"/>
      <c r="I182" s="828"/>
    </row>
    <row r="183" customFormat="false" ht="25.5" hidden="false" customHeight="false" outlineLevel="0" collapsed="false">
      <c r="A183" s="828"/>
      <c r="B183" s="828"/>
      <c r="C183" s="828"/>
      <c r="D183" s="829"/>
      <c r="E183" s="829"/>
      <c r="F183" s="829"/>
      <c r="G183" s="828"/>
      <c r="H183" s="828"/>
      <c r="I183" s="828"/>
    </row>
    <row r="184" customFormat="false" ht="25.5" hidden="false" customHeight="false" outlineLevel="0" collapsed="false">
      <c r="A184" s="828"/>
      <c r="B184" s="828"/>
      <c r="C184" s="828"/>
      <c r="D184" s="829"/>
      <c r="E184" s="829"/>
      <c r="F184" s="829"/>
      <c r="G184" s="828"/>
      <c r="H184" s="828"/>
      <c r="I184" s="828"/>
    </row>
    <row r="185" customFormat="false" ht="25.5" hidden="false" customHeight="false" outlineLevel="0" collapsed="false">
      <c r="A185" s="828"/>
      <c r="B185" s="828"/>
      <c r="C185" s="828"/>
      <c r="D185" s="829"/>
      <c r="E185" s="829"/>
      <c r="F185" s="829"/>
      <c r="G185" s="828"/>
      <c r="H185" s="828"/>
      <c r="I185" s="828"/>
    </row>
    <row r="186" customFormat="false" ht="25.5" hidden="false" customHeight="false" outlineLevel="0" collapsed="false">
      <c r="A186" s="828"/>
      <c r="B186" s="828"/>
      <c r="C186" s="828"/>
      <c r="D186" s="829"/>
      <c r="E186" s="829"/>
      <c r="F186" s="829"/>
      <c r="G186" s="828"/>
      <c r="H186" s="828"/>
      <c r="I186" s="828"/>
    </row>
    <row r="187" customFormat="false" ht="25.5" hidden="false" customHeight="false" outlineLevel="0" collapsed="false">
      <c r="A187" s="828"/>
      <c r="B187" s="828"/>
      <c r="C187" s="828"/>
      <c r="D187" s="829"/>
      <c r="E187" s="829"/>
      <c r="F187" s="829"/>
      <c r="G187" s="828"/>
      <c r="H187" s="828"/>
      <c r="I187" s="828"/>
    </row>
    <row r="188" customFormat="false" ht="25.5" hidden="false" customHeight="false" outlineLevel="0" collapsed="false">
      <c r="A188" s="828"/>
      <c r="B188" s="828"/>
      <c r="C188" s="828"/>
      <c r="D188" s="829"/>
      <c r="E188" s="829"/>
      <c r="F188" s="829"/>
      <c r="G188" s="828"/>
      <c r="H188" s="828"/>
      <c r="I188" s="828"/>
    </row>
    <row r="189" customFormat="false" ht="25.5" hidden="false" customHeight="false" outlineLevel="0" collapsed="false">
      <c r="A189" s="828"/>
      <c r="B189" s="828"/>
      <c r="C189" s="828"/>
      <c r="D189" s="829"/>
      <c r="E189" s="829"/>
      <c r="F189" s="829"/>
      <c r="G189" s="828"/>
      <c r="H189" s="828"/>
      <c r="I189" s="828"/>
    </row>
    <row r="190" customFormat="false" ht="25.5" hidden="false" customHeight="false" outlineLevel="0" collapsed="false">
      <c r="A190" s="828"/>
      <c r="B190" s="828"/>
      <c r="C190" s="828"/>
      <c r="D190" s="829"/>
      <c r="E190" s="829"/>
      <c r="F190" s="829"/>
      <c r="G190" s="828"/>
      <c r="H190" s="828"/>
      <c r="I190" s="828"/>
    </row>
    <row r="191" customFormat="false" ht="25.5" hidden="false" customHeight="false" outlineLevel="0" collapsed="false">
      <c r="A191" s="828"/>
      <c r="B191" s="828"/>
      <c r="C191" s="828"/>
      <c r="D191" s="829"/>
      <c r="E191" s="829"/>
      <c r="F191" s="829"/>
      <c r="G191" s="828"/>
      <c r="H191" s="828"/>
      <c r="I191" s="828"/>
    </row>
    <row r="192" customFormat="false" ht="25.5" hidden="false" customHeight="false" outlineLevel="0" collapsed="false">
      <c r="A192" s="828"/>
      <c r="B192" s="828"/>
      <c r="C192" s="828"/>
      <c r="D192" s="829"/>
      <c r="E192" s="829"/>
      <c r="F192" s="829"/>
      <c r="G192" s="828"/>
      <c r="H192" s="828"/>
      <c r="I192" s="828"/>
    </row>
    <row r="193" customFormat="false" ht="25.5" hidden="false" customHeight="false" outlineLevel="0" collapsed="false">
      <c r="A193" s="828"/>
      <c r="B193" s="828"/>
      <c r="C193" s="828"/>
      <c r="D193" s="829"/>
      <c r="E193" s="829"/>
      <c r="F193" s="829"/>
      <c r="G193" s="828"/>
      <c r="H193" s="828"/>
      <c r="I193" s="828"/>
    </row>
    <row r="194" customFormat="false" ht="25.5" hidden="false" customHeight="false" outlineLevel="0" collapsed="false">
      <c r="A194" s="828"/>
      <c r="B194" s="828"/>
      <c r="C194" s="828"/>
      <c r="D194" s="829"/>
      <c r="E194" s="829"/>
      <c r="F194" s="829"/>
      <c r="G194" s="828"/>
      <c r="H194" s="828"/>
      <c r="I194" s="828"/>
    </row>
    <row r="195" customFormat="false" ht="25.5" hidden="false" customHeight="false" outlineLevel="0" collapsed="false">
      <c r="A195" s="828"/>
      <c r="B195" s="828"/>
      <c r="C195" s="828"/>
      <c r="D195" s="829"/>
      <c r="E195" s="829"/>
      <c r="F195" s="829"/>
      <c r="G195" s="828"/>
      <c r="H195" s="828"/>
      <c r="I195" s="828"/>
    </row>
    <row r="196" customFormat="false" ht="25.5" hidden="false" customHeight="false" outlineLevel="0" collapsed="false">
      <c r="A196" s="828"/>
      <c r="B196" s="828"/>
      <c r="C196" s="828"/>
      <c r="D196" s="829"/>
      <c r="E196" s="829"/>
      <c r="F196" s="829"/>
      <c r="G196" s="828"/>
      <c r="H196" s="828"/>
      <c r="I196" s="828"/>
    </row>
    <row r="197" customFormat="false" ht="25.5" hidden="false" customHeight="false" outlineLevel="0" collapsed="false">
      <c r="A197" s="828"/>
      <c r="B197" s="828"/>
      <c r="C197" s="828"/>
      <c r="D197" s="829"/>
      <c r="E197" s="829"/>
      <c r="F197" s="829"/>
      <c r="G197" s="828"/>
      <c r="H197" s="828"/>
      <c r="I197" s="828"/>
    </row>
    <row r="198" customFormat="false" ht="25.5" hidden="false" customHeight="false" outlineLevel="0" collapsed="false">
      <c r="A198" s="828"/>
      <c r="B198" s="828"/>
      <c r="C198" s="828"/>
      <c r="D198" s="829"/>
      <c r="E198" s="829"/>
      <c r="F198" s="829"/>
      <c r="G198" s="828"/>
      <c r="H198" s="828"/>
      <c r="I198" s="828"/>
    </row>
    <row r="199" customFormat="false" ht="25.5" hidden="false" customHeight="false" outlineLevel="0" collapsed="false">
      <c r="A199" s="828"/>
      <c r="B199" s="828"/>
      <c r="C199" s="828"/>
      <c r="D199" s="829"/>
      <c r="E199" s="829"/>
      <c r="F199" s="829"/>
      <c r="G199" s="828"/>
      <c r="H199" s="828"/>
      <c r="I199" s="828"/>
    </row>
    <row r="200" customFormat="false" ht="25.5" hidden="false" customHeight="false" outlineLevel="0" collapsed="false">
      <c r="A200" s="828"/>
      <c r="B200" s="828"/>
      <c r="C200" s="828"/>
      <c r="D200" s="829"/>
      <c r="E200" s="829"/>
      <c r="F200" s="829"/>
      <c r="G200" s="828"/>
      <c r="H200" s="828"/>
      <c r="I200" s="828"/>
    </row>
    <row r="201" customFormat="false" ht="25.5" hidden="false" customHeight="false" outlineLevel="0" collapsed="false">
      <c r="A201" s="828"/>
      <c r="B201" s="828"/>
      <c r="C201" s="828"/>
      <c r="D201" s="829"/>
      <c r="E201" s="829"/>
      <c r="F201" s="829"/>
      <c r="G201" s="828"/>
      <c r="H201" s="828"/>
      <c r="I201" s="828"/>
    </row>
    <row r="202" customFormat="false" ht="25.5" hidden="false" customHeight="false" outlineLevel="0" collapsed="false">
      <c r="A202" s="828"/>
      <c r="B202" s="828"/>
      <c r="C202" s="828"/>
      <c r="D202" s="829"/>
      <c r="E202" s="829"/>
      <c r="F202" s="829"/>
      <c r="G202" s="828"/>
      <c r="H202" s="828"/>
      <c r="I202" s="828"/>
    </row>
    <row r="203" customFormat="false" ht="25.5" hidden="false" customHeight="false" outlineLevel="0" collapsed="false">
      <c r="A203" s="828"/>
      <c r="B203" s="828"/>
      <c r="C203" s="828"/>
      <c r="D203" s="829"/>
      <c r="E203" s="829"/>
      <c r="F203" s="829"/>
      <c r="G203" s="828"/>
      <c r="H203" s="828"/>
      <c r="I203" s="828"/>
    </row>
    <row r="204" customFormat="false" ht="25.5" hidden="false" customHeight="false" outlineLevel="0" collapsed="false">
      <c r="A204" s="828"/>
      <c r="B204" s="828"/>
      <c r="C204" s="828"/>
      <c r="D204" s="829"/>
      <c r="E204" s="829"/>
      <c r="F204" s="829"/>
      <c r="G204" s="828"/>
      <c r="H204" s="828"/>
      <c r="I204" s="828"/>
    </row>
    <row r="205" customFormat="false" ht="25.5" hidden="false" customHeight="false" outlineLevel="0" collapsed="false">
      <c r="A205" s="828"/>
      <c r="B205" s="828"/>
      <c r="C205" s="828"/>
      <c r="D205" s="829"/>
      <c r="E205" s="829"/>
      <c r="F205" s="829"/>
      <c r="G205" s="828"/>
      <c r="H205" s="828"/>
      <c r="I205" s="828"/>
    </row>
    <row r="206" customFormat="false" ht="25.5" hidden="false" customHeight="false" outlineLevel="0" collapsed="false">
      <c r="A206" s="828"/>
      <c r="B206" s="828"/>
      <c r="C206" s="828"/>
      <c r="D206" s="829"/>
      <c r="E206" s="829"/>
      <c r="F206" s="829"/>
      <c r="G206" s="828"/>
      <c r="H206" s="828"/>
      <c r="I206" s="828"/>
    </row>
    <row r="207" customFormat="false" ht="25.5" hidden="false" customHeight="false" outlineLevel="0" collapsed="false">
      <c r="A207" s="828"/>
      <c r="B207" s="828"/>
      <c r="C207" s="828"/>
      <c r="D207" s="829"/>
      <c r="E207" s="829"/>
      <c r="F207" s="829"/>
      <c r="G207" s="828"/>
      <c r="H207" s="828"/>
      <c r="I207" s="828"/>
    </row>
    <row r="208" customFormat="false" ht="25.5" hidden="false" customHeight="false" outlineLevel="0" collapsed="false">
      <c r="A208" s="828"/>
      <c r="B208" s="828"/>
      <c r="C208" s="828"/>
      <c r="D208" s="829"/>
      <c r="E208" s="829"/>
      <c r="F208" s="829"/>
      <c r="G208" s="828"/>
      <c r="H208" s="828"/>
      <c r="I208" s="828"/>
    </row>
    <row r="209" customFormat="false" ht="25.5" hidden="false" customHeight="false" outlineLevel="0" collapsed="false">
      <c r="A209" s="828"/>
      <c r="B209" s="828"/>
      <c r="C209" s="828"/>
      <c r="D209" s="829"/>
      <c r="E209" s="829"/>
      <c r="F209" s="829"/>
      <c r="G209" s="828"/>
      <c r="H209" s="828"/>
      <c r="I209" s="828"/>
    </row>
    <row r="210" customFormat="false" ht="25.5" hidden="false" customHeight="false" outlineLevel="0" collapsed="false">
      <c r="A210" s="828"/>
      <c r="B210" s="828"/>
      <c r="C210" s="828"/>
      <c r="D210" s="829"/>
      <c r="E210" s="829"/>
      <c r="F210" s="829"/>
      <c r="G210" s="828"/>
      <c r="H210" s="828"/>
      <c r="I210" s="828"/>
    </row>
    <row r="211" customFormat="false" ht="25.5" hidden="false" customHeight="false" outlineLevel="0" collapsed="false">
      <c r="A211" s="828"/>
      <c r="B211" s="828"/>
      <c r="C211" s="828"/>
      <c r="D211" s="829"/>
      <c r="E211" s="829"/>
      <c r="F211" s="829"/>
      <c r="G211" s="828"/>
      <c r="H211" s="828"/>
      <c r="I211" s="828"/>
    </row>
    <row r="212" customFormat="false" ht="25.5" hidden="false" customHeight="false" outlineLevel="0" collapsed="false">
      <c r="A212" s="828"/>
      <c r="B212" s="828"/>
      <c r="C212" s="828"/>
      <c r="D212" s="829"/>
      <c r="E212" s="829"/>
      <c r="F212" s="829"/>
      <c r="G212" s="828"/>
      <c r="H212" s="828"/>
      <c r="I212" s="828"/>
    </row>
    <row r="213" customFormat="false" ht="25.5" hidden="false" customHeight="false" outlineLevel="0" collapsed="false">
      <c r="A213" s="828"/>
      <c r="B213" s="828"/>
      <c r="C213" s="828"/>
      <c r="D213" s="829"/>
      <c r="E213" s="829"/>
      <c r="F213" s="829"/>
      <c r="G213" s="828"/>
      <c r="H213" s="828"/>
      <c r="I213" s="828"/>
    </row>
    <row r="214" customFormat="false" ht="25.5" hidden="false" customHeight="false" outlineLevel="0" collapsed="false">
      <c r="A214" s="828"/>
      <c r="B214" s="828"/>
      <c r="C214" s="828"/>
      <c r="D214" s="829"/>
      <c r="E214" s="829"/>
      <c r="F214" s="829"/>
      <c r="G214" s="828"/>
      <c r="H214" s="828"/>
      <c r="I214" s="828"/>
    </row>
    <row r="215" customFormat="false" ht="25.5" hidden="false" customHeight="false" outlineLevel="0" collapsed="false">
      <c r="A215" s="828"/>
      <c r="B215" s="828"/>
      <c r="C215" s="828"/>
      <c r="D215" s="829"/>
      <c r="E215" s="829"/>
      <c r="F215" s="829"/>
      <c r="G215" s="828"/>
      <c r="H215" s="828"/>
      <c r="I215" s="828"/>
    </row>
    <row r="216" customFormat="false" ht="25.5" hidden="false" customHeight="false" outlineLevel="0" collapsed="false">
      <c r="A216" s="828"/>
      <c r="B216" s="828"/>
      <c r="C216" s="828"/>
      <c r="D216" s="829"/>
      <c r="E216" s="829"/>
      <c r="F216" s="829"/>
      <c r="G216" s="828"/>
      <c r="H216" s="828"/>
      <c r="I216" s="828"/>
    </row>
    <row r="217" customFormat="false" ht="25.5" hidden="false" customHeight="false" outlineLevel="0" collapsed="false">
      <c r="A217" s="828"/>
      <c r="B217" s="828"/>
      <c r="C217" s="828"/>
      <c r="D217" s="829"/>
      <c r="E217" s="829"/>
      <c r="F217" s="829"/>
      <c r="G217" s="828"/>
      <c r="H217" s="828"/>
      <c r="I217" s="828"/>
    </row>
    <row r="218" customFormat="false" ht="25.5" hidden="false" customHeight="false" outlineLevel="0" collapsed="false">
      <c r="A218" s="828"/>
      <c r="B218" s="828"/>
      <c r="C218" s="828"/>
      <c r="D218" s="829"/>
      <c r="E218" s="829"/>
      <c r="F218" s="829"/>
      <c r="G218" s="828"/>
      <c r="H218" s="828"/>
      <c r="I218" s="828"/>
    </row>
    <row r="219" customFormat="false" ht="25.5" hidden="false" customHeight="false" outlineLevel="0" collapsed="false">
      <c r="A219" s="828"/>
      <c r="B219" s="828"/>
      <c r="C219" s="828"/>
      <c r="D219" s="829"/>
      <c r="E219" s="829"/>
      <c r="F219" s="829"/>
      <c r="G219" s="828"/>
      <c r="H219" s="828"/>
      <c r="I219" s="828"/>
    </row>
    <row r="220" customFormat="false" ht="25.5" hidden="false" customHeight="false" outlineLevel="0" collapsed="false">
      <c r="A220" s="828"/>
      <c r="B220" s="828"/>
      <c r="C220" s="828"/>
      <c r="D220" s="829"/>
      <c r="E220" s="829"/>
      <c r="F220" s="829"/>
      <c r="G220" s="828"/>
      <c r="H220" s="828"/>
      <c r="I220" s="828"/>
    </row>
    <row r="221" customFormat="false" ht="25.5" hidden="false" customHeight="false" outlineLevel="0" collapsed="false">
      <c r="A221" s="828"/>
      <c r="B221" s="828"/>
      <c r="C221" s="828"/>
      <c r="D221" s="829"/>
      <c r="E221" s="829"/>
      <c r="F221" s="829"/>
      <c r="G221" s="828"/>
      <c r="H221" s="828"/>
      <c r="I221" s="828"/>
    </row>
    <row r="222" customFormat="false" ht="25.5" hidden="false" customHeight="false" outlineLevel="0" collapsed="false">
      <c r="A222" s="828"/>
      <c r="B222" s="828"/>
      <c r="C222" s="828"/>
      <c r="D222" s="829"/>
      <c r="E222" s="829"/>
      <c r="F222" s="829"/>
      <c r="G222" s="828"/>
      <c r="H222" s="828"/>
      <c r="I222" s="828"/>
    </row>
    <row r="223" customFormat="false" ht="25.5" hidden="false" customHeight="false" outlineLevel="0" collapsed="false">
      <c r="A223" s="828"/>
      <c r="B223" s="828"/>
      <c r="C223" s="828"/>
      <c r="D223" s="829"/>
      <c r="E223" s="829"/>
      <c r="F223" s="829"/>
      <c r="G223" s="828"/>
      <c r="H223" s="828"/>
      <c r="I223" s="828"/>
    </row>
    <row r="224" customFormat="false" ht="25.5" hidden="false" customHeight="false" outlineLevel="0" collapsed="false">
      <c r="A224" s="828"/>
      <c r="B224" s="828"/>
      <c r="C224" s="828"/>
      <c r="D224" s="829"/>
      <c r="E224" s="829"/>
      <c r="F224" s="829"/>
      <c r="G224" s="828"/>
      <c r="H224" s="828"/>
      <c r="I224" s="828"/>
    </row>
    <row r="225" customFormat="false" ht="25.5" hidden="false" customHeight="false" outlineLevel="0" collapsed="false">
      <c r="A225" s="828"/>
      <c r="B225" s="828"/>
      <c r="C225" s="828"/>
      <c r="D225" s="829"/>
      <c r="E225" s="829"/>
      <c r="F225" s="829"/>
      <c r="G225" s="828"/>
      <c r="H225" s="828"/>
      <c r="I225" s="828"/>
    </row>
  </sheetData>
  <mergeCells count="19">
    <mergeCell ref="I1:J1"/>
    <mergeCell ref="K1:L1"/>
    <mergeCell ref="I2:J2"/>
    <mergeCell ref="K2:L2"/>
    <mergeCell ref="A3:L3"/>
    <mergeCell ref="F4:H4"/>
    <mergeCell ref="K4:L4"/>
    <mergeCell ref="A5:A7"/>
    <mergeCell ref="B5:B7"/>
    <mergeCell ref="C5:I5"/>
    <mergeCell ref="J5:L5"/>
    <mergeCell ref="C6:C7"/>
    <mergeCell ref="D6:F6"/>
    <mergeCell ref="G6:I6"/>
    <mergeCell ref="J6:L6"/>
    <mergeCell ref="K13:L13"/>
    <mergeCell ref="A16:L16"/>
    <mergeCell ref="A17:L17"/>
    <mergeCell ref="A18:L18"/>
  </mergeCells>
  <hyperlinks>
    <hyperlink ref="M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2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Q7" activeCellId="0" sqref="Q7"/>
    </sheetView>
  </sheetViews>
  <sheetFormatPr defaultColWidth="8.25" defaultRowHeight="16.5" zeroHeight="false" outlineLevelRow="0" outlineLevelCol="0"/>
  <cols>
    <col collapsed="false" customWidth="true" hidden="false" outlineLevel="0" max="1" min="1" style="831" width="11.25"/>
    <col collapsed="false" customWidth="true" hidden="false" outlineLevel="0" max="3" min="2" style="831" width="10.12"/>
    <col collapsed="false" customWidth="true" hidden="false" outlineLevel="0" max="6" min="4" style="832" width="10.12"/>
    <col collapsed="false" customWidth="true" hidden="false" outlineLevel="0" max="10" min="7" style="831" width="10.12"/>
    <col collapsed="false" customWidth="true" hidden="false" outlineLevel="0" max="11" min="11" style="831" width="10.51"/>
    <col collapsed="false" customWidth="true" hidden="false" outlineLevel="0" max="12" min="12" style="831" width="14"/>
    <col collapsed="false" customWidth="false" hidden="false" outlineLevel="0" max="256" min="13" style="831" width="8.25"/>
    <col collapsed="false" customWidth="true" hidden="false" outlineLevel="0" max="257" min="257" style="831" width="11.25"/>
    <col collapsed="false" customWidth="true" hidden="false" outlineLevel="0" max="266" min="258" style="831" width="10.12"/>
    <col collapsed="false" customWidth="true" hidden="false" outlineLevel="0" max="267" min="267" style="831" width="10.51"/>
    <col collapsed="false" customWidth="true" hidden="false" outlineLevel="0" max="268" min="268" style="831" width="14"/>
    <col collapsed="false" customWidth="false" hidden="false" outlineLevel="0" max="512" min="269" style="831" width="8.25"/>
    <col collapsed="false" customWidth="true" hidden="false" outlineLevel="0" max="513" min="513" style="831" width="11.25"/>
    <col collapsed="false" customWidth="true" hidden="false" outlineLevel="0" max="522" min="514" style="831" width="10.12"/>
    <col collapsed="false" customWidth="true" hidden="false" outlineLevel="0" max="523" min="523" style="831" width="10.51"/>
    <col collapsed="false" customWidth="true" hidden="false" outlineLevel="0" max="524" min="524" style="831" width="14"/>
    <col collapsed="false" customWidth="false" hidden="false" outlineLevel="0" max="768" min="525" style="831" width="8.25"/>
    <col collapsed="false" customWidth="true" hidden="false" outlineLevel="0" max="769" min="769" style="831" width="11.25"/>
    <col collapsed="false" customWidth="true" hidden="false" outlineLevel="0" max="778" min="770" style="831" width="10.12"/>
    <col collapsed="false" customWidth="true" hidden="false" outlineLevel="0" max="779" min="779" style="831" width="10.51"/>
    <col collapsed="false" customWidth="true" hidden="false" outlineLevel="0" max="780" min="780" style="831" width="14"/>
    <col collapsed="false" customWidth="false" hidden="false" outlineLevel="0" max="1024" min="781" style="831" width="8.25"/>
    <col collapsed="false" customWidth="true" hidden="false" outlineLevel="0" max="1025" min="1025" style="831" width="11.25"/>
    <col collapsed="false" customWidth="true" hidden="false" outlineLevel="0" max="1034" min="1026" style="831" width="10.12"/>
    <col collapsed="false" customWidth="true" hidden="false" outlineLevel="0" max="1035" min="1035" style="831" width="10.51"/>
    <col collapsed="false" customWidth="true" hidden="false" outlineLevel="0" max="1036" min="1036" style="831" width="14"/>
    <col collapsed="false" customWidth="false" hidden="false" outlineLevel="0" max="1280" min="1037" style="831" width="8.25"/>
    <col collapsed="false" customWidth="true" hidden="false" outlineLevel="0" max="1281" min="1281" style="831" width="11.25"/>
    <col collapsed="false" customWidth="true" hidden="false" outlineLevel="0" max="1290" min="1282" style="831" width="10.12"/>
    <col collapsed="false" customWidth="true" hidden="false" outlineLevel="0" max="1291" min="1291" style="831" width="10.51"/>
    <col collapsed="false" customWidth="true" hidden="false" outlineLevel="0" max="1292" min="1292" style="831" width="14"/>
    <col collapsed="false" customWidth="false" hidden="false" outlineLevel="0" max="1536" min="1293" style="831" width="8.25"/>
    <col collapsed="false" customWidth="true" hidden="false" outlineLevel="0" max="1537" min="1537" style="831" width="11.25"/>
    <col collapsed="false" customWidth="true" hidden="false" outlineLevel="0" max="1546" min="1538" style="831" width="10.12"/>
    <col collapsed="false" customWidth="true" hidden="false" outlineLevel="0" max="1547" min="1547" style="831" width="10.51"/>
    <col collapsed="false" customWidth="true" hidden="false" outlineLevel="0" max="1548" min="1548" style="831" width="14"/>
    <col collapsed="false" customWidth="false" hidden="false" outlineLevel="0" max="1792" min="1549" style="831" width="8.25"/>
    <col collapsed="false" customWidth="true" hidden="false" outlineLevel="0" max="1793" min="1793" style="831" width="11.25"/>
    <col collapsed="false" customWidth="true" hidden="false" outlineLevel="0" max="1802" min="1794" style="831" width="10.12"/>
    <col collapsed="false" customWidth="true" hidden="false" outlineLevel="0" max="1803" min="1803" style="831" width="10.51"/>
    <col collapsed="false" customWidth="true" hidden="false" outlineLevel="0" max="1804" min="1804" style="831" width="14"/>
    <col collapsed="false" customWidth="false" hidden="false" outlineLevel="0" max="2048" min="1805" style="831" width="8.25"/>
    <col collapsed="false" customWidth="true" hidden="false" outlineLevel="0" max="2049" min="2049" style="831" width="11.25"/>
    <col collapsed="false" customWidth="true" hidden="false" outlineLevel="0" max="2058" min="2050" style="831" width="10.12"/>
    <col collapsed="false" customWidth="true" hidden="false" outlineLevel="0" max="2059" min="2059" style="831" width="10.51"/>
    <col collapsed="false" customWidth="true" hidden="false" outlineLevel="0" max="2060" min="2060" style="831" width="14"/>
    <col collapsed="false" customWidth="false" hidden="false" outlineLevel="0" max="2304" min="2061" style="831" width="8.25"/>
    <col collapsed="false" customWidth="true" hidden="false" outlineLevel="0" max="2305" min="2305" style="831" width="11.25"/>
    <col collapsed="false" customWidth="true" hidden="false" outlineLevel="0" max="2314" min="2306" style="831" width="10.12"/>
    <col collapsed="false" customWidth="true" hidden="false" outlineLevel="0" max="2315" min="2315" style="831" width="10.51"/>
    <col collapsed="false" customWidth="true" hidden="false" outlineLevel="0" max="2316" min="2316" style="831" width="14"/>
    <col collapsed="false" customWidth="false" hidden="false" outlineLevel="0" max="2560" min="2317" style="831" width="8.25"/>
    <col collapsed="false" customWidth="true" hidden="false" outlineLevel="0" max="2561" min="2561" style="831" width="11.25"/>
    <col collapsed="false" customWidth="true" hidden="false" outlineLevel="0" max="2570" min="2562" style="831" width="10.12"/>
    <col collapsed="false" customWidth="true" hidden="false" outlineLevel="0" max="2571" min="2571" style="831" width="10.51"/>
    <col collapsed="false" customWidth="true" hidden="false" outlineLevel="0" max="2572" min="2572" style="831" width="14"/>
    <col collapsed="false" customWidth="false" hidden="false" outlineLevel="0" max="2816" min="2573" style="831" width="8.25"/>
    <col collapsed="false" customWidth="true" hidden="false" outlineLevel="0" max="2817" min="2817" style="831" width="11.25"/>
    <col collapsed="false" customWidth="true" hidden="false" outlineLevel="0" max="2826" min="2818" style="831" width="10.12"/>
    <col collapsed="false" customWidth="true" hidden="false" outlineLevel="0" max="2827" min="2827" style="831" width="10.51"/>
    <col collapsed="false" customWidth="true" hidden="false" outlineLevel="0" max="2828" min="2828" style="831" width="14"/>
    <col collapsed="false" customWidth="false" hidden="false" outlineLevel="0" max="3072" min="2829" style="831" width="8.25"/>
    <col collapsed="false" customWidth="true" hidden="false" outlineLevel="0" max="3073" min="3073" style="831" width="11.25"/>
    <col collapsed="false" customWidth="true" hidden="false" outlineLevel="0" max="3082" min="3074" style="831" width="10.12"/>
    <col collapsed="false" customWidth="true" hidden="false" outlineLevel="0" max="3083" min="3083" style="831" width="10.51"/>
    <col collapsed="false" customWidth="true" hidden="false" outlineLevel="0" max="3084" min="3084" style="831" width="14"/>
    <col collapsed="false" customWidth="false" hidden="false" outlineLevel="0" max="3328" min="3085" style="831" width="8.25"/>
    <col collapsed="false" customWidth="true" hidden="false" outlineLevel="0" max="3329" min="3329" style="831" width="11.25"/>
    <col collapsed="false" customWidth="true" hidden="false" outlineLevel="0" max="3338" min="3330" style="831" width="10.12"/>
    <col collapsed="false" customWidth="true" hidden="false" outlineLevel="0" max="3339" min="3339" style="831" width="10.51"/>
    <col collapsed="false" customWidth="true" hidden="false" outlineLevel="0" max="3340" min="3340" style="831" width="14"/>
    <col collapsed="false" customWidth="false" hidden="false" outlineLevel="0" max="3584" min="3341" style="831" width="8.25"/>
    <col collapsed="false" customWidth="true" hidden="false" outlineLevel="0" max="3585" min="3585" style="831" width="11.25"/>
    <col collapsed="false" customWidth="true" hidden="false" outlineLevel="0" max="3594" min="3586" style="831" width="10.12"/>
    <col collapsed="false" customWidth="true" hidden="false" outlineLevel="0" max="3595" min="3595" style="831" width="10.51"/>
    <col collapsed="false" customWidth="true" hidden="false" outlineLevel="0" max="3596" min="3596" style="831" width="14"/>
    <col collapsed="false" customWidth="false" hidden="false" outlineLevel="0" max="3840" min="3597" style="831" width="8.25"/>
    <col collapsed="false" customWidth="true" hidden="false" outlineLevel="0" max="3841" min="3841" style="831" width="11.25"/>
    <col collapsed="false" customWidth="true" hidden="false" outlineLevel="0" max="3850" min="3842" style="831" width="10.12"/>
    <col collapsed="false" customWidth="true" hidden="false" outlineLevel="0" max="3851" min="3851" style="831" width="10.51"/>
    <col collapsed="false" customWidth="true" hidden="false" outlineLevel="0" max="3852" min="3852" style="831" width="14"/>
    <col collapsed="false" customWidth="false" hidden="false" outlineLevel="0" max="4096" min="3853" style="831" width="8.25"/>
    <col collapsed="false" customWidth="true" hidden="false" outlineLevel="0" max="4097" min="4097" style="831" width="11.25"/>
    <col collapsed="false" customWidth="true" hidden="false" outlineLevel="0" max="4106" min="4098" style="831" width="10.12"/>
    <col collapsed="false" customWidth="true" hidden="false" outlineLevel="0" max="4107" min="4107" style="831" width="10.51"/>
    <col collapsed="false" customWidth="true" hidden="false" outlineLevel="0" max="4108" min="4108" style="831" width="14"/>
    <col collapsed="false" customWidth="false" hidden="false" outlineLevel="0" max="4352" min="4109" style="831" width="8.25"/>
    <col collapsed="false" customWidth="true" hidden="false" outlineLevel="0" max="4353" min="4353" style="831" width="11.25"/>
    <col collapsed="false" customWidth="true" hidden="false" outlineLevel="0" max="4362" min="4354" style="831" width="10.12"/>
    <col collapsed="false" customWidth="true" hidden="false" outlineLevel="0" max="4363" min="4363" style="831" width="10.51"/>
    <col collapsed="false" customWidth="true" hidden="false" outlineLevel="0" max="4364" min="4364" style="831" width="14"/>
    <col collapsed="false" customWidth="false" hidden="false" outlineLevel="0" max="4608" min="4365" style="831" width="8.25"/>
    <col collapsed="false" customWidth="true" hidden="false" outlineLevel="0" max="4609" min="4609" style="831" width="11.25"/>
    <col collapsed="false" customWidth="true" hidden="false" outlineLevel="0" max="4618" min="4610" style="831" width="10.12"/>
    <col collapsed="false" customWidth="true" hidden="false" outlineLevel="0" max="4619" min="4619" style="831" width="10.51"/>
    <col collapsed="false" customWidth="true" hidden="false" outlineLevel="0" max="4620" min="4620" style="831" width="14"/>
    <col collapsed="false" customWidth="false" hidden="false" outlineLevel="0" max="4864" min="4621" style="831" width="8.25"/>
    <col collapsed="false" customWidth="true" hidden="false" outlineLevel="0" max="4865" min="4865" style="831" width="11.25"/>
    <col collapsed="false" customWidth="true" hidden="false" outlineLevel="0" max="4874" min="4866" style="831" width="10.12"/>
    <col collapsed="false" customWidth="true" hidden="false" outlineLevel="0" max="4875" min="4875" style="831" width="10.51"/>
    <col collapsed="false" customWidth="true" hidden="false" outlineLevel="0" max="4876" min="4876" style="831" width="14"/>
    <col collapsed="false" customWidth="false" hidden="false" outlineLevel="0" max="5120" min="4877" style="831" width="8.25"/>
    <col collapsed="false" customWidth="true" hidden="false" outlineLevel="0" max="5121" min="5121" style="831" width="11.25"/>
    <col collapsed="false" customWidth="true" hidden="false" outlineLevel="0" max="5130" min="5122" style="831" width="10.12"/>
    <col collapsed="false" customWidth="true" hidden="false" outlineLevel="0" max="5131" min="5131" style="831" width="10.51"/>
    <col collapsed="false" customWidth="true" hidden="false" outlineLevel="0" max="5132" min="5132" style="831" width="14"/>
    <col collapsed="false" customWidth="false" hidden="false" outlineLevel="0" max="5376" min="5133" style="831" width="8.25"/>
    <col collapsed="false" customWidth="true" hidden="false" outlineLevel="0" max="5377" min="5377" style="831" width="11.25"/>
    <col collapsed="false" customWidth="true" hidden="false" outlineLevel="0" max="5386" min="5378" style="831" width="10.12"/>
    <col collapsed="false" customWidth="true" hidden="false" outlineLevel="0" max="5387" min="5387" style="831" width="10.51"/>
    <col collapsed="false" customWidth="true" hidden="false" outlineLevel="0" max="5388" min="5388" style="831" width="14"/>
    <col collapsed="false" customWidth="false" hidden="false" outlineLevel="0" max="5632" min="5389" style="831" width="8.25"/>
    <col collapsed="false" customWidth="true" hidden="false" outlineLevel="0" max="5633" min="5633" style="831" width="11.25"/>
    <col collapsed="false" customWidth="true" hidden="false" outlineLevel="0" max="5642" min="5634" style="831" width="10.12"/>
    <col collapsed="false" customWidth="true" hidden="false" outlineLevel="0" max="5643" min="5643" style="831" width="10.51"/>
    <col collapsed="false" customWidth="true" hidden="false" outlineLevel="0" max="5644" min="5644" style="831" width="14"/>
    <col collapsed="false" customWidth="false" hidden="false" outlineLevel="0" max="5888" min="5645" style="831" width="8.25"/>
    <col collapsed="false" customWidth="true" hidden="false" outlineLevel="0" max="5889" min="5889" style="831" width="11.25"/>
    <col collapsed="false" customWidth="true" hidden="false" outlineLevel="0" max="5898" min="5890" style="831" width="10.12"/>
    <col collapsed="false" customWidth="true" hidden="false" outlineLevel="0" max="5899" min="5899" style="831" width="10.51"/>
    <col collapsed="false" customWidth="true" hidden="false" outlineLevel="0" max="5900" min="5900" style="831" width="14"/>
    <col collapsed="false" customWidth="false" hidden="false" outlineLevel="0" max="6144" min="5901" style="831" width="8.25"/>
    <col collapsed="false" customWidth="true" hidden="false" outlineLevel="0" max="6145" min="6145" style="831" width="11.25"/>
    <col collapsed="false" customWidth="true" hidden="false" outlineLevel="0" max="6154" min="6146" style="831" width="10.12"/>
    <col collapsed="false" customWidth="true" hidden="false" outlineLevel="0" max="6155" min="6155" style="831" width="10.51"/>
    <col collapsed="false" customWidth="true" hidden="false" outlineLevel="0" max="6156" min="6156" style="831" width="14"/>
    <col collapsed="false" customWidth="false" hidden="false" outlineLevel="0" max="6400" min="6157" style="831" width="8.25"/>
    <col collapsed="false" customWidth="true" hidden="false" outlineLevel="0" max="6401" min="6401" style="831" width="11.25"/>
    <col collapsed="false" customWidth="true" hidden="false" outlineLevel="0" max="6410" min="6402" style="831" width="10.12"/>
    <col collapsed="false" customWidth="true" hidden="false" outlineLevel="0" max="6411" min="6411" style="831" width="10.51"/>
    <col collapsed="false" customWidth="true" hidden="false" outlineLevel="0" max="6412" min="6412" style="831" width="14"/>
    <col collapsed="false" customWidth="false" hidden="false" outlineLevel="0" max="6656" min="6413" style="831" width="8.25"/>
    <col collapsed="false" customWidth="true" hidden="false" outlineLevel="0" max="6657" min="6657" style="831" width="11.25"/>
    <col collapsed="false" customWidth="true" hidden="false" outlineLevel="0" max="6666" min="6658" style="831" width="10.12"/>
    <col collapsed="false" customWidth="true" hidden="false" outlineLevel="0" max="6667" min="6667" style="831" width="10.51"/>
    <col collapsed="false" customWidth="true" hidden="false" outlineLevel="0" max="6668" min="6668" style="831" width="14"/>
    <col collapsed="false" customWidth="false" hidden="false" outlineLevel="0" max="6912" min="6669" style="831" width="8.25"/>
    <col collapsed="false" customWidth="true" hidden="false" outlineLevel="0" max="6913" min="6913" style="831" width="11.25"/>
    <col collapsed="false" customWidth="true" hidden="false" outlineLevel="0" max="6922" min="6914" style="831" width="10.12"/>
    <col collapsed="false" customWidth="true" hidden="false" outlineLevel="0" max="6923" min="6923" style="831" width="10.51"/>
    <col collapsed="false" customWidth="true" hidden="false" outlineLevel="0" max="6924" min="6924" style="831" width="14"/>
    <col collapsed="false" customWidth="false" hidden="false" outlineLevel="0" max="7168" min="6925" style="831" width="8.25"/>
    <col collapsed="false" customWidth="true" hidden="false" outlineLevel="0" max="7169" min="7169" style="831" width="11.25"/>
    <col collapsed="false" customWidth="true" hidden="false" outlineLevel="0" max="7178" min="7170" style="831" width="10.12"/>
    <col collapsed="false" customWidth="true" hidden="false" outlineLevel="0" max="7179" min="7179" style="831" width="10.51"/>
    <col collapsed="false" customWidth="true" hidden="false" outlineLevel="0" max="7180" min="7180" style="831" width="14"/>
    <col collapsed="false" customWidth="false" hidden="false" outlineLevel="0" max="7424" min="7181" style="831" width="8.25"/>
    <col collapsed="false" customWidth="true" hidden="false" outlineLevel="0" max="7425" min="7425" style="831" width="11.25"/>
    <col collapsed="false" customWidth="true" hidden="false" outlineLevel="0" max="7434" min="7426" style="831" width="10.12"/>
    <col collapsed="false" customWidth="true" hidden="false" outlineLevel="0" max="7435" min="7435" style="831" width="10.51"/>
    <col collapsed="false" customWidth="true" hidden="false" outlineLevel="0" max="7436" min="7436" style="831" width="14"/>
    <col collapsed="false" customWidth="false" hidden="false" outlineLevel="0" max="7680" min="7437" style="831" width="8.25"/>
    <col collapsed="false" customWidth="true" hidden="false" outlineLevel="0" max="7681" min="7681" style="831" width="11.25"/>
    <col collapsed="false" customWidth="true" hidden="false" outlineLevel="0" max="7690" min="7682" style="831" width="10.12"/>
    <col collapsed="false" customWidth="true" hidden="false" outlineLevel="0" max="7691" min="7691" style="831" width="10.51"/>
    <col collapsed="false" customWidth="true" hidden="false" outlineLevel="0" max="7692" min="7692" style="831" width="14"/>
    <col collapsed="false" customWidth="false" hidden="false" outlineLevel="0" max="7936" min="7693" style="831" width="8.25"/>
    <col collapsed="false" customWidth="true" hidden="false" outlineLevel="0" max="7937" min="7937" style="831" width="11.25"/>
    <col collapsed="false" customWidth="true" hidden="false" outlineLevel="0" max="7946" min="7938" style="831" width="10.12"/>
    <col collapsed="false" customWidth="true" hidden="false" outlineLevel="0" max="7947" min="7947" style="831" width="10.51"/>
    <col collapsed="false" customWidth="true" hidden="false" outlineLevel="0" max="7948" min="7948" style="831" width="14"/>
    <col collapsed="false" customWidth="false" hidden="false" outlineLevel="0" max="8192" min="7949" style="831" width="8.25"/>
    <col collapsed="false" customWidth="true" hidden="false" outlineLevel="0" max="8193" min="8193" style="831" width="11.25"/>
    <col collapsed="false" customWidth="true" hidden="false" outlineLevel="0" max="8202" min="8194" style="831" width="10.12"/>
    <col collapsed="false" customWidth="true" hidden="false" outlineLevel="0" max="8203" min="8203" style="831" width="10.51"/>
    <col collapsed="false" customWidth="true" hidden="false" outlineLevel="0" max="8204" min="8204" style="831" width="14"/>
    <col collapsed="false" customWidth="false" hidden="false" outlineLevel="0" max="8448" min="8205" style="831" width="8.25"/>
    <col collapsed="false" customWidth="true" hidden="false" outlineLevel="0" max="8449" min="8449" style="831" width="11.25"/>
    <col collapsed="false" customWidth="true" hidden="false" outlineLevel="0" max="8458" min="8450" style="831" width="10.12"/>
    <col collapsed="false" customWidth="true" hidden="false" outlineLevel="0" max="8459" min="8459" style="831" width="10.51"/>
    <col collapsed="false" customWidth="true" hidden="false" outlineLevel="0" max="8460" min="8460" style="831" width="14"/>
    <col collapsed="false" customWidth="false" hidden="false" outlineLevel="0" max="8704" min="8461" style="831" width="8.25"/>
    <col collapsed="false" customWidth="true" hidden="false" outlineLevel="0" max="8705" min="8705" style="831" width="11.25"/>
    <col collapsed="false" customWidth="true" hidden="false" outlineLevel="0" max="8714" min="8706" style="831" width="10.12"/>
    <col collapsed="false" customWidth="true" hidden="false" outlineLevel="0" max="8715" min="8715" style="831" width="10.51"/>
    <col collapsed="false" customWidth="true" hidden="false" outlineLevel="0" max="8716" min="8716" style="831" width="14"/>
    <col collapsed="false" customWidth="false" hidden="false" outlineLevel="0" max="8960" min="8717" style="831" width="8.25"/>
    <col collapsed="false" customWidth="true" hidden="false" outlineLevel="0" max="8961" min="8961" style="831" width="11.25"/>
    <col collapsed="false" customWidth="true" hidden="false" outlineLevel="0" max="8970" min="8962" style="831" width="10.12"/>
    <col collapsed="false" customWidth="true" hidden="false" outlineLevel="0" max="8971" min="8971" style="831" width="10.51"/>
    <col collapsed="false" customWidth="true" hidden="false" outlineLevel="0" max="8972" min="8972" style="831" width="14"/>
    <col collapsed="false" customWidth="false" hidden="false" outlineLevel="0" max="9216" min="8973" style="831" width="8.25"/>
    <col collapsed="false" customWidth="true" hidden="false" outlineLevel="0" max="9217" min="9217" style="831" width="11.25"/>
    <col collapsed="false" customWidth="true" hidden="false" outlineLevel="0" max="9226" min="9218" style="831" width="10.12"/>
    <col collapsed="false" customWidth="true" hidden="false" outlineLevel="0" max="9227" min="9227" style="831" width="10.51"/>
    <col collapsed="false" customWidth="true" hidden="false" outlineLevel="0" max="9228" min="9228" style="831" width="14"/>
    <col collapsed="false" customWidth="false" hidden="false" outlineLevel="0" max="9472" min="9229" style="831" width="8.25"/>
    <col collapsed="false" customWidth="true" hidden="false" outlineLevel="0" max="9473" min="9473" style="831" width="11.25"/>
    <col collapsed="false" customWidth="true" hidden="false" outlineLevel="0" max="9482" min="9474" style="831" width="10.12"/>
    <col collapsed="false" customWidth="true" hidden="false" outlineLevel="0" max="9483" min="9483" style="831" width="10.51"/>
    <col collapsed="false" customWidth="true" hidden="false" outlineLevel="0" max="9484" min="9484" style="831" width="14"/>
    <col collapsed="false" customWidth="false" hidden="false" outlineLevel="0" max="9728" min="9485" style="831" width="8.25"/>
    <col collapsed="false" customWidth="true" hidden="false" outlineLevel="0" max="9729" min="9729" style="831" width="11.25"/>
    <col collapsed="false" customWidth="true" hidden="false" outlineLevel="0" max="9738" min="9730" style="831" width="10.12"/>
    <col collapsed="false" customWidth="true" hidden="false" outlineLevel="0" max="9739" min="9739" style="831" width="10.51"/>
    <col collapsed="false" customWidth="true" hidden="false" outlineLevel="0" max="9740" min="9740" style="831" width="14"/>
    <col collapsed="false" customWidth="false" hidden="false" outlineLevel="0" max="9984" min="9741" style="831" width="8.25"/>
    <col collapsed="false" customWidth="true" hidden="false" outlineLevel="0" max="9985" min="9985" style="831" width="11.25"/>
    <col collapsed="false" customWidth="true" hidden="false" outlineLevel="0" max="9994" min="9986" style="831" width="10.12"/>
    <col collapsed="false" customWidth="true" hidden="false" outlineLevel="0" max="9995" min="9995" style="831" width="10.51"/>
    <col collapsed="false" customWidth="true" hidden="false" outlineLevel="0" max="9996" min="9996" style="831" width="14"/>
    <col collapsed="false" customWidth="false" hidden="false" outlineLevel="0" max="10240" min="9997" style="831" width="8.25"/>
    <col collapsed="false" customWidth="true" hidden="false" outlineLevel="0" max="10241" min="10241" style="831" width="11.25"/>
    <col collapsed="false" customWidth="true" hidden="false" outlineLevel="0" max="10250" min="10242" style="831" width="10.12"/>
    <col collapsed="false" customWidth="true" hidden="false" outlineLevel="0" max="10251" min="10251" style="831" width="10.51"/>
    <col collapsed="false" customWidth="true" hidden="false" outlineLevel="0" max="10252" min="10252" style="831" width="14"/>
    <col collapsed="false" customWidth="false" hidden="false" outlineLevel="0" max="10496" min="10253" style="831" width="8.25"/>
    <col collapsed="false" customWidth="true" hidden="false" outlineLevel="0" max="10497" min="10497" style="831" width="11.25"/>
    <col collapsed="false" customWidth="true" hidden="false" outlineLevel="0" max="10506" min="10498" style="831" width="10.12"/>
    <col collapsed="false" customWidth="true" hidden="false" outlineLevel="0" max="10507" min="10507" style="831" width="10.51"/>
    <col collapsed="false" customWidth="true" hidden="false" outlineLevel="0" max="10508" min="10508" style="831" width="14"/>
    <col collapsed="false" customWidth="false" hidden="false" outlineLevel="0" max="10752" min="10509" style="831" width="8.25"/>
    <col collapsed="false" customWidth="true" hidden="false" outlineLevel="0" max="10753" min="10753" style="831" width="11.25"/>
    <col collapsed="false" customWidth="true" hidden="false" outlineLevel="0" max="10762" min="10754" style="831" width="10.12"/>
    <col collapsed="false" customWidth="true" hidden="false" outlineLevel="0" max="10763" min="10763" style="831" width="10.51"/>
    <col collapsed="false" customWidth="true" hidden="false" outlineLevel="0" max="10764" min="10764" style="831" width="14"/>
    <col collapsed="false" customWidth="false" hidden="false" outlineLevel="0" max="11008" min="10765" style="831" width="8.25"/>
    <col collapsed="false" customWidth="true" hidden="false" outlineLevel="0" max="11009" min="11009" style="831" width="11.25"/>
    <col collapsed="false" customWidth="true" hidden="false" outlineLevel="0" max="11018" min="11010" style="831" width="10.12"/>
    <col collapsed="false" customWidth="true" hidden="false" outlineLevel="0" max="11019" min="11019" style="831" width="10.51"/>
    <col collapsed="false" customWidth="true" hidden="false" outlineLevel="0" max="11020" min="11020" style="831" width="14"/>
    <col collapsed="false" customWidth="false" hidden="false" outlineLevel="0" max="11264" min="11021" style="831" width="8.25"/>
    <col collapsed="false" customWidth="true" hidden="false" outlineLevel="0" max="11265" min="11265" style="831" width="11.25"/>
    <col collapsed="false" customWidth="true" hidden="false" outlineLevel="0" max="11274" min="11266" style="831" width="10.12"/>
    <col collapsed="false" customWidth="true" hidden="false" outlineLevel="0" max="11275" min="11275" style="831" width="10.51"/>
    <col collapsed="false" customWidth="true" hidden="false" outlineLevel="0" max="11276" min="11276" style="831" width="14"/>
    <col collapsed="false" customWidth="false" hidden="false" outlineLevel="0" max="11520" min="11277" style="831" width="8.25"/>
    <col collapsed="false" customWidth="true" hidden="false" outlineLevel="0" max="11521" min="11521" style="831" width="11.25"/>
    <col collapsed="false" customWidth="true" hidden="false" outlineLevel="0" max="11530" min="11522" style="831" width="10.12"/>
    <col collapsed="false" customWidth="true" hidden="false" outlineLevel="0" max="11531" min="11531" style="831" width="10.51"/>
    <col collapsed="false" customWidth="true" hidden="false" outlineLevel="0" max="11532" min="11532" style="831" width="14"/>
    <col collapsed="false" customWidth="false" hidden="false" outlineLevel="0" max="11776" min="11533" style="831" width="8.25"/>
    <col collapsed="false" customWidth="true" hidden="false" outlineLevel="0" max="11777" min="11777" style="831" width="11.25"/>
    <col collapsed="false" customWidth="true" hidden="false" outlineLevel="0" max="11786" min="11778" style="831" width="10.12"/>
    <col collapsed="false" customWidth="true" hidden="false" outlineLevel="0" max="11787" min="11787" style="831" width="10.51"/>
    <col collapsed="false" customWidth="true" hidden="false" outlineLevel="0" max="11788" min="11788" style="831" width="14"/>
    <col collapsed="false" customWidth="false" hidden="false" outlineLevel="0" max="12032" min="11789" style="831" width="8.25"/>
    <col collapsed="false" customWidth="true" hidden="false" outlineLevel="0" max="12033" min="12033" style="831" width="11.25"/>
    <col collapsed="false" customWidth="true" hidden="false" outlineLevel="0" max="12042" min="12034" style="831" width="10.12"/>
    <col collapsed="false" customWidth="true" hidden="false" outlineLevel="0" max="12043" min="12043" style="831" width="10.51"/>
    <col collapsed="false" customWidth="true" hidden="false" outlineLevel="0" max="12044" min="12044" style="831" width="14"/>
    <col collapsed="false" customWidth="false" hidden="false" outlineLevel="0" max="12288" min="12045" style="831" width="8.25"/>
    <col collapsed="false" customWidth="true" hidden="false" outlineLevel="0" max="12289" min="12289" style="831" width="11.25"/>
    <col collapsed="false" customWidth="true" hidden="false" outlineLevel="0" max="12298" min="12290" style="831" width="10.12"/>
    <col collapsed="false" customWidth="true" hidden="false" outlineLevel="0" max="12299" min="12299" style="831" width="10.51"/>
    <col collapsed="false" customWidth="true" hidden="false" outlineLevel="0" max="12300" min="12300" style="831" width="14"/>
    <col collapsed="false" customWidth="false" hidden="false" outlineLevel="0" max="12544" min="12301" style="831" width="8.25"/>
    <col collapsed="false" customWidth="true" hidden="false" outlineLevel="0" max="12545" min="12545" style="831" width="11.25"/>
    <col collapsed="false" customWidth="true" hidden="false" outlineLevel="0" max="12554" min="12546" style="831" width="10.12"/>
    <col collapsed="false" customWidth="true" hidden="false" outlineLevel="0" max="12555" min="12555" style="831" width="10.51"/>
    <col collapsed="false" customWidth="true" hidden="false" outlineLevel="0" max="12556" min="12556" style="831" width="14"/>
    <col collapsed="false" customWidth="false" hidden="false" outlineLevel="0" max="12800" min="12557" style="831" width="8.25"/>
    <col collapsed="false" customWidth="true" hidden="false" outlineLevel="0" max="12801" min="12801" style="831" width="11.25"/>
    <col collapsed="false" customWidth="true" hidden="false" outlineLevel="0" max="12810" min="12802" style="831" width="10.12"/>
    <col collapsed="false" customWidth="true" hidden="false" outlineLevel="0" max="12811" min="12811" style="831" width="10.51"/>
    <col collapsed="false" customWidth="true" hidden="false" outlineLevel="0" max="12812" min="12812" style="831" width="14"/>
    <col collapsed="false" customWidth="false" hidden="false" outlineLevel="0" max="13056" min="12813" style="831" width="8.25"/>
    <col collapsed="false" customWidth="true" hidden="false" outlineLevel="0" max="13057" min="13057" style="831" width="11.25"/>
    <col collapsed="false" customWidth="true" hidden="false" outlineLevel="0" max="13066" min="13058" style="831" width="10.12"/>
    <col collapsed="false" customWidth="true" hidden="false" outlineLevel="0" max="13067" min="13067" style="831" width="10.51"/>
    <col collapsed="false" customWidth="true" hidden="false" outlineLevel="0" max="13068" min="13068" style="831" width="14"/>
    <col collapsed="false" customWidth="false" hidden="false" outlineLevel="0" max="13312" min="13069" style="831" width="8.25"/>
    <col collapsed="false" customWidth="true" hidden="false" outlineLevel="0" max="13313" min="13313" style="831" width="11.25"/>
    <col collapsed="false" customWidth="true" hidden="false" outlineLevel="0" max="13322" min="13314" style="831" width="10.12"/>
    <col collapsed="false" customWidth="true" hidden="false" outlineLevel="0" max="13323" min="13323" style="831" width="10.51"/>
    <col collapsed="false" customWidth="true" hidden="false" outlineLevel="0" max="13324" min="13324" style="831" width="14"/>
    <col collapsed="false" customWidth="false" hidden="false" outlineLevel="0" max="13568" min="13325" style="831" width="8.25"/>
    <col collapsed="false" customWidth="true" hidden="false" outlineLevel="0" max="13569" min="13569" style="831" width="11.25"/>
    <col collapsed="false" customWidth="true" hidden="false" outlineLevel="0" max="13578" min="13570" style="831" width="10.12"/>
    <col collapsed="false" customWidth="true" hidden="false" outlineLevel="0" max="13579" min="13579" style="831" width="10.51"/>
    <col collapsed="false" customWidth="true" hidden="false" outlineLevel="0" max="13580" min="13580" style="831" width="14"/>
    <col collapsed="false" customWidth="false" hidden="false" outlineLevel="0" max="13824" min="13581" style="831" width="8.25"/>
    <col collapsed="false" customWidth="true" hidden="false" outlineLevel="0" max="13825" min="13825" style="831" width="11.25"/>
    <col collapsed="false" customWidth="true" hidden="false" outlineLevel="0" max="13834" min="13826" style="831" width="10.12"/>
    <col collapsed="false" customWidth="true" hidden="false" outlineLevel="0" max="13835" min="13835" style="831" width="10.51"/>
    <col collapsed="false" customWidth="true" hidden="false" outlineLevel="0" max="13836" min="13836" style="831" width="14"/>
    <col collapsed="false" customWidth="false" hidden="false" outlineLevel="0" max="14080" min="13837" style="831" width="8.25"/>
    <col collapsed="false" customWidth="true" hidden="false" outlineLevel="0" max="14081" min="14081" style="831" width="11.25"/>
    <col collapsed="false" customWidth="true" hidden="false" outlineLevel="0" max="14090" min="14082" style="831" width="10.12"/>
    <col collapsed="false" customWidth="true" hidden="false" outlineLevel="0" max="14091" min="14091" style="831" width="10.51"/>
    <col collapsed="false" customWidth="true" hidden="false" outlineLevel="0" max="14092" min="14092" style="831" width="14"/>
    <col collapsed="false" customWidth="false" hidden="false" outlineLevel="0" max="14336" min="14093" style="831" width="8.25"/>
    <col collapsed="false" customWidth="true" hidden="false" outlineLevel="0" max="14337" min="14337" style="831" width="11.25"/>
    <col collapsed="false" customWidth="true" hidden="false" outlineLevel="0" max="14346" min="14338" style="831" width="10.12"/>
    <col collapsed="false" customWidth="true" hidden="false" outlineLevel="0" max="14347" min="14347" style="831" width="10.51"/>
    <col collapsed="false" customWidth="true" hidden="false" outlineLevel="0" max="14348" min="14348" style="831" width="14"/>
    <col collapsed="false" customWidth="false" hidden="false" outlineLevel="0" max="14592" min="14349" style="831" width="8.25"/>
    <col collapsed="false" customWidth="true" hidden="false" outlineLevel="0" max="14593" min="14593" style="831" width="11.25"/>
    <col collapsed="false" customWidth="true" hidden="false" outlineLevel="0" max="14602" min="14594" style="831" width="10.12"/>
    <col collapsed="false" customWidth="true" hidden="false" outlineLevel="0" max="14603" min="14603" style="831" width="10.51"/>
    <col collapsed="false" customWidth="true" hidden="false" outlineLevel="0" max="14604" min="14604" style="831" width="14"/>
    <col collapsed="false" customWidth="false" hidden="false" outlineLevel="0" max="14848" min="14605" style="831" width="8.25"/>
    <col collapsed="false" customWidth="true" hidden="false" outlineLevel="0" max="14849" min="14849" style="831" width="11.25"/>
    <col collapsed="false" customWidth="true" hidden="false" outlineLevel="0" max="14858" min="14850" style="831" width="10.12"/>
    <col collapsed="false" customWidth="true" hidden="false" outlineLevel="0" max="14859" min="14859" style="831" width="10.51"/>
    <col collapsed="false" customWidth="true" hidden="false" outlineLevel="0" max="14860" min="14860" style="831" width="14"/>
    <col collapsed="false" customWidth="false" hidden="false" outlineLevel="0" max="15104" min="14861" style="831" width="8.25"/>
    <col collapsed="false" customWidth="true" hidden="false" outlineLevel="0" max="15105" min="15105" style="831" width="11.25"/>
    <col collapsed="false" customWidth="true" hidden="false" outlineLevel="0" max="15114" min="15106" style="831" width="10.12"/>
    <col collapsed="false" customWidth="true" hidden="false" outlineLevel="0" max="15115" min="15115" style="831" width="10.51"/>
    <col collapsed="false" customWidth="true" hidden="false" outlineLevel="0" max="15116" min="15116" style="831" width="14"/>
    <col collapsed="false" customWidth="false" hidden="false" outlineLevel="0" max="15360" min="15117" style="831" width="8.25"/>
    <col collapsed="false" customWidth="true" hidden="false" outlineLevel="0" max="15361" min="15361" style="831" width="11.25"/>
    <col collapsed="false" customWidth="true" hidden="false" outlineLevel="0" max="15370" min="15362" style="831" width="10.12"/>
    <col collapsed="false" customWidth="true" hidden="false" outlineLevel="0" max="15371" min="15371" style="831" width="10.51"/>
    <col collapsed="false" customWidth="true" hidden="false" outlineLevel="0" max="15372" min="15372" style="831" width="14"/>
    <col collapsed="false" customWidth="false" hidden="false" outlineLevel="0" max="15616" min="15373" style="831" width="8.25"/>
    <col collapsed="false" customWidth="true" hidden="false" outlineLevel="0" max="15617" min="15617" style="831" width="11.25"/>
    <col collapsed="false" customWidth="true" hidden="false" outlineLevel="0" max="15626" min="15618" style="831" width="10.12"/>
    <col collapsed="false" customWidth="true" hidden="false" outlineLevel="0" max="15627" min="15627" style="831" width="10.51"/>
    <col collapsed="false" customWidth="true" hidden="false" outlineLevel="0" max="15628" min="15628" style="831" width="14"/>
    <col collapsed="false" customWidth="false" hidden="false" outlineLevel="0" max="15872" min="15629" style="831" width="8.25"/>
    <col collapsed="false" customWidth="true" hidden="false" outlineLevel="0" max="15873" min="15873" style="831" width="11.25"/>
    <col collapsed="false" customWidth="true" hidden="false" outlineLevel="0" max="15882" min="15874" style="831" width="10.12"/>
    <col collapsed="false" customWidth="true" hidden="false" outlineLevel="0" max="15883" min="15883" style="831" width="10.51"/>
    <col collapsed="false" customWidth="true" hidden="false" outlineLevel="0" max="15884" min="15884" style="831" width="14"/>
    <col collapsed="false" customWidth="false" hidden="false" outlineLevel="0" max="16128" min="15885" style="831" width="8.25"/>
    <col collapsed="false" customWidth="true" hidden="false" outlineLevel="0" max="16129" min="16129" style="831" width="11.25"/>
    <col collapsed="false" customWidth="true" hidden="false" outlineLevel="0" max="16138" min="16130" style="831" width="10.12"/>
    <col collapsed="false" customWidth="true" hidden="false" outlineLevel="0" max="16139" min="16139" style="831" width="10.51"/>
    <col collapsed="false" customWidth="true" hidden="false" outlineLevel="0" max="16140" min="16140" style="831" width="14"/>
    <col collapsed="false" customWidth="false" hidden="false" outlineLevel="0" max="16384" min="16141" style="831" width="8.25"/>
  </cols>
  <sheetData>
    <row r="1" s="834" customFormat="true" ht="43.5" hidden="false" customHeight="true" outlineLevel="0" collapsed="false">
      <c r="A1" s="794" t="s">
        <v>925</v>
      </c>
      <c r="B1" s="795"/>
      <c r="C1" s="792"/>
      <c r="D1" s="795"/>
      <c r="E1" s="795"/>
      <c r="F1" s="795"/>
      <c r="G1" s="792"/>
      <c r="H1" s="792"/>
      <c r="I1" s="794" t="s">
        <v>788</v>
      </c>
      <c r="J1" s="794"/>
      <c r="K1" s="833" t="s">
        <v>1477</v>
      </c>
      <c r="L1" s="833"/>
      <c r="M1" s="127" t="s">
        <v>130</v>
      </c>
    </row>
    <row r="2" s="834" customFormat="true" ht="21" hidden="false" customHeight="true" outlineLevel="0" collapsed="false">
      <c r="A2" s="794" t="s">
        <v>1453</v>
      </c>
      <c r="B2" s="797" t="s">
        <v>1454</v>
      </c>
      <c r="C2" s="792"/>
      <c r="D2" s="798"/>
      <c r="E2" s="798"/>
      <c r="F2" s="798"/>
      <c r="G2" s="797"/>
      <c r="H2" s="792"/>
      <c r="I2" s="794" t="s">
        <v>995</v>
      </c>
      <c r="J2" s="794"/>
      <c r="K2" s="794" t="s">
        <v>1478</v>
      </c>
      <c r="L2" s="794"/>
      <c r="WVU2" s="835"/>
      <c r="WVV2" s="835"/>
      <c r="WVW2" s="835"/>
      <c r="WVX2" s="835"/>
      <c r="WVY2" s="835"/>
      <c r="WVZ2" s="835"/>
      <c r="WWA2" s="835"/>
      <c r="WWB2" s="835"/>
      <c r="WWC2" s="835"/>
      <c r="WWD2" s="835"/>
      <c r="WWE2" s="835"/>
      <c r="WWF2" s="835"/>
      <c r="WWG2" s="835"/>
      <c r="WWH2" s="835"/>
      <c r="WWI2" s="835"/>
      <c r="WWJ2" s="835"/>
      <c r="WWK2" s="835"/>
      <c r="WWL2" s="835"/>
      <c r="WWM2" s="835"/>
      <c r="WWN2" s="835"/>
      <c r="WWO2" s="835"/>
      <c r="WWP2" s="835"/>
      <c r="WWQ2" s="835"/>
      <c r="WWR2" s="835"/>
      <c r="WWS2" s="835"/>
      <c r="WWT2" s="835"/>
      <c r="WWU2" s="835"/>
      <c r="WWV2" s="835"/>
      <c r="WWW2" s="835"/>
      <c r="WWX2" s="835"/>
      <c r="WWY2" s="835"/>
      <c r="WWZ2" s="835"/>
      <c r="WXA2" s="835"/>
      <c r="WXB2" s="835"/>
      <c r="WXC2" s="835"/>
      <c r="WXD2" s="835"/>
      <c r="WXE2" s="835"/>
      <c r="WXF2" s="835"/>
      <c r="WXG2" s="835"/>
      <c r="WXH2" s="835"/>
      <c r="WXI2" s="835"/>
      <c r="WXJ2" s="835"/>
      <c r="WXK2" s="835"/>
      <c r="WXL2" s="835"/>
      <c r="WXM2" s="835"/>
      <c r="WXN2" s="835"/>
      <c r="WXO2" s="835"/>
      <c r="WXP2" s="835"/>
      <c r="WXQ2" s="835"/>
      <c r="WXR2" s="835"/>
      <c r="WXS2" s="835"/>
      <c r="WXT2" s="835"/>
      <c r="WXU2" s="835"/>
      <c r="WXV2" s="835"/>
      <c r="WXW2" s="835"/>
      <c r="WXX2" s="835"/>
      <c r="WXY2" s="835"/>
      <c r="WXZ2" s="835"/>
      <c r="WYA2" s="835"/>
      <c r="WYB2" s="835"/>
      <c r="WYC2" s="835"/>
      <c r="WYD2" s="835"/>
      <c r="WYE2" s="835"/>
      <c r="WYF2" s="835"/>
      <c r="WYG2" s="835"/>
      <c r="WYH2" s="835"/>
      <c r="WYI2" s="835"/>
      <c r="WYJ2" s="835"/>
      <c r="WYK2" s="835"/>
      <c r="WYL2" s="835"/>
      <c r="WYM2" s="835"/>
      <c r="WYN2" s="835"/>
      <c r="WYO2" s="835"/>
      <c r="WYP2" s="835"/>
      <c r="WYQ2" s="835"/>
      <c r="WYR2" s="835"/>
      <c r="WYS2" s="835"/>
      <c r="WYT2" s="835"/>
      <c r="WYU2" s="835"/>
      <c r="WYV2" s="835"/>
      <c r="WYW2" s="835"/>
      <c r="WYX2" s="835"/>
      <c r="WYY2" s="835"/>
      <c r="WYZ2" s="835"/>
      <c r="WZA2" s="835"/>
      <c r="WZB2" s="835"/>
      <c r="WZC2" s="835"/>
      <c r="WZD2" s="835"/>
      <c r="WZE2" s="835"/>
      <c r="WZF2" s="835"/>
      <c r="WZG2" s="835"/>
      <c r="WZH2" s="835"/>
      <c r="WZI2" s="835"/>
      <c r="WZJ2" s="835"/>
      <c r="WZK2" s="835"/>
      <c r="WZL2" s="835"/>
      <c r="WZM2" s="835"/>
      <c r="WZN2" s="835"/>
      <c r="WZO2" s="835"/>
      <c r="WZP2" s="835"/>
      <c r="WZQ2" s="835"/>
      <c r="WZR2" s="835"/>
      <c r="WZS2" s="835"/>
      <c r="WZT2" s="835"/>
      <c r="WZU2" s="835"/>
      <c r="WZV2" s="835"/>
      <c r="WZW2" s="835"/>
      <c r="WZX2" s="835"/>
      <c r="WZY2" s="835"/>
      <c r="WZZ2" s="835"/>
      <c r="XAA2" s="835"/>
      <c r="XAB2" s="835"/>
      <c r="XAC2" s="835"/>
      <c r="XAD2" s="835"/>
      <c r="XAE2" s="835"/>
      <c r="XAF2" s="835"/>
      <c r="XAG2" s="835"/>
      <c r="XAH2" s="835"/>
      <c r="XAI2" s="835"/>
      <c r="XAJ2" s="835"/>
      <c r="XAK2" s="835"/>
      <c r="XAL2" s="835"/>
      <c r="XAM2" s="835"/>
      <c r="XAN2" s="835"/>
      <c r="XAO2" s="835"/>
      <c r="XAP2" s="835"/>
      <c r="XAQ2" s="835"/>
      <c r="XAR2" s="835"/>
      <c r="XAS2" s="835"/>
      <c r="XAT2" s="835"/>
      <c r="XAU2" s="835"/>
      <c r="XAV2" s="835"/>
      <c r="XAW2" s="835"/>
      <c r="XAX2" s="835"/>
      <c r="XAY2" s="835"/>
      <c r="XAZ2" s="835"/>
      <c r="XBA2" s="835"/>
      <c r="XBB2" s="835"/>
      <c r="XBC2" s="835"/>
      <c r="XBD2" s="835"/>
      <c r="XBE2" s="835"/>
      <c r="XBF2" s="835"/>
      <c r="XBG2" s="835"/>
      <c r="XBH2" s="835"/>
      <c r="XBI2" s="835"/>
      <c r="XBJ2" s="835"/>
      <c r="XBK2" s="835"/>
      <c r="XBL2" s="835"/>
      <c r="XBM2" s="835"/>
      <c r="XBN2" s="835"/>
      <c r="XBO2" s="835"/>
      <c r="XBP2" s="835"/>
      <c r="XBQ2" s="835"/>
      <c r="XBR2" s="835"/>
      <c r="XBS2" s="835"/>
      <c r="XBT2" s="835"/>
      <c r="XBU2" s="835"/>
      <c r="XBV2" s="835"/>
      <c r="XBW2" s="835"/>
      <c r="XBX2" s="835"/>
      <c r="XBY2" s="835"/>
      <c r="XBZ2" s="835"/>
      <c r="XCA2" s="835"/>
      <c r="XCB2" s="835"/>
      <c r="XCC2" s="835"/>
      <c r="XCD2" s="835"/>
      <c r="XCE2" s="835"/>
      <c r="XCF2" s="835"/>
      <c r="XCG2" s="835"/>
      <c r="XCH2" s="835"/>
      <c r="XCI2" s="835"/>
      <c r="XCJ2" s="835"/>
      <c r="XCK2" s="835"/>
      <c r="XCL2" s="835"/>
      <c r="XCM2" s="835"/>
      <c r="XCN2" s="835"/>
      <c r="XCO2" s="835"/>
      <c r="XCP2" s="835"/>
      <c r="XCQ2" s="835"/>
      <c r="XCR2" s="835"/>
      <c r="XCS2" s="835"/>
      <c r="XCT2" s="835"/>
      <c r="XCU2" s="835"/>
      <c r="XCV2" s="835"/>
      <c r="XCW2" s="835"/>
      <c r="XCX2" s="835"/>
      <c r="XCY2" s="835"/>
      <c r="XCZ2" s="835"/>
      <c r="XDA2" s="835"/>
      <c r="XDB2" s="835"/>
      <c r="XDC2" s="835"/>
      <c r="XDD2" s="835"/>
      <c r="XDE2" s="835"/>
      <c r="XDF2" s="835"/>
      <c r="XDG2" s="835"/>
      <c r="XDH2" s="835"/>
      <c r="XDI2" s="835"/>
      <c r="XDJ2" s="835"/>
      <c r="XDK2" s="835"/>
      <c r="XDL2" s="835"/>
      <c r="XDM2" s="835"/>
      <c r="XDN2" s="835"/>
      <c r="XDO2" s="835"/>
      <c r="XDP2" s="835"/>
      <c r="XDQ2" s="835"/>
      <c r="XDR2" s="835"/>
      <c r="XDS2" s="835"/>
      <c r="XDT2" s="835"/>
      <c r="XDU2" s="835"/>
      <c r="XDV2" s="835"/>
      <c r="XDW2" s="835"/>
      <c r="XDX2" s="835"/>
      <c r="XDY2" s="835"/>
      <c r="XDZ2" s="835"/>
      <c r="XEA2" s="835"/>
      <c r="XEB2" s="835"/>
      <c r="XEC2" s="835"/>
      <c r="XED2" s="835"/>
      <c r="XEE2" s="835"/>
      <c r="XEF2" s="835"/>
      <c r="XEG2" s="835"/>
      <c r="XEH2" s="835"/>
      <c r="XEI2" s="835"/>
      <c r="XEJ2" s="835"/>
      <c r="XEK2" s="835"/>
      <c r="XEL2" s="835"/>
      <c r="XEM2" s="835"/>
      <c r="XEN2" s="835"/>
      <c r="XEO2" s="835"/>
      <c r="XEP2" s="835"/>
      <c r="XEQ2" s="835"/>
      <c r="XER2" s="835"/>
      <c r="XES2" s="835"/>
      <c r="XET2" s="835"/>
      <c r="XEU2" s="835"/>
      <c r="XEV2" s="835"/>
      <c r="XEW2" s="835"/>
      <c r="XEX2" s="835"/>
      <c r="XEY2" s="835"/>
      <c r="XEZ2" s="835"/>
      <c r="XFA2" s="835"/>
      <c r="XFB2" s="835"/>
      <c r="XFC2" s="835"/>
      <c r="XFD2" s="835"/>
    </row>
    <row r="3" s="835" customFormat="true" ht="37.5" hidden="false" customHeight="true" outlineLevel="0" collapsed="false">
      <c r="A3" s="800" t="s">
        <v>1479</v>
      </c>
      <c r="B3" s="800"/>
      <c r="C3" s="800"/>
      <c r="D3" s="800"/>
      <c r="E3" s="800"/>
      <c r="F3" s="800"/>
      <c r="G3" s="800"/>
      <c r="H3" s="800"/>
      <c r="I3" s="800"/>
      <c r="J3" s="800"/>
      <c r="K3" s="800"/>
      <c r="L3" s="800"/>
      <c r="WVU3" s="831"/>
      <c r="WVV3" s="831"/>
      <c r="WVW3" s="831"/>
      <c r="WVX3" s="831"/>
      <c r="WVY3" s="831"/>
      <c r="WVZ3" s="831"/>
      <c r="WWA3" s="831"/>
      <c r="WWB3" s="831"/>
      <c r="WWC3" s="831"/>
      <c r="WWD3" s="831"/>
      <c r="WWE3" s="831"/>
      <c r="WWF3" s="831"/>
      <c r="WWG3" s="831"/>
      <c r="WWH3" s="831"/>
      <c r="WWI3" s="831"/>
      <c r="WWJ3" s="831"/>
      <c r="WWK3" s="831"/>
      <c r="WWL3" s="831"/>
      <c r="WWM3" s="831"/>
      <c r="WWN3" s="831"/>
      <c r="WWO3" s="831"/>
      <c r="WWP3" s="831"/>
      <c r="WWQ3" s="831"/>
      <c r="WWR3" s="831"/>
      <c r="WWS3" s="831"/>
      <c r="WWT3" s="831"/>
      <c r="WWU3" s="831"/>
      <c r="WWV3" s="831"/>
      <c r="WWW3" s="831"/>
      <c r="WWX3" s="831"/>
      <c r="WWY3" s="831"/>
      <c r="WWZ3" s="831"/>
      <c r="WXA3" s="831"/>
      <c r="WXB3" s="831"/>
      <c r="WXC3" s="831"/>
      <c r="WXD3" s="831"/>
      <c r="WXE3" s="831"/>
      <c r="WXF3" s="831"/>
      <c r="WXG3" s="831"/>
      <c r="WXH3" s="831"/>
      <c r="WXI3" s="831"/>
      <c r="WXJ3" s="831"/>
      <c r="WXK3" s="831"/>
      <c r="WXL3" s="831"/>
      <c r="WXM3" s="831"/>
      <c r="WXN3" s="831"/>
      <c r="WXO3" s="831"/>
      <c r="WXP3" s="831"/>
      <c r="WXQ3" s="831"/>
      <c r="WXR3" s="831"/>
      <c r="WXS3" s="831"/>
      <c r="WXT3" s="831"/>
      <c r="WXU3" s="831"/>
      <c r="WXV3" s="831"/>
      <c r="WXW3" s="831"/>
      <c r="WXX3" s="831"/>
      <c r="WXY3" s="831"/>
      <c r="WXZ3" s="831"/>
      <c r="WYA3" s="831"/>
      <c r="WYB3" s="831"/>
      <c r="WYC3" s="831"/>
      <c r="WYD3" s="831"/>
      <c r="WYE3" s="831"/>
      <c r="WYF3" s="831"/>
      <c r="WYG3" s="831"/>
      <c r="WYH3" s="831"/>
      <c r="WYI3" s="831"/>
      <c r="WYJ3" s="831"/>
      <c r="WYK3" s="831"/>
      <c r="WYL3" s="831"/>
      <c r="WYM3" s="831"/>
      <c r="WYN3" s="831"/>
      <c r="WYO3" s="831"/>
      <c r="WYP3" s="831"/>
      <c r="WYQ3" s="831"/>
      <c r="WYR3" s="831"/>
      <c r="WYS3" s="831"/>
      <c r="WYT3" s="831"/>
      <c r="WYU3" s="831"/>
      <c r="WYV3" s="831"/>
      <c r="WYW3" s="831"/>
      <c r="WYX3" s="831"/>
      <c r="WYY3" s="831"/>
      <c r="WYZ3" s="831"/>
      <c r="WZA3" s="831"/>
      <c r="WZB3" s="831"/>
      <c r="WZC3" s="831"/>
      <c r="WZD3" s="831"/>
      <c r="WZE3" s="831"/>
      <c r="WZF3" s="831"/>
      <c r="WZG3" s="831"/>
      <c r="WZH3" s="831"/>
      <c r="WZI3" s="831"/>
      <c r="WZJ3" s="831"/>
      <c r="WZK3" s="831"/>
      <c r="WZL3" s="831"/>
      <c r="WZM3" s="831"/>
      <c r="WZN3" s="831"/>
      <c r="WZO3" s="831"/>
      <c r="WZP3" s="831"/>
      <c r="WZQ3" s="831"/>
      <c r="WZR3" s="831"/>
      <c r="WZS3" s="831"/>
      <c r="WZT3" s="831"/>
      <c r="WZU3" s="831"/>
      <c r="WZV3" s="831"/>
      <c r="WZW3" s="831"/>
      <c r="WZX3" s="831"/>
      <c r="WZY3" s="831"/>
      <c r="WZZ3" s="831"/>
      <c r="XAA3" s="831"/>
      <c r="XAB3" s="831"/>
      <c r="XAC3" s="831"/>
      <c r="XAD3" s="831"/>
      <c r="XAE3" s="831"/>
      <c r="XAF3" s="831"/>
      <c r="XAG3" s="831"/>
      <c r="XAH3" s="831"/>
      <c r="XAI3" s="831"/>
      <c r="XAJ3" s="831"/>
      <c r="XAK3" s="831"/>
      <c r="XAL3" s="831"/>
      <c r="XAM3" s="831"/>
      <c r="XAN3" s="831"/>
      <c r="XAO3" s="831"/>
      <c r="XAP3" s="831"/>
      <c r="XAQ3" s="831"/>
      <c r="XAR3" s="831"/>
      <c r="XAS3" s="831"/>
      <c r="XAT3" s="831"/>
      <c r="XAU3" s="831"/>
      <c r="XAV3" s="831"/>
      <c r="XAW3" s="831"/>
      <c r="XAX3" s="831"/>
      <c r="XAY3" s="831"/>
      <c r="XAZ3" s="831"/>
      <c r="XBA3" s="831"/>
      <c r="XBB3" s="831"/>
      <c r="XBC3" s="831"/>
      <c r="XBD3" s="831"/>
      <c r="XBE3" s="831"/>
      <c r="XBF3" s="831"/>
      <c r="XBG3" s="831"/>
      <c r="XBH3" s="831"/>
      <c r="XBI3" s="831"/>
      <c r="XBJ3" s="831"/>
      <c r="XBK3" s="831"/>
      <c r="XBL3" s="831"/>
      <c r="XBM3" s="831"/>
      <c r="XBN3" s="831"/>
      <c r="XBO3" s="831"/>
      <c r="XBP3" s="831"/>
      <c r="XBQ3" s="831"/>
      <c r="XBR3" s="831"/>
      <c r="XBS3" s="831"/>
      <c r="XBT3" s="831"/>
      <c r="XBU3" s="831"/>
      <c r="XBV3" s="831"/>
      <c r="XBW3" s="831"/>
      <c r="XBX3" s="831"/>
      <c r="XBY3" s="831"/>
      <c r="XBZ3" s="831"/>
      <c r="XCA3" s="831"/>
      <c r="XCB3" s="831"/>
      <c r="XCC3" s="831"/>
      <c r="XCD3" s="831"/>
      <c r="XCE3" s="831"/>
      <c r="XCF3" s="831"/>
      <c r="XCG3" s="831"/>
      <c r="XCH3" s="831"/>
      <c r="XCI3" s="831"/>
      <c r="XCJ3" s="831"/>
      <c r="XCK3" s="831"/>
      <c r="XCL3" s="831"/>
      <c r="XCM3" s="831"/>
      <c r="XCN3" s="831"/>
      <c r="XCO3" s="831"/>
      <c r="XCP3" s="831"/>
      <c r="XCQ3" s="831"/>
      <c r="XCR3" s="831"/>
      <c r="XCS3" s="831"/>
      <c r="XCT3" s="831"/>
      <c r="XCU3" s="831"/>
      <c r="XCV3" s="831"/>
      <c r="XCW3" s="831"/>
      <c r="XCX3" s="831"/>
      <c r="XCY3" s="831"/>
      <c r="XCZ3" s="831"/>
      <c r="XDA3" s="831"/>
      <c r="XDB3" s="831"/>
      <c r="XDC3" s="831"/>
      <c r="XDD3" s="831"/>
      <c r="XDE3" s="831"/>
      <c r="XDF3" s="831"/>
      <c r="XDG3" s="831"/>
      <c r="XDH3" s="831"/>
      <c r="XDI3" s="831"/>
      <c r="XDJ3" s="831"/>
      <c r="XDK3" s="831"/>
      <c r="XDL3" s="831"/>
      <c r="XDM3" s="831"/>
      <c r="XDN3" s="831"/>
      <c r="XDO3" s="831"/>
      <c r="XDP3" s="831"/>
      <c r="XDQ3" s="831"/>
      <c r="XDR3" s="831"/>
      <c r="XDS3" s="831"/>
      <c r="XDT3" s="831"/>
      <c r="XDU3" s="831"/>
      <c r="XDV3" s="831"/>
      <c r="XDW3" s="831"/>
      <c r="XDX3" s="831"/>
      <c r="XDY3" s="831"/>
      <c r="XDZ3" s="831"/>
      <c r="XEA3" s="831"/>
      <c r="XEB3" s="831"/>
      <c r="XEC3" s="831"/>
      <c r="XED3" s="831"/>
      <c r="XEE3" s="831"/>
      <c r="XEF3" s="831"/>
      <c r="XEG3" s="831"/>
      <c r="XEH3" s="831"/>
      <c r="XEI3" s="831"/>
      <c r="XEJ3" s="831"/>
      <c r="XEK3" s="831"/>
      <c r="XEL3" s="831"/>
      <c r="XEM3" s="831"/>
      <c r="XEN3" s="831"/>
      <c r="XEO3" s="831"/>
      <c r="XEP3" s="831"/>
      <c r="XEQ3" s="831"/>
      <c r="XER3" s="831"/>
      <c r="XES3" s="831"/>
      <c r="XET3" s="831"/>
      <c r="XEU3" s="831"/>
      <c r="XEV3" s="831"/>
      <c r="XEW3" s="831"/>
      <c r="XEX3" s="831"/>
      <c r="XEY3" s="831"/>
      <c r="XEZ3" s="831"/>
      <c r="XFA3" s="831"/>
      <c r="XFB3" s="831"/>
      <c r="XFC3" s="831"/>
      <c r="XFD3" s="831"/>
    </row>
    <row r="4" customFormat="false" ht="21" hidden="false" customHeight="true" outlineLevel="0" collapsed="false">
      <c r="A4" s="798" t="s">
        <v>1480</v>
      </c>
      <c r="B4" s="798"/>
      <c r="C4" s="798"/>
      <c r="D4" s="798"/>
      <c r="E4" s="798"/>
      <c r="F4" s="798"/>
      <c r="G4" s="798"/>
      <c r="H4" s="798"/>
      <c r="I4" s="798"/>
      <c r="J4" s="798"/>
      <c r="K4" s="798"/>
      <c r="L4" s="798"/>
      <c r="WVU4" s="836"/>
      <c r="WVV4" s="836"/>
      <c r="WVW4" s="836"/>
      <c r="WVX4" s="836"/>
      <c r="WVY4" s="836"/>
      <c r="WVZ4" s="836"/>
      <c r="WWA4" s="836"/>
      <c r="WWB4" s="836"/>
      <c r="WWC4" s="836"/>
      <c r="WWD4" s="836"/>
      <c r="WWE4" s="836"/>
      <c r="WWF4" s="836"/>
      <c r="WWG4" s="836"/>
      <c r="WWH4" s="836"/>
      <c r="WWI4" s="836"/>
      <c r="WWJ4" s="836"/>
      <c r="WWK4" s="836"/>
      <c r="WWL4" s="836"/>
      <c r="WWM4" s="836"/>
      <c r="WWN4" s="836"/>
      <c r="WWO4" s="836"/>
      <c r="WWP4" s="836"/>
      <c r="WWQ4" s="836"/>
      <c r="WWR4" s="836"/>
      <c r="WWS4" s="836"/>
      <c r="WWT4" s="836"/>
      <c r="WWU4" s="836"/>
      <c r="WWV4" s="836"/>
      <c r="WWW4" s="836"/>
      <c r="WWX4" s="836"/>
      <c r="WWY4" s="836"/>
      <c r="WWZ4" s="836"/>
      <c r="WXA4" s="836"/>
      <c r="WXB4" s="836"/>
      <c r="WXC4" s="836"/>
      <c r="WXD4" s="836"/>
      <c r="WXE4" s="836"/>
      <c r="WXF4" s="836"/>
      <c r="WXG4" s="836"/>
      <c r="WXH4" s="836"/>
      <c r="WXI4" s="836"/>
      <c r="WXJ4" s="836"/>
      <c r="WXK4" s="836"/>
      <c r="WXL4" s="836"/>
      <c r="WXM4" s="836"/>
      <c r="WXN4" s="836"/>
      <c r="WXO4" s="836"/>
      <c r="WXP4" s="836"/>
      <c r="WXQ4" s="836"/>
      <c r="WXR4" s="836"/>
      <c r="WXS4" s="836"/>
      <c r="WXT4" s="836"/>
      <c r="WXU4" s="836"/>
      <c r="WXV4" s="836"/>
      <c r="WXW4" s="836"/>
      <c r="WXX4" s="836"/>
      <c r="WXY4" s="836"/>
      <c r="WXZ4" s="836"/>
      <c r="WYA4" s="836"/>
      <c r="WYB4" s="836"/>
      <c r="WYC4" s="836"/>
      <c r="WYD4" s="836"/>
      <c r="WYE4" s="836"/>
      <c r="WYF4" s="836"/>
      <c r="WYG4" s="836"/>
      <c r="WYH4" s="836"/>
      <c r="WYI4" s="836"/>
      <c r="WYJ4" s="836"/>
      <c r="WYK4" s="836"/>
      <c r="WYL4" s="836"/>
      <c r="WYM4" s="836"/>
      <c r="WYN4" s="836"/>
      <c r="WYO4" s="836"/>
      <c r="WYP4" s="836"/>
      <c r="WYQ4" s="836"/>
      <c r="WYR4" s="836"/>
      <c r="WYS4" s="836"/>
      <c r="WYT4" s="836"/>
      <c r="WYU4" s="836"/>
      <c r="WYV4" s="836"/>
      <c r="WYW4" s="836"/>
      <c r="WYX4" s="836"/>
      <c r="WYY4" s="836"/>
      <c r="WYZ4" s="836"/>
      <c r="WZA4" s="836"/>
      <c r="WZB4" s="836"/>
      <c r="WZC4" s="836"/>
      <c r="WZD4" s="836"/>
      <c r="WZE4" s="836"/>
      <c r="WZF4" s="836"/>
      <c r="WZG4" s="836"/>
      <c r="WZH4" s="836"/>
      <c r="WZI4" s="836"/>
      <c r="WZJ4" s="836"/>
      <c r="WZK4" s="836"/>
      <c r="WZL4" s="836"/>
      <c r="WZM4" s="836"/>
      <c r="WZN4" s="836"/>
      <c r="WZO4" s="836"/>
      <c r="WZP4" s="836"/>
      <c r="WZQ4" s="836"/>
      <c r="WZR4" s="836"/>
      <c r="WZS4" s="836"/>
      <c r="WZT4" s="836"/>
      <c r="WZU4" s="836"/>
      <c r="WZV4" s="836"/>
      <c r="WZW4" s="836"/>
      <c r="WZX4" s="836"/>
      <c r="WZY4" s="836"/>
      <c r="WZZ4" s="836"/>
      <c r="XAA4" s="836"/>
      <c r="XAB4" s="836"/>
      <c r="XAC4" s="836"/>
      <c r="XAD4" s="836"/>
      <c r="XAE4" s="836"/>
      <c r="XAF4" s="836"/>
      <c r="XAG4" s="836"/>
      <c r="XAH4" s="836"/>
      <c r="XAI4" s="836"/>
      <c r="XAJ4" s="836"/>
      <c r="XAK4" s="836"/>
      <c r="XAL4" s="836"/>
      <c r="XAM4" s="836"/>
      <c r="XAN4" s="836"/>
      <c r="XAO4" s="836"/>
      <c r="XAP4" s="836"/>
      <c r="XAQ4" s="836"/>
      <c r="XAR4" s="836"/>
      <c r="XAS4" s="836"/>
      <c r="XAT4" s="836"/>
      <c r="XAU4" s="836"/>
      <c r="XAV4" s="836"/>
      <c r="XAW4" s="836"/>
      <c r="XAX4" s="836"/>
      <c r="XAY4" s="836"/>
      <c r="XAZ4" s="836"/>
      <c r="XBA4" s="836"/>
      <c r="XBB4" s="836"/>
      <c r="XBC4" s="836"/>
      <c r="XBD4" s="836"/>
      <c r="XBE4" s="836"/>
      <c r="XBF4" s="836"/>
      <c r="XBG4" s="836"/>
      <c r="XBH4" s="836"/>
      <c r="XBI4" s="836"/>
      <c r="XBJ4" s="836"/>
      <c r="XBK4" s="836"/>
      <c r="XBL4" s="836"/>
      <c r="XBM4" s="836"/>
      <c r="XBN4" s="836"/>
      <c r="XBO4" s="836"/>
      <c r="XBP4" s="836"/>
      <c r="XBQ4" s="836"/>
      <c r="XBR4" s="836"/>
      <c r="XBS4" s="836"/>
      <c r="XBT4" s="836"/>
      <c r="XBU4" s="836"/>
      <c r="XBV4" s="836"/>
      <c r="XBW4" s="836"/>
      <c r="XBX4" s="836"/>
      <c r="XBY4" s="836"/>
      <c r="XBZ4" s="836"/>
      <c r="XCA4" s="836"/>
      <c r="XCB4" s="836"/>
      <c r="XCC4" s="836"/>
      <c r="XCD4" s="836"/>
      <c r="XCE4" s="836"/>
      <c r="XCF4" s="836"/>
      <c r="XCG4" s="836"/>
      <c r="XCH4" s="836"/>
      <c r="XCI4" s="836"/>
      <c r="XCJ4" s="836"/>
      <c r="XCK4" s="836"/>
      <c r="XCL4" s="836"/>
      <c r="XCM4" s="836"/>
      <c r="XCN4" s="836"/>
      <c r="XCO4" s="836"/>
      <c r="XCP4" s="836"/>
      <c r="XCQ4" s="836"/>
      <c r="XCR4" s="836"/>
      <c r="XCS4" s="836"/>
      <c r="XCT4" s="836"/>
      <c r="XCU4" s="836"/>
      <c r="XCV4" s="836"/>
      <c r="XCW4" s="836"/>
      <c r="XCX4" s="836"/>
      <c r="XCY4" s="836"/>
      <c r="XCZ4" s="836"/>
      <c r="XDA4" s="836"/>
      <c r="XDB4" s="836"/>
      <c r="XDC4" s="836"/>
      <c r="XDD4" s="836"/>
      <c r="XDE4" s="836"/>
      <c r="XDF4" s="836"/>
      <c r="XDG4" s="836"/>
      <c r="XDH4" s="836"/>
      <c r="XDI4" s="836"/>
      <c r="XDJ4" s="836"/>
      <c r="XDK4" s="836"/>
      <c r="XDL4" s="836"/>
      <c r="XDM4" s="836"/>
      <c r="XDN4" s="836"/>
      <c r="XDO4" s="836"/>
      <c r="XDP4" s="836"/>
      <c r="XDQ4" s="836"/>
      <c r="XDR4" s="836"/>
      <c r="XDS4" s="836"/>
      <c r="XDT4" s="836"/>
      <c r="XDU4" s="836"/>
      <c r="XDV4" s="836"/>
      <c r="XDW4" s="836"/>
      <c r="XDX4" s="836"/>
      <c r="XDY4" s="836"/>
      <c r="XDZ4" s="836"/>
      <c r="XEA4" s="836"/>
      <c r="XEB4" s="836"/>
      <c r="XEC4" s="836"/>
      <c r="XED4" s="836"/>
      <c r="XEE4" s="836"/>
      <c r="XEF4" s="836"/>
      <c r="XEG4" s="836"/>
      <c r="XEH4" s="836"/>
      <c r="XEI4" s="836"/>
      <c r="XEJ4" s="836"/>
      <c r="XEK4" s="836"/>
      <c r="XEL4" s="836"/>
      <c r="XEM4" s="836"/>
      <c r="XEN4" s="836"/>
      <c r="XEO4" s="836"/>
      <c r="XEP4" s="836"/>
      <c r="XEQ4" s="836"/>
      <c r="XER4" s="836"/>
      <c r="XES4" s="836"/>
      <c r="XET4" s="836"/>
      <c r="XEU4" s="836"/>
      <c r="XEV4" s="836"/>
      <c r="XEW4" s="836"/>
      <c r="XEX4" s="836"/>
      <c r="XEY4" s="836"/>
      <c r="XEZ4" s="836"/>
      <c r="XFA4" s="836"/>
      <c r="XFB4" s="836"/>
      <c r="XFC4" s="836"/>
      <c r="XFD4" s="836"/>
    </row>
    <row r="5" s="836" customFormat="true" ht="36.75" hidden="false" customHeight="true" outlineLevel="0" collapsed="false">
      <c r="A5" s="837" t="s">
        <v>1459</v>
      </c>
      <c r="B5" s="809" t="s">
        <v>1001</v>
      </c>
      <c r="C5" s="809" t="s">
        <v>1460</v>
      </c>
      <c r="D5" s="809"/>
      <c r="E5" s="809"/>
      <c r="F5" s="809"/>
      <c r="G5" s="809"/>
      <c r="H5" s="809"/>
      <c r="I5" s="809"/>
      <c r="J5" s="810" t="s">
        <v>1461</v>
      </c>
      <c r="K5" s="810"/>
      <c r="L5" s="810"/>
    </row>
    <row r="6" s="836" customFormat="true" ht="36.75" hidden="false" customHeight="true" outlineLevel="0" collapsed="false">
      <c r="A6" s="837"/>
      <c r="B6" s="809"/>
      <c r="C6" s="809" t="s">
        <v>900</v>
      </c>
      <c r="D6" s="809" t="s">
        <v>1462</v>
      </c>
      <c r="E6" s="809"/>
      <c r="F6" s="809"/>
      <c r="G6" s="809" t="s">
        <v>1463</v>
      </c>
      <c r="H6" s="809"/>
      <c r="I6" s="809"/>
      <c r="J6" s="810" t="s">
        <v>1464</v>
      </c>
      <c r="K6" s="810"/>
      <c r="L6" s="810"/>
    </row>
    <row r="7" s="836" customFormat="true" ht="36.75" hidden="false" customHeight="true" outlineLevel="0" collapsed="false">
      <c r="A7" s="837"/>
      <c r="B7" s="809"/>
      <c r="C7" s="809"/>
      <c r="D7" s="838" t="s">
        <v>1465</v>
      </c>
      <c r="E7" s="809" t="s">
        <v>1466</v>
      </c>
      <c r="F7" s="809" t="s">
        <v>1467</v>
      </c>
      <c r="G7" s="839" t="s">
        <v>1465</v>
      </c>
      <c r="H7" s="839" t="s">
        <v>1466</v>
      </c>
      <c r="I7" s="839" t="s">
        <v>1467</v>
      </c>
      <c r="J7" s="839" t="s">
        <v>1465</v>
      </c>
      <c r="K7" s="839" t="s">
        <v>1466</v>
      </c>
      <c r="L7" s="840" t="s">
        <v>1467</v>
      </c>
    </row>
    <row r="8" s="836" customFormat="true" ht="44.25" hidden="false" customHeight="true" outlineLevel="0" collapsed="false">
      <c r="A8" s="841" t="s">
        <v>800</v>
      </c>
      <c r="B8" s="842" t="n">
        <v>0</v>
      </c>
      <c r="C8" s="843" t="s">
        <v>1468</v>
      </c>
      <c r="D8" s="844" t="s">
        <v>1468</v>
      </c>
      <c r="E8" s="845" t="s">
        <v>1468</v>
      </c>
      <c r="F8" s="846" t="s">
        <v>1468</v>
      </c>
      <c r="G8" s="844" t="s">
        <v>1468</v>
      </c>
      <c r="H8" s="845" t="s">
        <v>1468</v>
      </c>
      <c r="I8" s="844" t="s">
        <v>1468</v>
      </c>
      <c r="J8" s="844" t="s">
        <v>1468</v>
      </c>
      <c r="K8" s="847" t="s">
        <v>1468</v>
      </c>
      <c r="L8" s="844" t="s">
        <v>1468</v>
      </c>
    </row>
    <row r="9" s="836" customFormat="true" ht="44.25" hidden="false" customHeight="true" outlineLevel="0" collapsed="false">
      <c r="A9" s="841" t="s">
        <v>1469</v>
      </c>
      <c r="B9" s="848" t="n">
        <v>0</v>
      </c>
      <c r="C9" s="843" t="s">
        <v>1468</v>
      </c>
      <c r="D9" s="844" t="s">
        <v>1468</v>
      </c>
      <c r="E9" s="845" t="s">
        <v>1468</v>
      </c>
      <c r="F9" s="844" t="s">
        <v>1468</v>
      </c>
      <c r="G9" s="818" t="s">
        <v>1468</v>
      </c>
      <c r="H9" s="846" t="s">
        <v>1468</v>
      </c>
      <c r="I9" s="844" t="s">
        <v>1468</v>
      </c>
      <c r="J9" s="844" t="s">
        <v>1468</v>
      </c>
      <c r="K9" s="845" t="s">
        <v>1468</v>
      </c>
      <c r="L9" s="849" t="s">
        <v>1468</v>
      </c>
    </row>
    <row r="10" s="836" customFormat="true" ht="44.25" hidden="false" customHeight="true" outlineLevel="0" collapsed="false">
      <c r="A10" s="837" t="s">
        <v>1470</v>
      </c>
      <c r="B10" s="850" t="n">
        <v>0</v>
      </c>
      <c r="C10" s="843" t="s">
        <v>1468</v>
      </c>
      <c r="D10" s="844" t="s">
        <v>1468</v>
      </c>
      <c r="E10" s="843" t="s">
        <v>1468</v>
      </c>
      <c r="F10" s="844" t="s">
        <v>1468</v>
      </c>
      <c r="G10" s="818" t="s">
        <v>1468</v>
      </c>
      <c r="H10" s="818" t="s">
        <v>1468</v>
      </c>
      <c r="I10" s="844" t="s">
        <v>1468</v>
      </c>
      <c r="J10" s="818" t="s">
        <v>1468</v>
      </c>
      <c r="K10" s="846" t="s">
        <v>1468</v>
      </c>
      <c r="L10" s="844" t="s">
        <v>1468</v>
      </c>
    </row>
    <row r="11" s="836" customFormat="true" ht="44.25" hidden="false" customHeight="true" outlineLevel="0" collapsed="false">
      <c r="A11" s="803" t="s">
        <v>1471</v>
      </c>
      <c r="B11" s="842" t="n">
        <v>0</v>
      </c>
      <c r="C11" s="851" t="s">
        <v>1468</v>
      </c>
      <c r="D11" s="844" t="s">
        <v>1468</v>
      </c>
      <c r="E11" s="818" t="s">
        <v>1468</v>
      </c>
      <c r="F11" s="818" t="s">
        <v>1468</v>
      </c>
      <c r="G11" s="845" t="s">
        <v>1468</v>
      </c>
      <c r="H11" s="845" t="s">
        <v>1468</v>
      </c>
      <c r="I11" s="845" t="s">
        <v>1468</v>
      </c>
      <c r="J11" s="852" t="s">
        <v>1468</v>
      </c>
      <c r="K11" s="844" t="s">
        <v>1468</v>
      </c>
      <c r="L11" s="818" t="s">
        <v>1468</v>
      </c>
      <c r="WVU11" s="831"/>
      <c r="WVV11" s="831"/>
      <c r="WVW11" s="831"/>
      <c r="WVX11" s="831"/>
      <c r="WVY11" s="831"/>
      <c r="WVZ11" s="831"/>
      <c r="WWA11" s="831"/>
      <c r="WWB11" s="831"/>
      <c r="WWC11" s="831"/>
      <c r="WWD11" s="831"/>
      <c r="WWE11" s="831"/>
      <c r="WWF11" s="831"/>
      <c r="WWG11" s="831"/>
      <c r="WWH11" s="831"/>
      <c r="WWI11" s="831"/>
      <c r="WWJ11" s="831"/>
      <c r="WWK11" s="831"/>
      <c r="WWL11" s="831"/>
      <c r="WWM11" s="831"/>
      <c r="WWN11" s="831"/>
      <c r="WWO11" s="831"/>
      <c r="WWP11" s="831"/>
      <c r="WWQ11" s="831"/>
      <c r="WWR11" s="831"/>
      <c r="WWS11" s="831"/>
      <c r="WWT11" s="831"/>
      <c r="WWU11" s="831"/>
      <c r="WWV11" s="831"/>
      <c r="WWW11" s="831"/>
      <c r="WWX11" s="831"/>
      <c r="WWY11" s="831"/>
      <c r="WWZ11" s="831"/>
      <c r="WXA11" s="831"/>
      <c r="WXB11" s="831"/>
      <c r="WXC11" s="831"/>
      <c r="WXD11" s="831"/>
      <c r="WXE11" s="831"/>
      <c r="WXF11" s="831"/>
      <c r="WXG11" s="831"/>
      <c r="WXH11" s="831"/>
      <c r="WXI11" s="831"/>
      <c r="WXJ11" s="831"/>
      <c r="WXK11" s="831"/>
      <c r="WXL11" s="831"/>
      <c r="WXM11" s="831"/>
      <c r="WXN11" s="831"/>
      <c r="WXO11" s="831"/>
      <c r="WXP11" s="831"/>
      <c r="WXQ11" s="831"/>
      <c r="WXR11" s="831"/>
      <c r="WXS11" s="831"/>
      <c r="WXT11" s="831"/>
      <c r="WXU11" s="831"/>
      <c r="WXV11" s="831"/>
      <c r="WXW11" s="831"/>
      <c r="WXX11" s="831"/>
      <c r="WXY11" s="831"/>
      <c r="WXZ11" s="831"/>
      <c r="WYA11" s="831"/>
      <c r="WYB11" s="831"/>
      <c r="WYC11" s="831"/>
      <c r="WYD11" s="831"/>
      <c r="WYE11" s="831"/>
      <c r="WYF11" s="831"/>
      <c r="WYG11" s="831"/>
      <c r="WYH11" s="831"/>
      <c r="WYI11" s="831"/>
      <c r="WYJ11" s="831"/>
      <c r="WYK11" s="831"/>
      <c r="WYL11" s="831"/>
      <c r="WYM11" s="831"/>
      <c r="WYN11" s="831"/>
      <c r="WYO11" s="831"/>
      <c r="WYP11" s="831"/>
      <c r="WYQ11" s="831"/>
      <c r="WYR11" s="831"/>
      <c r="WYS11" s="831"/>
      <c r="WYT11" s="831"/>
      <c r="WYU11" s="831"/>
      <c r="WYV11" s="831"/>
      <c r="WYW11" s="831"/>
      <c r="WYX11" s="831"/>
      <c r="WYY11" s="831"/>
      <c r="WYZ11" s="831"/>
      <c r="WZA11" s="831"/>
      <c r="WZB11" s="831"/>
      <c r="WZC11" s="831"/>
      <c r="WZD11" s="831"/>
      <c r="WZE11" s="831"/>
      <c r="WZF11" s="831"/>
      <c r="WZG11" s="831"/>
      <c r="WZH11" s="831"/>
      <c r="WZI11" s="831"/>
      <c r="WZJ11" s="831"/>
      <c r="WZK11" s="831"/>
      <c r="WZL11" s="831"/>
      <c r="WZM11" s="831"/>
      <c r="WZN11" s="831"/>
      <c r="WZO11" s="831"/>
      <c r="WZP11" s="831"/>
      <c r="WZQ11" s="831"/>
      <c r="WZR11" s="831"/>
      <c r="WZS11" s="831"/>
      <c r="WZT11" s="831"/>
      <c r="WZU11" s="831"/>
      <c r="WZV11" s="831"/>
      <c r="WZW11" s="831"/>
      <c r="WZX11" s="831"/>
      <c r="WZY11" s="831"/>
      <c r="WZZ11" s="831"/>
      <c r="XAA11" s="831"/>
      <c r="XAB11" s="831"/>
      <c r="XAC11" s="831"/>
      <c r="XAD11" s="831"/>
      <c r="XAE11" s="831"/>
      <c r="XAF11" s="831"/>
      <c r="XAG11" s="831"/>
      <c r="XAH11" s="831"/>
      <c r="XAI11" s="831"/>
      <c r="XAJ11" s="831"/>
      <c r="XAK11" s="831"/>
      <c r="XAL11" s="831"/>
      <c r="XAM11" s="831"/>
      <c r="XAN11" s="831"/>
      <c r="XAO11" s="831"/>
      <c r="XAP11" s="831"/>
      <c r="XAQ11" s="831"/>
      <c r="XAR11" s="831"/>
      <c r="XAS11" s="831"/>
      <c r="XAT11" s="831"/>
      <c r="XAU11" s="831"/>
      <c r="XAV11" s="831"/>
      <c r="XAW11" s="831"/>
      <c r="XAX11" s="831"/>
      <c r="XAY11" s="831"/>
      <c r="XAZ11" s="831"/>
      <c r="XBA11" s="831"/>
      <c r="XBB11" s="831"/>
      <c r="XBC11" s="831"/>
      <c r="XBD11" s="831"/>
      <c r="XBE11" s="831"/>
      <c r="XBF11" s="831"/>
      <c r="XBG11" s="831"/>
      <c r="XBH11" s="831"/>
      <c r="XBI11" s="831"/>
      <c r="XBJ11" s="831"/>
      <c r="XBK11" s="831"/>
      <c r="XBL11" s="831"/>
      <c r="XBM11" s="831"/>
      <c r="XBN11" s="831"/>
      <c r="XBO11" s="831"/>
      <c r="XBP11" s="831"/>
      <c r="XBQ11" s="831"/>
      <c r="XBR11" s="831"/>
      <c r="XBS11" s="831"/>
      <c r="XBT11" s="831"/>
      <c r="XBU11" s="831"/>
      <c r="XBV11" s="831"/>
      <c r="XBW11" s="831"/>
      <c r="XBX11" s="831"/>
      <c r="XBY11" s="831"/>
      <c r="XBZ11" s="831"/>
      <c r="XCA11" s="831"/>
      <c r="XCB11" s="831"/>
      <c r="XCC11" s="831"/>
      <c r="XCD11" s="831"/>
      <c r="XCE11" s="831"/>
      <c r="XCF11" s="831"/>
      <c r="XCG11" s="831"/>
      <c r="XCH11" s="831"/>
      <c r="XCI11" s="831"/>
      <c r="XCJ11" s="831"/>
      <c r="XCK11" s="831"/>
      <c r="XCL11" s="831"/>
      <c r="XCM11" s="831"/>
      <c r="XCN11" s="831"/>
      <c r="XCO11" s="831"/>
      <c r="XCP11" s="831"/>
      <c r="XCQ11" s="831"/>
      <c r="XCR11" s="831"/>
      <c r="XCS11" s="831"/>
      <c r="XCT11" s="831"/>
      <c r="XCU11" s="831"/>
      <c r="XCV11" s="831"/>
      <c r="XCW11" s="831"/>
      <c r="XCX11" s="831"/>
      <c r="XCY11" s="831"/>
      <c r="XCZ11" s="831"/>
      <c r="XDA11" s="831"/>
      <c r="XDB11" s="831"/>
      <c r="XDC11" s="831"/>
      <c r="XDD11" s="831"/>
      <c r="XDE11" s="831"/>
      <c r="XDF11" s="831"/>
      <c r="XDG11" s="831"/>
      <c r="XDH11" s="831"/>
      <c r="XDI11" s="831"/>
      <c r="XDJ11" s="831"/>
      <c r="XDK11" s="831"/>
      <c r="XDL11" s="831"/>
      <c r="XDM11" s="831"/>
      <c r="XDN11" s="831"/>
      <c r="XDO11" s="831"/>
      <c r="XDP11" s="831"/>
      <c r="XDQ11" s="831"/>
      <c r="XDR11" s="831"/>
      <c r="XDS11" s="831"/>
      <c r="XDT11" s="831"/>
      <c r="XDU11" s="831"/>
      <c r="XDV11" s="831"/>
      <c r="XDW11" s="831"/>
      <c r="XDX11" s="831"/>
      <c r="XDY11" s="831"/>
      <c r="XDZ11" s="831"/>
      <c r="XEA11" s="831"/>
      <c r="XEB11" s="831"/>
      <c r="XEC11" s="831"/>
      <c r="XED11" s="831"/>
      <c r="XEE11" s="831"/>
      <c r="XEF11" s="831"/>
      <c r="XEG11" s="831"/>
      <c r="XEH11" s="831"/>
      <c r="XEI11" s="831"/>
      <c r="XEJ11" s="831"/>
      <c r="XEK11" s="831"/>
      <c r="XEL11" s="831"/>
      <c r="XEM11" s="831"/>
      <c r="XEN11" s="831"/>
      <c r="XEO11" s="831"/>
      <c r="XEP11" s="831"/>
      <c r="XEQ11" s="831"/>
      <c r="XER11" s="831"/>
      <c r="XES11" s="831"/>
      <c r="XET11" s="831"/>
      <c r="XEU11" s="831"/>
      <c r="XEV11" s="831"/>
      <c r="XEW11" s="831"/>
      <c r="XEX11" s="831"/>
      <c r="XEY11" s="831"/>
      <c r="XEZ11" s="831"/>
      <c r="XFA11" s="831"/>
      <c r="XFB11" s="831"/>
      <c r="XFC11" s="831"/>
      <c r="XFD11" s="831"/>
    </row>
    <row r="12" customFormat="false" ht="16.5" hidden="false" customHeight="false" outlineLevel="0" collapsed="false">
      <c r="A12" s="853" t="s">
        <v>872</v>
      </c>
      <c r="B12" s="854"/>
      <c r="C12" s="355" t="s">
        <v>828</v>
      </c>
      <c r="D12" s="855"/>
      <c r="E12" s="823" t="s">
        <v>829</v>
      </c>
      <c r="G12" s="355"/>
      <c r="H12" s="355"/>
      <c r="I12" s="856" t="s">
        <v>873</v>
      </c>
      <c r="J12" s="857"/>
      <c r="K12" s="858"/>
      <c r="L12" s="378"/>
    </row>
    <row r="13" customFormat="false" ht="16.5" hidden="false" customHeight="false" outlineLevel="0" collapsed="false">
      <c r="A13" s="355"/>
      <c r="B13" s="355"/>
      <c r="C13" s="355"/>
      <c r="D13" s="793"/>
      <c r="E13" s="355" t="s">
        <v>832</v>
      </c>
      <c r="G13" s="355"/>
      <c r="H13" s="355"/>
      <c r="I13" s="355"/>
      <c r="J13" s="355"/>
      <c r="K13" s="278"/>
      <c r="L13" s="278"/>
    </row>
    <row r="14" customFormat="false" ht="16.5" hidden="false" customHeight="false" outlineLevel="0" collapsed="false">
      <c r="A14" s="823"/>
      <c r="B14" s="355"/>
      <c r="C14" s="355"/>
      <c r="D14" s="793"/>
      <c r="E14" s="793"/>
      <c r="F14" s="793"/>
      <c r="G14" s="355"/>
      <c r="H14" s="355"/>
      <c r="I14" s="355"/>
      <c r="J14" s="355"/>
      <c r="L14" s="825" t="s">
        <v>1481</v>
      </c>
    </row>
    <row r="15" customFormat="false" ht="26.25" hidden="false" customHeight="true" outlineLevel="0" collapsed="false">
      <c r="A15" s="355" t="s">
        <v>1473</v>
      </c>
      <c r="B15" s="355"/>
      <c r="C15" s="355"/>
      <c r="D15" s="793"/>
      <c r="E15" s="793"/>
      <c r="F15" s="793"/>
      <c r="G15" s="355"/>
      <c r="H15" s="355"/>
      <c r="I15" s="355"/>
      <c r="J15" s="355"/>
      <c r="K15" s="355"/>
      <c r="L15" s="355"/>
    </row>
    <row r="16" customFormat="false" ht="17.25" hidden="false" customHeight="true" outlineLevel="0" collapsed="false">
      <c r="A16" s="826" t="s">
        <v>1474</v>
      </c>
      <c r="B16" s="826"/>
      <c r="C16" s="826"/>
      <c r="D16" s="826"/>
      <c r="E16" s="826"/>
      <c r="F16" s="826"/>
      <c r="G16" s="826"/>
      <c r="H16" s="826"/>
      <c r="I16" s="826"/>
      <c r="J16" s="826"/>
      <c r="K16" s="826"/>
      <c r="L16" s="826"/>
    </row>
    <row r="17" customFormat="false" ht="17.25" hidden="false" customHeight="true" outlineLevel="0" collapsed="false">
      <c r="A17" s="355" t="s">
        <v>1475</v>
      </c>
      <c r="B17" s="355"/>
      <c r="C17" s="355"/>
      <c r="D17" s="355"/>
      <c r="E17" s="355"/>
      <c r="F17" s="355"/>
      <c r="G17" s="355"/>
      <c r="H17" s="355"/>
      <c r="I17" s="355"/>
      <c r="J17" s="355"/>
      <c r="K17" s="355"/>
      <c r="L17" s="355"/>
    </row>
    <row r="18" customFormat="false" ht="21.75" hidden="false" customHeight="true" outlineLevel="0" collapsed="false">
      <c r="A18" s="859" t="s">
        <v>1476</v>
      </c>
      <c r="B18" s="355"/>
      <c r="C18" s="355"/>
      <c r="D18" s="355"/>
      <c r="E18" s="355"/>
      <c r="F18" s="355"/>
      <c r="G18" s="355"/>
      <c r="H18" s="355"/>
      <c r="I18" s="355"/>
      <c r="J18" s="355"/>
      <c r="K18" s="355"/>
      <c r="L18" s="355"/>
    </row>
    <row r="19" customFormat="false" ht="21" hidden="false" customHeight="true" outlineLevel="0" collapsed="false">
      <c r="A19" s="860"/>
      <c r="B19" s="860"/>
      <c r="C19" s="860"/>
      <c r="D19" s="861"/>
      <c r="E19" s="861"/>
      <c r="F19" s="861"/>
      <c r="G19" s="860"/>
      <c r="H19" s="860"/>
      <c r="I19" s="860"/>
      <c r="J19" s="860"/>
    </row>
    <row r="20" customFormat="false" ht="21" hidden="false" customHeight="true" outlineLevel="0" collapsed="false">
      <c r="A20" s="860"/>
      <c r="B20" s="860"/>
      <c r="C20" s="860"/>
      <c r="D20" s="861"/>
      <c r="E20" s="861"/>
      <c r="F20" s="861"/>
      <c r="G20" s="860"/>
      <c r="H20" s="860"/>
      <c r="I20" s="860"/>
      <c r="J20" s="860"/>
      <c r="K20" s="860"/>
    </row>
    <row r="21" customFormat="false" ht="21" hidden="false" customHeight="true" outlineLevel="0" collapsed="false">
      <c r="A21" s="860"/>
      <c r="B21" s="860"/>
      <c r="C21" s="860"/>
      <c r="D21" s="861"/>
      <c r="E21" s="861"/>
      <c r="F21" s="861"/>
      <c r="G21" s="860"/>
      <c r="H21" s="860"/>
      <c r="I21" s="860"/>
      <c r="J21" s="860"/>
      <c r="K21" s="860"/>
    </row>
    <row r="22" customFormat="false" ht="21" hidden="false" customHeight="true" outlineLevel="0" collapsed="false">
      <c r="A22" s="860"/>
      <c r="B22" s="860"/>
      <c r="C22" s="860"/>
      <c r="D22" s="861"/>
      <c r="E22" s="861"/>
      <c r="F22" s="861"/>
      <c r="G22" s="860"/>
      <c r="H22" s="860"/>
      <c r="I22" s="860"/>
      <c r="J22" s="860"/>
      <c r="K22" s="860"/>
    </row>
    <row r="23" customFormat="false" ht="21" hidden="false" customHeight="true" outlineLevel="0" collapsed="false">
      <c r="A23" s="860"/>
      <c r="B23" s="860"/>
      <c r="C23" s="860"/>
      <c r="D23" s="861"/>
      <c r="E23" s="861"/>
      <c r="F23" s="861"/>
      <c r="G23" s="860"/>
      <c r="H23" s="860"/>
      <c r="I23" s="860"/>
      <c r="J23" s="860"/>
      <c r="K23" s="860"/>
    </row>
    <row r="24" customFormat="false" ht="21" hidden="false" customHeight="true" outlineLevel="0" collapsed="false">
      <c r="A24" s="860"/>
      <c r="B24" s="860"/>
      <c r="C24" s="860"/>
      <c r="D24" s="861"/>
      <c r="E24" s="861"/>
      <c r="F24" s="861"/>
      <c r="G24" s="860"/>
      <c r="H24" s="860"/>
      <c r="I24" s="860"/>
      <c r="J24" s="860"/>
      <c r="K24" s="860"/>
    </row>
    <row r="25" customFormat="false" ht="21" hidden="false" customHeight="true" outlineLevel="0" collapsed="false">
      <c r="A25" s="860"/>
      <c r="B25" s="860"/>
      <c r="C25" s="860"/>
      <c r="D25" s="861"/>
      <c r="E25" s="861"/>
      <c r="F25" s="861"/>
      <c r="G25" s="860"/>
      <c r="H25" s="860"/>
      <c r="I25" s="860"/>
      <c r="J25" s="860"/>
      <c r="K25" s="860"/>
    </row>
    <row r="26" customFormat="false" ht="21" hidden="false" customHeight="true" outlineLevel="0" collapsed="false">
      <c r="A26" s="860"/>
      <c r="B26" s="860"/>
      <c r="C26" s="860"/>
      <c r="D26" s="861"/>
      <c r="E26" s="861"/>
      <c r="F26" s="861"/>
      <c r="G26" s="860"/>
      <c r="H26" s="860"/>
      <c r="I26" s="860"/>
      <c r="J26" s="860"/>
      <c r="K26" s="860"/>
    </row>
    <row r="27" customFormat="false" ht="21" hidden="false" customHeight="true" outlineLevel="0" collapsed="false">
      <c r="A27" s="860"/>
      <c r="B27" s="860"/>
      <c r="C27" s="860"/>
      <c r="D27" s="861"/>
      <c r="E27" s="861"/>
      <c r="F27" s="861"/>
      <c r="G27" s="860"/>
      <c r="H27" s="860"/>
      <c r="I27" s="860"/>
    </row>
    <row r="28" customFormat="false" ht="21" hidden="false" customHeight="true" outlineLevel="0" collapsed="false">
      <c r="A28" s="860"/>
      <c r="B28" s="860"/>
      <c r="C28" s="860"/>
      <c r="D28" s="861"/>
      <c r="E28" s="861"/>
      <c r="F28" s="861"/>
      <c r="G28" s="860"/>
      <c r="H28" s="860"/>
      <c r="I28" s="860"/>
    </row>
    <row r="29" customFormat="false" ht="21" hidden="false" customHeight="true" outlineLevel="0" collapsed="false">
      <c r="A29" s="860"/>
      <c r="B29" s="860"/>
      <c r="C29" s="860"/>
      <c r="D29" s="861"/>
      <c r="E29" s="861"/>
      <c r="F29" s="861"/>
      <c r="G29" s="860"/>
      <c r="H29" s="860"/>
      <c r="I29" s="860"/>
    </row>
    <row r="30" customFormat="false" ht="21" hidden="false" customHeight="true" outlineLevel="0" collapsed="false">
      <c r="A30" s="860"/>
      <c r="B30" s="860"/>
      <c r="C30" s="860"/>
      <c r="D30" s="861"/>
      <c r="E30" s="861"/>
      <c r="F30" s="861"/>
      <c r="G30" s="860"/>
      <c r="H30" s="860"/>
      <c r="I30" s="860"/>
    </row>
    <row r="31" customFormat="false" ht="21" hidden="false" customHeight="true" outlineLevel="0" collapsed="false">
      <c r="A31" s="860"/>
      <c r="B31" s="860"/>
      <c r="C31" s="860"/>
      <c r="D31" s="861"/>
      <c r="E31" s="861"/>
      <c r="F31" s="861"/>
      <c r="G31" s="860"/>
      <c r="H31" s="860"/>
      <c r="I31" s="860"/>
    </row>
    <row r="32" customFormat="false" ht="21" hidden="false" customHeight="true" outlineLevel="0" collapsed="false">
      <c r="A32" s="860"/>
      <c r="B32" s="860"/>
      <c r="C32" s="860"/>
      <c r="D32" s="861"/>
      <c r="E32" s="861"/>
      <c r="F32" s="861"/>
      <c r="G32" s="860"/>
      <c r="H32" s="860"/>
      <c r="I32" s="860"/>
    </row>
    <row r="33" customFormat="false" ht="21" hidden="false" customHeight="true" outlineLevel="0" collapsed="false">
      <c r="A33" s="860"/>
      <c r="B33" s="860"/>
      <c r="C33" s="860"/>
      <c r="D33" s="861"/>
      <c r="E33" s="861"/>
      <c r="F33" s="861"/>
      <c r="G33" s="860"/>
      <c r="H33" s="860"/>
      <c r="I33" s="860"/>
    </row>
    <row r="34" customFormat="false" ht="21" hidden="false" customHeight="true" outlineLevel="0" collapsed="false">
      <c r="A34" s="860"/>
      <c r="B34" s="860"/>
      <c r="C34" s="860"/>
      <c r="D34" s="861"/>
      <c r="E34" s="861"/>
      <c r="F34" s="861"/>
      <c r="G34" s="860"/>
      <c r="H34" s="860"/>
      <c r="I34" s="860"/>
    </row>
    <row r="35" customFormat="false" ht="21" hidden="false" customHeight="true" outlineLevel="0" collapsed="false">
      <c r="A35" s="860"/>
      <c r="B35" s="860"/>
      <c r="C35" s="860"/>
      <c r="D35" s="861"/>
      <c r="E35" s="861"/>
      <c r="F35" s="861"/>
      <c r="G35" s="860"/>
      <c r="H35" s="860"/>
      <c r="I35" s="860"/>
    </row>
    <row r="36" customFormat="false" ht="21" hidden="false" customHeight="true" outlineLevel="0" collapsed="false">
      <c r="A36" s="860"/>
      <c r="B36" s="860"/>
      <c r="C36" s="860"/>
      <c r="D36" s="861"/>
      <c r="E36" s="861"/>
      <c r="F36" s="861"/>
      <c r="G36" s="860"/>
      <c r="H36" s="860"/>
      <c r="I36" s="860"/>
    </row>
    <row r="37" customFormat="false" ht="25.5" hidden="false" customHeight="false" outlineLevel="0" collapsed="false">
      <c r="A37" s="860"/>
      <c r="B37" s="860"/>
      <c r="C37" s="860"/>
      <c r="D37" s="861"/>
      <c r="E37" s="861"/>
      <c r="F37" s="861"/>
      <c r="G37" s="860"/>
      <c r="H37" s="860"/>
      <c r="I37" s="860"/>
    </row>
    <row r="38" customFormat="false" ht="25.5" hidden="false" customHeight="false" outlineLevel="0" collapsed="false">
      <c r="A38" s="860"/>
      <c r="B38" s="860"/>
      <c r="C38" s="860"/>
      <c r="D38" s="861"/>
      <c r="E38" s="861"/>
      <c r="F38" s="861"/>
      <c r="G38" s="860"/>
      <c r="H38" s="860"/>
      <c r="I38" s="860"/>
    </row>
    <row r="39" customFormat="false" ht="25.5" hidden="false" customHeight="false" outlineLevel="0" collapsed="false">
      <c r="A39" s="860"/>
      <c r="B39" s="860"/>
      <c r="C39" s="860"/>
      <c r="D39" s="861"/>
      <c r="E39" s="861"/>
      <c r="F39" s="861"/>
      <c r="G39" s="860"/>
      <c r="H39" s="860"/>
      <c r="I39" s="860"/>
    </row>
    <row r="40" customFormat="false" ht="25.5" hidden="false" customHeight="false" outlineLevel="0" collapsed="false">
      <c r="A40" s="860"/>
      <c r="B40" s="860"/>
      <c r="C40" s="860"/>
      <c r="D40" s="861"/>
      <c r="E40" s="861"/>
      <c r="F40" s="861"/>
      <c r="G40" s="860"/>
      <c r="H40" s="860"/>
      <c r="I40" s="860"/>
    </row>
    <row r="41" customFormat="false" ht="25.5" hidden="false" customHeight="false" outlineLevel="0" collapsed="false">
      <c r="A41" s="860"/>
      <c r="B41" s="860"/>
      <c r="C41" s="860"/>
      <c r="D41" s="861"/>
      <c r="E41" s="861"/>
      <c r="F41" s="861"/>
      <c r="G41" s="860"/>
      <c r="H41" s="860"/>
      <c r="I41" s="860"/>
    </row>
    <row r="42" customFormat="false" ht="25.5" hidden="false" customHeight="false" outlineLevel="0" collapsed="false">
      <c r="A42" s="860"/>
      <c r="B42" s="860"/>
      <c r="C42" s="860"/>
      <c r="D42" s="861"/>
      <c r="E42" s="861"/>
      <c r="F42" s="861"/>
      <c r="G42" s="860"/>
      <c r="H42" s="860"/>
      <c r="I42" s="860"/>
    </row>
    <row r="43" customFormat="false" ht="25.5" hidden="false" customHeight="false" outlineLevel="0" collapsed="false">
      <c r="A43" s="860"/>
      <c r="B43" s="860"/>
      <c r="C43" s="860"/>
      <c r="D43" s="861"/>
      <c r="E43" s="861"/>
      <c r="F43" s="861"/>
      <c r="G43" s="860"/>
      <c r="H43" s="860"/>
      <c r="I43" s="860"/>
    </row>
    <row r="44" customFormat="false" ht="25.5" hidden="false" customHeight="false" outlineLevel="0" collapsed="false">
      <c r="A44" s="860"/>
      <c r="B44" s="860"/>
      <c r="C44" s="860"/>
      <c r="D44" s="861"/>
      <c r="E44" s="861"/>
      <c r="F44" s="861"/>
      <c r="G44" s="860"/>
      <c r="H44" s="860"/>
      <c r="I44" s="860"/>
    </row>
    <row r="45" customFormat="false" ht="25.5" hidden="false" customHeight="false" outlineLevel="0" collapsed="false">
      <c r="A45" s="860"/>
      <c r="B45" s="860"/>
      <c r="C45" s="860"/>
      <c r="D45" s="861"/>
      <c r="E45" s="861"/>
      <c r="F45" s="861"/>
      <c r="G45" s="860"/>
      <c r="H45" s="860"/>
      <c r="I45" s="860"/>
    </row>
    <row r="46" customFormat="false" ht="25.5" hidden="false" customHeight="false" outlineLevel="0" collapsed="false">
      <c r="A46" s="860"/>
      <c r="B46" s="860"/>
      <c r="C46" s="860"/>
      <c r="D46" s="861"/>
      <c r="E46" s="861"/>
      <c r="F46" s="861"/>
      <c r="G46" s="860"/>
      <c r="H46" s="860"/>
      <c r="I46" s="860"/>
    </row>
    <row r="47" customFormat="false" ht="25.5" hidden="false" customHeight="false" outlineLevel="0" collapsed="false">
      <c r="A47" s="860"/>
      <c r="B47" s="860"/>
      <c r="C47" s="860"/>
      <c r="D47" s="861"/>
      <c r="E47" s="861"/>
      <c r="F47" s="861"/>
      <c r="G47" s="860"/>
      <c r="H47" s="860"/>
      <c r="I47" s="860"/>
    </row>
    <row r="48" customFormat="false" ht="25.5" hidden="false" customHeight="false" outlineLevel="0" collapsed="false">
      <c r="A48" s="860"/>
      <c r="B48" s="860"/>
      <c r="C48" s="860"/>
      <c r="D48" s="861"/>
      <c r="E48" s="861"/>
      <c r="F48" s="861"/>
      <c r="G48" s="860"/>
      <c r="H48" s="860"/>
      <c r="I48" s="860"/>
    </row>
    <row r="49" customFormat="false" ht="25.5" hidden="false" customHeight="false" outlineLevel="0" collapsed="false">
      <c r="A49" s="860"/>
      <c r="B49" s="860"/>
      <c r="C49" s="860"/>
      <c r="D49" s="861"/>
      <c r="E49" s="861"/>
      <c r="F49" s="861"/>
      <c r="G49" s="860"/>
      <c r="H49" s="860"/>
      <c r="I49" s="860"/>
    </row>
    <row r="50" customFormat="false" ht="25.5" hidden="false" customHeight="false" outlineLevel="0" collapsed="false">
      <c r="A50" s="860"/>
      <c r="B50" s="860"/>
      <c r="C50" s="860"/>
      <c r="D50" s="861"/>
      <c r="E50" s="861"/>
      <c r="F50" s="861"/>
      <c r="G50" s="860"/>
      <c r="H50" s="860"/>
      <c r="I50" s="860"/>
    </row>
    <row r="51" customFormat="false" ht="25.5" hidden="false" customHeight="false" outlineLevel="0" collapsed="false">
      <c r="A51" s="860"/>
      <c r="B51" s="860"/>
      <c r="C51" s="860"/>
      <c r="D51" s="861"/>
      <c r="E51" s="861"/>
      <c r="F51" s="861"/>
      <c r="G51" s="860"/>
      <c r="H51" s="860"/>
      <c r="I51" s="860"/>
    </row>
    <row r="52" customFormat="false" ht="25.5" hidden="false" customHeight="false" outlineLevel="0" collapsed="false">
      <c r="A52" s="860"/>
      <c r="B52" s="860"/>
      <c r="C52" s="860"/>
      <c r="D52" s="861"/>
      <c r="E52" s="861"/>
      <c r="F52" s="861"/>
      <c r="G52" s="860"/>
      <c r="H52" s="860"/>
      <c r="I52" s="860"/>
    </row>
    <row r="53" customFormat="false" ht="25.5" hidden="false" customHeight="false" outlineLevel="0" collapsed="false">
      <c r="A53" s="860"/>
      <c r="B53" s="860"/>
      <c r="C53" s="860"/>
      <c r="D53" s="861"/>
      <c r="E53" s="861"/>
      <c r="F53" s="861"/>
      <c r="G53" s="860"/>
      <c r="H53" s="860"/>
      <c r="I53" s="860"/>
    </row>
    <row r="54" customFormat="false" ht="25.5" hidden="false" customHeight="false" outlineLevel="0" collapsed="false">
      <c r="A54" s="860"/>
      <c r="B54" s="860"/>
      <c r="C54" s="860"/>
      <c r="D54" s="861"/>
      <c r="E54" s="861"/>
      <c r="F54" s="861"/>
      <c r="G54" s="860"/>
      <c r="H54" s="860"/>
      <c r="I54" s="860"/>
    </row>
    <row r="55" customFormat="false" ht="25.5" hidden="false" customHeight="false" outlineLevel="0" collapsed="false">
      <c r="A55" s="860"/>
      <c r="B55" s="860"/>
      <c r="C55" s="860"/>
      <c r="D55" s="861"/>
      <c r="E55" s="861"/>
      <c r="F55" s="861"/>
      <c r="G55" s="860"/>
      <c r="H55" s="860"/>
      <c r="I55" s="860"/>
    </row>
    <row r="56" customFormat="false" ht="25.5" hidden="false" customHeight="false" outlineLevel="0" collapsed="false">
      <c r="A56" s="860"/>
      <c r="B56" s="860"/>
      <c r="C56" s="860"/>
      <c r="D56" s="861"/>
      <c r="E56" s="861"/>
      <c r="F56" s="861"/>
      <c r="G56" s="860"/>
      <c r="H56" s="860"/>
      <c r="I56" s="860"/>
    </row>
    <row r="57" customFormat="false" ht="25.5" hidden="false" customHeight="false" outlineLevel="0" collapsed="false">
      <c r="A57" s="860"/>
      <c r="B57" s="860"/>
      <c r="C57" s="860"/>
      <c r="D57" s="861"/>
      <c r="E57" s="861"/>
      <c r="F57" s="861"/>
      <c r="G57" s="860"/>
      <c r="H57" s="860"/>
      <c r="I57" s="860"/>
    </row>
    <row r="58" customFormat="false" ht="25.5" hidden="false" customHeight="false" outlineLevel="0" collapsed="false">
      <c r="A58" s="860"/>
      <c r="B58" s="860"/>
      <c r="C58" s="860"/>
      <c r="D58" s="861"/>
      <c r="E58" s="861"/>
      <c r="F58" s="861"/>
      <c r="G58" s="860"/>
      <c r="H58" s="860"/>
      <c r="I58" s="860"/>
    </row>
    <row r="59" customFormat="false" ht="25.5" hidden="false" customHeight="false" outlineLevel="0" collapsed="false">
      <c r="A59" s="860"/>
      <c r="B59" s="860"/>
      <c r="C59" s="860"/>
      <c r="D59" s="861"/>
      <c r="E59" s="861"/>
      <c r="F59" s="861"/>
      <c r="G59" s="860"/>
      <c r="H59" s="860"/>
      <c r="I59" s="860"/>
    </row>
    <row r="60" customFormat="false" ht="25.5" hidden="false" customHeight="false" outlineLevel="0" collapsed="false">
      <c r="A60" s="860"/>
      <c r="B60" s="860"/>
      <c r="C60" s="860"/>
      <c r="D60" s="861"/>
      <c r="E60" s="861"/>
      <c r="F60" s="861"/>
      <c r="G60" s="860"/>
      <c r="H60" s="860"/>
      <c r="I60" s="860"/>
    </row>
    <row r="61" customFormat="false" ht="25.5" hidden="false" customHeight="false" outlineLevel="0" collapsed="false">
      <c r="A61" s="860"/>
      <c r="B61" s="860"/>
      <c r="C61" s="860"/>
      <c r="D61" s="861"/>
      <c r="E61" s="861"/>
      <c r="F61" s="861"/>
      <c r="G61" s="860"/>
      <c r="H61" s="860"/>
      <c r="I61" s="860"/>
    </row>
    <row r="62" customFormat="false" ht="25.5" hidden="false" customHeight="false" outlineLevel="0" collapsed="false">
      <c r="A62" s="860"/>
      <c r="B62" s="860"/>
      <c r="C62" s="860"/>
      <c r="D62" s="861"/>
      <c r="E62" s="861"/>
      <c r="F62" s="861"/>
      <c r="G62" s="860"/>
      <c r="H62" s="860"/>
      <c r="I62" s="860"/>
    </row>
    <row r="63" customFormat="false" ht="25.5" hidden="false" customHeight="false" outlineLevel="0" collapsed="false">
      <c r="A63" s="860"/>
      <c r="B63" s="860"/>
      <c r="C63" s="860"/>
      <c r="D63" s="861"/>
      <c r="E63" s="861"/>
      <c r="F63" s="861"/>
      <c r="G63" s="860"/>
      <c r="H63" s="860"/>
      <c r="I63" s="860"/>
    </row>
    <row r="64" customFormat="false" ht="25.5" hidden="false" customHeight="false" outlineLevel="0" collapsed="false">
      <c r="A64" s="860"/>
      <c r="B64" s="860"/>
      <c r="C64" s="860"/>
      <c r="D64" s="861"/>
      <c r="E64" s="861"/>
      <c r="F64" s="861"/>
      <c r="G64" s="860"/>
      <c r="H64" s="860"/>
      <c r="I64" s="860"/>
    </row>
    <row r="65" customFormat="false" ht="25.5" hidden="false" customHeight="false" outlineLevel="0" collapsed="false">
      <c r="A65" s="860"/>
      <c r="B65" s="860"/>
      <c r="C65" s="860"/>
      <c r="D65" s="861"/>
      <c r="E65" s="861"/>
      <c r="F65" s="861"/>
      <c r="G65" s="860"/>
      <c r="H65" s="860"/>
      <c r="I65" s="860"/>
    </row>
    <row r="66" customFormat="false" ht="25.5" hidden="false" customHeight="false" outlineLevel="0" collapsed="false">
      <c r="A66" s="860"/>
      <c r="B66" s="860"/>
      <c r="C66" s="860"/>
      <c r="D66" s="861"/>
      <c r="E66" s="861"/>
      <c r="F66" s="861"/>
      <c r="G66" s="860"/>
      <c r="H66" s="860"/>
      <c r="I66" s="860"/>
    </row>
    <row r="67" customFormat="false" ht="25.5" hidden="false" customHeight="false" outlineLevel="0" collapsed="false">
      <c r="A67" s="860"/>
      <c r="B67" s="860"/>
      <c r="C67" s="860"/>
      <c r="D67" s="861"/>
      <c r="E67" s="861"/>
      <c r="F67" s="861"/>
      <c r="G67" s="860"/>
      <c r="H67" s="860"/>
      <c r="I67" s="860"/>
    </row>
    <row r="68" customFormat="false" ht="25.5" hidden="false" customHeight="false" outlineLevel="0" collapsed="false">
      <c r="A68" s="860"/>
      <c r="B68" s="860"/>
      <c r="C68" s="860"/>
      <c r="D68" s="861"/>
      <c r="E68" s="861"/>
      <c r="F68" s="861"/>
      <c r="G68" s="860"/>
      <c r="H68" s="860"/>
      <c r="I68" s="860"/>
    </row>
    <row r="69" customFormat="false" ht="25.5" hidden="false" customHeight="false" outlineLevel="0" collapsed="false">
      <c r="A69" s="860"/>
      <c r="B69" s="860"/>
      <c r="C69" s="860"/>
      <c r="D69" s="861"/>
      <c r="E69" s="861"/>
      <c r="F69" s="861"/>
      <c r="G69" s="860"/>
      <c r="H69" s="860"/>
      <c r="I69" s="860"/>
    </row>
    <row r="70" customFormat="false" ht="25.5" hidden="false" customHeight="false" outlineLevel="0" collapsed="false">
      <c r="A70" s="860"/>
      <c r="B70" s="860"/>
      <c r="C70" s="860"/>
      <c r="D70" s="861"/>
      <c r="E70" s="861"/>
      <c r="F70" s="861"/>
      <c r="G70" s="860"/>
      <c r="H70" s="860"/>
      <c r="I70" s="860"/>
    </row>
    <row r="71" customFormat="false" ht="25.5" hidden="false" customHeight="false" outlineLevel="0" collapsed="false">
      <c r="A71" s="860"/>
      <c r="B71" s="860"/>
      <c r="C71" s="860"/>
      <c r="D71" s="861"/>
      <c r="E71" s="861"/>
      <c r="F71" s="861"/>
      <c r="G71" s="860"/>
      <c r="H71" s="860"/>
      <c r="I71" s="860"/>
    </row>
    <row r="72" customFormat="false" ht="25.5" hidden="false" customHeight="false" outlineLevel="0" collapsed="false">
      <c r="A72" s="860"/>
      <c r="B72" s="860"/>
      <c r="C72" s="860"/>
      <c r="D72" s="861"/>
      <c r="E72" s="861"/>
      <c r="F72" s="861"/>
      <c r="G72" s="860"/>
      <c r="H72" s="860"/>
      <c r="I72" s="860"/>
    </row>
    <row r="73" customFormat="false" ht="25.5" hidden="false" customHeight="false" outlineLevel="0" collapsed="false">
      <c r="A73" s="860"/>
      <c r="B73" s="860"/>
      <c r="C73" s="860"/>
      <c r="D73" s="861"/>
      <c r="E73" s="861"/>
      <c r="F73" s="861"/>
      <c r="G73" s="860"/>
      <c r="H73" s="860"/>
      <c r="I73" s="860"/>
    </row>
    <row r="74" customFormat="false" ht="25.5" hidden="false" customHeight="false" outlineLevel="0" collapsed="false">
      <c r="A74" s="860"/>
      <c r="B74" s="860"/>
      <c r="C74" s="860"/>
      <c r="D74" s="861"/>
      <c r="E74" s="861"/>
      <c r="F74" s="861"/>
      <c r="G74" s="860"/>
      <c r="H74" s="860"/>
      <c r="I74" s="860"/>
    </row>
    <row r="75" customFormat="false" ht="25.5" hidden="false" customHeight="false" outlineLevel="0" collapsed="false">
      <c r="A75" s="860"/>
      <c r="B75" s="860"/>
      <c r="C75" s="860"/>
      <c r="D75" s="861"/>
      <c r="E75" s="861"/>
      <c r="F75" s="861"/>
      <c r="G75" s="860"/>
      <c r="H75" s="860"/>
      <c r="I75" s="860"/>
    </row>
    <row r="76" customFormat="false" ht="25.5" hidden="false" customHeight="false" outlineLevel="0" collapsed="false">
      <c r="A76" s="860"/>
      <c r="B76" s="860"/>
      <c r="C76" s="860"/>
      <c r="D76" s="861"/>
      <c r="E76" s="861"/>
      <c r="F76" s="861"/>
      <c r="G76" s="860"/>
      <c r="H76" s="860"/>
      <c r="I76" s="860"/>
    </row>
    <row r="77" customFormat="false" ht="25.5" hidden="false" customHeight="false" outlineLevel="0" collapsed="false">
      <c r="A77" s="860"/>
      <c r="B77" s="860"/>
      <c r="C77" s="860"/>
      <c r="D77" s="861"/>
      <c r="E77" s="861"/>
      <c r="F77" s="861"/>
      <c r="G77" s="860"/>
      <c r="H77" s="860"/>
      <c r="I77" s="860"/>
    </row>
    <row r="78" customFormat="false" ht="25.5" hidden="false" customHeight="false" outlineLevel="0" collapsed="false">
      <c r="A78" s="860"/>
      <c r="B78" s="860"/>
      <c r="C78" s="860"/>
      <c r="D78" s="861"/>
      <c r="E78" s="861"/>
      <c r="F78" s="861"/>
      <c r="G78" s="860"/>
      <c r="H78" s="860"/>
      <c r="I78" s="860"/>
    </row>
    <row r="79" customFormat="false" ht="25.5" hidden="false" customHeight="false" outlineLevel="0" collapsed="false">
      <c r="A79" s="860"/>
      <c r="B79" s="860"/>
      <c r="C79" s="860"/>
      <c r="D79" s="861"/>
      <c r="E79" s="861"/>
      <c r="F79" s="861"/>
      <c r="G79" s="860"/>
      <c r="H79" s="860"/>
      <c r="I79" s="860"/>
    </row>
    <row r="80" customFormat="false" ht="25.5" hidden="false" customHeight="false" outlineLevel="0" collapsed="false">
      <c r="A80" s="860"/>
      <c r="B80" s="860"/>
      <c r="C80" s="860"/>
      <c r="D80" s="861"/>
      <c r="E80" s="861"/>
      <c r="F80" s="861"/>
      <c r="G80" s="860"/>
      <c r="H80" s="860"/>
      <c r="I80" s="860"/>
    </row>
    <row r="81" customFormat="false" ht="25.5" hidden="false" customHeight="false" outlineLevel="0" collapsed="false">
      <c r="A81" s="860"/>
      <c r="B81" s="860"/>
      <c r="C81" s="860"/>
      <c r="D81" s="861"/>
      <c r="E81" s="861"/>
      <c r="F81" s="861"/>
      <c r="G81" s="860"/>
      <c r="H81" s="860"/>
      <c r="I81" s="860"/>
    </row>
    <row r="82" customFormat="false" ht="25.5" hidden="false" customHeight="false" outlineLevel="0" collapsed="false">
      <c r="A82" s="860"/>
      <c r="B82" s="860"/>
      <c r="C82" s="860"/>
      <c r="D82" s="861"/>
      <c r="E82" s="861"/>
      <c r="F82" s="861"/>
      <c r="G82" s="860"/>
      <c r="H82" s="860"/>
      <c r="I82" s="860"/>
    </row>
    <row r="83" customFormat="false" ht="25.5" hidden="false" customHeight="false" outlineLevel="0" collapsed="false">
      <c r="A83" s="860"/>
      <c r="B83" s="860"/>
      <c r="C83" s="860"/>
      <c r="D83" s="861"/>
      <c r="E83" s="861"/>
      <c r="F83" s="861"/>
      <c r="G83" s="860"/>
      <c r="H83" s="860"/>
      <c r="I83" s="860"/>
    </row>
    <row r="84" customFormat="false" ht="25.5" hidden="false" customHeight="false" outlineLevel="0" collapsed="false">
      <c r="A84" s="860"/>
      <c r="B84" s="860"/>
      <c r="C84" s="860"/>
      <c r="D84" s="861"/>
      <c r="E84" s="861"/>
      <c r="F84" s="861"/>
      <c r="G84" s="860"/>
      <c r="H84" s="860"/>
      <c r="I84" s="860"/>
    </row>
    <row r="85" customFormat="false" ht="25.5" hidden="false" customHeight="false" outlineLevel="0" collapsed="false">
      <c r="A85" s="860"/>
      <c r="B85" s="860"/>
      <c r="C85" s="860"/>
      <c r="D85" s="861"/>
      <c r="E85" s="861"/>
      <c r="F85" s="861"/>
      <c r="G85" s="860"/>
      <c r="H85" s="860"/>
      <c r="I85" s="860"/>
    </row>
    <row r="86" customFormat="false" ht="25.5" hidden="false" customHeight="false" outlineLevel="0" collapsed="false">
      <c r="A86" s="860"/>
      <c r="B86" s="860"/>
      <c r="C86" s="860"/>
      <c r="D86" s="861"/>
      <c r="E86" s="861"/>
      <c r="F86" s="861"/>
      <c r="G86" s="860"/>
      <c r="H86" s="860"/>
      <c r="I86" s="860"/>
    </row>
    <row r="87" customFormat="false" ht="25.5" hidden="false" customHeight="false" outlineLevel="0" collapsed="false">
      <c r="A87" s="860"/>
      <c r="B87" s="860"/>
      <c r="C87" s="860"/>
      <c r="D87" s="861"/>
      <c r="E87" s="861"/>
      <c r="F87" s="861"/>
      <c r="G87" s="860"/>
      <c r="H87" s="860"/>
      <c r="I87" s="860"/>
    </row>
    <row r="88" customFormat="false" ht="25.5" hidden="false" customHeight="false" outlineLevel="0" collapsed="false">
      <c r="A88" s="860"/>
      <c r="B88" s="860"/>
      <c r="C88" s="860"/>
      <c r="D88" s="861"/>
      <c r="E88" s="861"/>
      <c r="F88" s="861"/>
      <c r="G88" s="860"/>
      <c r="H88" s="860"/>
      <c r="I88" s="860"/>
    </row>
    <row r="89" customFormat="false" ht="25.5" hidden="false" customHeight="false" outlineLevel="0" collapsed="false">
      <c r="A89" s="860"/>
      <c r="B89" s="860"/>
      <c r="C89" s="860"/>
      <c r="D89" s="861"/>
      <c r="E89" s="861"/>
      <c r="F89" s="861"/>
      <c r="G89" s="860"/>
      <c r="H89" s="860"/>
      <c r="I89" s="860"/>
    </row>
    <row r="90" customFormat="false" ht="25.5" hidden="false" customHeight="false" outlineLevel="0" collapsed="false">
      <c r="A90" s="860"/>
      <c r="B90" s="860"/>
      <c r="C90" s="860"/>
      <c r="D90" s="861"/>
      <c r="E90" s="861"/>
      <c r="F90" s="861"/>
      <c r="G90" s="860"/>
      <c r="H90" s="860"/>
      <c r="I90" s="860"/>
    </row>
    <row r="91" customFormat="false" ht="25.5" hidden="false" customHeight="false" outlineLevel="0" collapsed="false">
      <c r="A91" s="860"/>
      <c r="B91" s="860"/>
      <c r="C91" s="860"/>
      <c r="D91" s="861"/>
      <c r="E91" s="861"/>
      <c r="F91" s="861"/>
      <c r="G91" s="860"/>
      <c r="H91" s="860"/>
      <c r="I91" s="860"/>
    </row>
    <row r="92" customFormat="false" ht="25.5" hidden="false" customHeight="false" outlineLevel="0" collapsed="false">
      <c r="A92" s="860"/>
      <c r="B92" s="860"/>
      <c r="C92" s="860"/>
      <c r="D92" s="861"/>
      <c r="E92" s="861"/>
      <c r="F92" s="861"/>
      <c r="G92" s="860"/>
      <c r="H92" s="860"/>
      <c r="I92" s="860"/>
    </row>
    <row r="93" customFormat="false" ht="25.5" hidden="false" customHeight="false" outlineLevel="0" collapsed="false">
      <c r="A93" s="860"/>
      <c r="B93" s="860"/>
      <c r="C93" s="860"/>
      <c r="D93" s="861"/>
      <c r="E93" s="861"/>
      <c r="F93" s="861"/>
      <c r="G93" s="860"/>
      <c r="H93" s="860"/>
      <c r="I93" s="860"/>
    </row>
    <row r="94" customFormat="false" ht="25.5" hidden="false" customHeight="false" outlineLevel="0" collapsed="false">
      <c r="A94" s="860"/>
      <c r="B94" s="860"/>
      <c r="C94" s="860"/>
      <c r="D94" s="861"/>
      <c r="E94" s="861"/>
      <c r="F94" s="861"/>
      <c r="G94" s="860"/>
      <c r="H94" s="860"/>
      <c r="I94" s="860"/>
    </row>
    <row r="95" customFormat="false" ht="25.5" hidden="false" customHeight="false" outlineLevel="0" collapsed="false">
      <c r="A95" s="860"/>
      <c r="B95" s="860"/>
      <c r="C95" s="860"/>
      <c r="D95" s="861"/>
      <c r="E95" s="861"/>
      <c r="F95" s="861"/>
      <c r="G95" s="860"/>
      <c r="H95" s="860"/>
      <c r="I95" s="860"/>
    </row>
    <row r="96" customFormat="false" ht="25.5" hidden="false" customHeight="false" outlineLevel="0" collapsed="false">
      <c r="A96" s="860"/>
      <c r="B96" s="860"/>
      <c r="C96" s="860"/>
      <c r="D96" s="861"/>
      <c r="E96" s="861"/>
      <c r="F96" s="861"/>
      <c r="G96" s="860"/>
      <c r="H96" s="860"/>
      <c r="I96" s="860"/>
    </row>
    <row r="97" customFormat="false" ht="25.5" hidden="false" customHeight="false" outlineLevel="0" collapsed="false">
      <c r="A97" s="860"/>
      <c r="B97" s="860"/>
      <c r="C97" s="860"/>
      <c r="D97" s="861"/>
      <c r="E97" s="861"/>
      <c r="F97" s="861"/>
      <c r="G97" s="860"/>
      <c r="H97" s="860"/>
      <c r="I97" s="860"/>
    </row>
    <row r="98" customFormat="false" ht="25.5" hidden="false" customHeight="false" outlineLevel="0" collapsed="false">
      <c r="A98" s="860"/>
      <c r="B98" s="860"/>
      <c r="C98" s="860"/>
      <c r="D98" s="861"/>
      <c r="E98" s="861"/>
      <c r="F98" s="861"/>
      <c r="G98" s="860"/>
      <c r="H98" s="860"/>
      <c r="I98" s="860"/>
    </row>
    <row r="99" customFormat="false" ht="25.5" hidden="false" customHeight="false" outlineLevel="0" collapsed="false">
      <c r="A99" s="860"/>
      <c r="B99" s="860"/>
      <c r="C99" s="860"/>
      <c r="D99" s="861"/>
      <c r="E99" s="861"/>
      <c r="F99" s="861"/>
      <c r="G99" s="860"/>
      <c r="H99" s="860"/>
      <c r="I99" s="860"/>
    </row>
    <row r="100" customFormat="false" ht="25.5" hidden="false" customHeight="false" outlineLevel="0" collapsed="false">
      <c r="A100" s="860"/>
      <c r="B100" s="860"/>
      <c r="C100" s="860"/>
      <c r="D100" s="861"/>
      <c r="E100" s="861"/>
      <c r="F100" s="861"/>
      <c r="G100" s="860"/>
      <c r="H100" s="860"/>
      <c r="I100" s="860"/>
    </row>
    <row r="101" customFormat="false" ht="25.5" hidden="false" customHeight="false" outlineLevel="0" collapsed="false">
      <c r="A101" s="860"/>
      <c r="B101" s="860"/>
      <c r="C101" s="860"/>
      <c r="D101" s="861"/>
      <c r="E101" s="861"/>
      <c r="F101" s="861"/>
      <c r="G101" s="860"/>
      <c r="H101" s="860"/>
      <c r="I101" s="860"/>
    </row>
    <row r="102" customFormat="false" ht="25.5" hidden="false" customHeight="false" outlineLevel="0" collapsed="false">
      <c r="A102" s="860"/>
      <c r="B102" s="860"/>
      <c r="C102" s="860"/>
      <c r="D102" s="861"/>
      <c r="E102" s="861"/>
      <c r="F102" s="861"/>
      <c r="G102" s="860"/>
      <c r="H102" s="860"/>
      <c r="I102" s="860"/>
    </row>
    <row r="103" customFormat="false" ht="25.5" hidden="false" customHeight="false" outlineLevel="0" collapsed="false">
      <c r="A103" s="860"/>
      <c r="B103" s="860"/>
      <c r="C103" s="860"/>
      <c r="D103" s="861"/>
      <c r="E103" s="861"/>
      <c r="F103" s="861"/>
      <c r="G103" s="860"/>
      <c r="H103" s="860"/>
      <c r="I103" s="860"/>
    </row>
    <row r="104" customFormat="false" ht="25.5" hidden="false" customHeight="false" outlineLevel="0" collapsed="false">
      <c r="A104" s="860"/>
      <c r="B104" s="860"/>
      <c r="C104" s="860"/>
      <c r="D104" s="861"/>
      <c r="E104" s="861"/>
      <c r="F104" s="861"/>
      <c r="G104" s="860"/>
      <c r="H104" s="860"/>
      <c r="I104" s="860"/>
    </row>
    <row r="105" customFormat="false" ht="25.5" hidden="false" customHeight="false" outlineLevel="0" collapsed="false">
      <c r="A105" s="860"/>
      <c r="B105" s="860"/>
      <c r="C105" s="860"/>
      <c r="D105" s="861"/>
      <c r="E105" s="861"/>
      <c r="F105" s="861"/>
      <c r="G105" s="860"/>
      <c r="H105" s="860"/>
      <c r="I105" s="860"/>
    </row>
    <row r="106" customFormat="false" ht="25.5" hidden="false" customHeight="false" outlineLevel="0" collapsed="false">
      <c r="A106" s="860"/>
      <c r="B106" s="860"/>
      <c r="C106" s="860"/>
      <c r="D106" s="861"/>
      <c r="E106" s="861"/>
      <c r="F106" s="861"/>
      <c r="G106" s="860"/>
      <c r="H106" s="860"/>
      <c r="I106" s="860"/>
    </row>
    <row r="107" customFormat="false" ht="25.5" hidden="false" customHeight="false" outlineLevel="0" collapsed="false">
      <c r="A107" s="860"/>
      <c r="B107" s="860"/>
      <c r="C107" s="860"/>
      <c r="D107" s="861"/>
      <c r="E107" s="861"/>
      <c r="F107" s="861"/>
      <c r="G107" s="860"/>
      <c r="H107" s="860"/>
      <c r="I107" s="860"/>
    </row>
    <row r="108" customFormat="false" ht="25.5" hidden="false" customHeight="false" outlineLevel="0" collapsed="false">
      <c r="A108" s="860"/>
      <c r="B108" s="860"/>
      <c r="C108" s="860"/>
      <c r="D108" s="861"/>
      <c r="E108" s="861"/>
      <c r="F108" s="861"/>
      <c r="G108" s="860"/>
      <c r="H108" s="860"/>
      <c r="I108" s="860"/>
    </row>
    <row r="109" customFormat="false" ht="25.5" hidden="false" customHeight="false" outlineLevel="0" collapsed="false">
      <c r="A109" s="860"/>
      <c r="B109" s="860"/>
      <c r="C109" s="860"/>
      <c r="D109" s="861"/>
      <c r="E109" s="861"/>
      <c r="F109" s="861"/>
      <c r="G109" s="860"/>
      <c r="H109" s="860"/>
      <c r="I109" s="860"/>
    </row>
    <row r="110" customFormat="false" ht="25.5" hidden="false" customHeight="false" outlineLevel="0" collapsed="false">
      <c r="A110" s="860"/>
      <c r="B110" s="860"/>
      <c r="C110" s="860"/>
      <c r="D110" s="861"/>
      <c r="E110" s="861"/>
      <c r="F110" s="861"/>
      <c r="G110" s="860"/>
      <c r="H110" s="860"/>
      <c r="I110" s="860"/>
    </row>
    <row r="111" customFormat="false" ht="25.5" hidden="false" customHeight="false" outlineLevel="0" collapsed="false">
      <c r="A111" s="860"/>
      <c r="B111" s="860"/>
      <c r="C111" s="860"/>
      <c r="D111" s="861"/>
      <c r="E111" s="861"/>
      <c r="F111" s="861"/>
      <c r="G111" s="860"/>
      <c r="H111" s="860"/>
      <c r="I111" s="860"/>
    </row>
    <row r="112" customFormat="false" ht="25.5" hidden="false" customHeight="false" outlineLevel="0" collapsed="false">
      <c r="A112" s="860"/>
      <c r="B112" s="860"/>
      <c r="C112" s="860"/>
      <c r="D112" s="861"/>
      <c r="E112" s="861"/>
      <c r="F112" s="861"/>
      <c r="G112" s="860"/>
      <c r="H112" s="860"/>
      <c r="I112" s="860"/>
    </row>
    <row r="113" customFormat="false" ht="25.5" hidden="false" customHeight="false" outlineLevel="0" collapsed="false">
      <c r="A113" s="860"/>
      <c r="B113" s="860"/>
      <c r="C113" s="860"/>
      <c r="D113" s="861"/>
      <c r="E113" s="861"/>
      <c r="F113" s="861"/>
      <c r="G113" s="860"/>
      <c r="H113" s="860"/>
      <c r="I113" s="860"/>
    </row>
    <row r="114" customFormat="false" ht="25.5" hidden="false" customHeight="false" outlineLevel="0" collapsed="false">
      <c r="A114" s="860"/>
      <c r="B114" s="860"/>
      <c r="C114" s="860"/>
      <c r="D114" s="861"/>
      <c r="E114" s="861"/>
      <c r="F114" s="861"/>
      <c r="G114" s="860"/>
      <c r="H114" s="860"/>
      <c r="I114" s="860"/>
    </row>
    <row r="115" customFormat="false" ht="25.5" hidden="false" customHeight="false" outlineLevel="0" collapsed="false">
      <c r="A115" s="860"/>
      <c r="B115" s="860"/>
      <c r="C115" s="860"/>
      <c r="D115" s="861"/>
      <c r="E115" s="861"/>
      <c r="F115" s="861"/>
      <c r="G115" s="860"/>
      <c r="H115" s="860"/>
      <c r="I115" s="860"/>
    </row>
    <row r="116" customFormat="false" ht="25.5" hidden="false" customHeight="false" outlineLevel="0" collapsed="false">
      <c r="A116" s="860"/>
      <c r="B116" s="860"/>
      <c r="C116" s="860"/>
      <c r="D116" s="861"/>
      <c r="E116" s="861"/>
      <c r="F116" s="861"/>
      <c r="G116" s="860"/>
      <c r="H116" s="860"/>
      <c r="I116" s="860"/>
    </row>
    <row r="117" customFormat="false" ht="25.5" hidden="false" customHeight="false" outlineLevel="0" collapsed="false">
      <c r="A117" s="860"/>
      <c r="B117" s="860"/>
      <c r="C117" s="860"/>
      <c r="D117" s="861"/>
      <c r="E117" s="861"/>
      <c r="F117" s="861"/>
      <c r="G117" s="860"/>
      <c r="H117" s="860"/>
      <c r="I117" s="860"/>
    </row>
    <row r="118" customFormat="false" ht="25.5" hidden="false" customHeight="false" outlineLevel="0" collapsed="false">
      <c r="A118" s="860"/>
      <c r="B118" s="860"/>
      <c r="C118" s="860"/>
      <c r="D118" s="861"/>
      <c r="E118" s="861"/>
      <c r="F118" s="861"/>
      <c r="G118" s="860"/>
      <c r="H118" s="860"/>
      <c r="I118" s="860"/>
    </row>
    <row r="119" customFormat="false" ht="25.5" hidden="false" customHeight="false" outlineLevel="0" collapsed="false">
      <c r="A119" s="860"/>
      <c r="B119" s="860"/>
      <c r="C119" s="860"/>
      <c r="D119" s="861"/>
      <c r="E119" s="861"/>
      <c r="F119" s="861"/>
      <c r="G119" s="860"/>
      <c r="H119" s="860"/>
      <c r="I119" s="860"/>
    </row>
    <row r="120" customFormat="false" ht="25.5" hidden="false" customHeight="false" outlineLevel="0" collapsed="false">
      <c r="A120" s="860"/>
      <c r="B120" s="860"/>
      <c r="C120" s="860"/>
      <c r="D120" s="861"/>
      <c r="E120" s="861"/>
      <c r="F120" s="861"/>
      <c r="G120" s="860"/>
      <c r="H120" s="860"/>
      <c r="I120" s="860"/>
    </row>
    <row r="121" customFormat="false" ht="25.5" hidden="false" customHeight="false" outlineLevel="0" collapsed="false">
      <c r="A121" s="860"/>
      <c r="B121" s="860"/>
      <c r="C121" s="860"/>
      <c r="D121" s="861"/>
      <c r="E121" s="861"/>
      <c r="F121" s="861"/>
      <c r="G121" s="860"/>
      <c r="H121" s="860"/>
      <c r="I121" s="860"/>
    </row>
    <row r="122" customFormat="false" ht="25.5" hidden="false" customHeight="false" outlineLevel="0" collapsed="false">
      <c r="A122" s="860"/>
      <c r="B122" s="860"/>
      <c r="C122" s="860"/>
      <c r="D122" s="861"/>
      <c r="E122" s="861"/>
      <c r="F122" s="861"/>
      <c r="G122" s="860"/>
      <c r="H122" s="860"/>
      <c r="I122" s="860"/>
    </row>
    <row r="123" customFormat="false" ht="25.5" hidden="false" customHeight="false" outlineLevel="0" collapsed="false">
      <c r="A123" s="860"/>
      <c r="B123" s="860"/>
      <c r="C123" s="860"/>
      <c r="D123" s="861"/>
      <c r="E123" s="861"/>
      <c r="F123" s="861"/>
      <c r="G123" s="860"/>
      <c r="H123" s="860"/>
      <c r="I123" s="860"/>
    </row>
    <row r="124" customFormat="false" ht="25.5" hidden="false" customHeight="false" outlineLevel="0" collapsed="false">
      <c r="A124" s="860"/>
      <c r="B124" s="860"/>
      <c r="C124" s="860"/>
      <c r="D124" s="861"/>
      <c r="E124" s="861"/>
      <c r="F124" s="861"/>
      <c r="G124" s="860"/>
      <c r="H124" s="860"/>
      <c r="I124" s="860"/>
    </row>
    <row r="125" customFormat="false" ht="25.5" hidden="false" customHeight="false" outlineLevel="0" collapsed="false">
      <c r="A125" s="860"/>
      <c r="B125" s="860"/>
      <c r="C125" s="860"/>
      <c r="D125" s="861"/>
      <c r="E125" s="861"/>
      <c r="F125" s="861"/>
      <c r="G125" s="860"/>
      <c r="H125" s="860"/>
      <c r="I125" s="860"/>
    </row>
    <row r="126" customFormat="false" ht="25.5" hidden="false" customHeight="false" outlineLevel="0" collapsed="false">
      <c r="A126" s="860"/>
      <c r="B126" s="860"/>
      <c r="C126" s="860"/>
      <c r="D126" s="861"/>
      <c r="E126" s="861"/>
      <c r="F126" s="861"/>
      <c r="G126" s="860"/>
      <c r="H126" s="860"/>
      <c r="I126" s="860"/>
    </row>
    <row r="127" customFormat="false" ht="25.5" hidden="false" customHeight="false" outlineLevel="0" collapsed="false">
      <c r="A127" s="860"/>
      <c r="B127" s="860"/>
      <c r="C127" s="860"/>
      <c r="D127" s="861"/>
      <c r="E127" s="861"/>
      <c r="F127" s="861"/>
      <c r="G127" s="860"/>
      <c r="H127" s="860"/>
      <c r="I127" s="860"/>
    </row>
    <row r="128" customFormat="false" ht="25.5" hidden="false" customHeight="false" outlineLevel="0" collapsed="false">
      <c r="A128" s="860"/>
      <c r="B128" s="860"/>
      <c r="C128" s="860"/>
      <c r="D128" s="861"/>
      <c r="E128" s="861"/>
      <c r="F128" s="861"/>
      <c r="G128" s="860"/>
      <c r="H128" s="860"/>
      <c r="I128" s="860"/>
    </row>
    <row r="129" customFormat="false" ht="25.5" hidden="false" customHeight="false" outlineLevel="0" collapsed="false">
      <c r="A129" s="860"/>
      <c r="B129" s="860"/>
      <c r="C129" s="860"/>
      <c r="D129" s="861"/>
      <c r="E129" s="861"/>
      <c r="F129" s="861"/>
      <c r="G129" s="860"/>
      <c r="H129" s="860"/>
      <c r="I129" s="860"/>
    </row>
    <row r="130" customFormat="false" ht="25.5" hidden="false" customHeight="false" outlineLevel="0" collapsed="false">
      <c r="A130" s="860"/>
      <c r="B130" s="860"/>
      <c r="C130" s="860"/>
      <c r="D130" s="861"/>
      <c r="E130" s="861"/>
      <c r="F130" s="861"/>
      <c r="G130" s="860"/>
      <c r="H130" s="860"/>
      <c r="I130" s="860"/>
    </row>
    <row r="131" customFormat="false" ht="25.5" hidden="false" customHeight="false" outlineLevel="0" collapsed="false">
      <c r="A131" s="860"/>
      <c r="B131" s="860"/>
      <c r="C131" s="860"/>
      <c r="D131" s="861"/>
      <c r="E131" s="861"/>
      <c r="F131" s="861"/>
      <c r="G131" s="860"/>
      <c r="H131" s="860"/>
      <c r="I131" s="860"/>
    </row>
    <row r="132" customFormat="false" ht="25.5" hidden="false" customHeight="false" outlineLevel="0" collapsed="false">
      <c r="A132" s="860"/>
      <c r="B132" s="860"/>
      <c r="C132" s="860"/>
      <c r="D132" s="861"/>
      <c r="E132" s="861"/>
      <c r="F132" s="861"/>
      <c r="G132" s="860"/>
      <c r="H132" s="860"/>
      <c r="I132" s="860"/>
    </row>
    <row r="133" customFormat="false" ht="25.5" hidden="false" customHeight="false" outlineLevel="0" collapsed="false">
      <c r="A133" s="860"/>
      <c r="B133" s="860"/>
      <c r="C133" s="860"/>
      <c r="D133" s="861"/>
      <c r="E133" s="861"/>
      <c r="F133" s="861"/>
      <c r="G133" s="860"/>
      <c r="H133" s="860"/>
      <c r="I133" s="860"/>
    </row>
    <row r="134" customFormat="false" ht="25.5" hidden="false" customHeight="false" outlineLevel="0" collapsed="false">
      <c r="A134" s="860"/>
      <c r="B134" s="860"/>
      <c r="C134" s="860"/>
      <c r="D134" s="861"/>
      <c r="E134" s="861"/>
      <c r="F134" s="861"/>
      <c r="G134" s="860"/>
      <c r="H134" s="860"/>
      <c r="I134" s="860"/>
    </row>
    <row r="135" customFormat="false" ht="25.5" hidden="false" customHeight="false" outlineLevel="0" collapsed="false">
      <c r="A135" s="860"/>
      <c r="B135" s="860"/>
      <c r="C135" s="860"/>
      <c r="D135" s="861"/>
      <c r="E135" s="861"/>
      <c r="F135" s="861"/>
      <c r="G135" s="860"/>
      <c r="H135" s="860"/>
      <c r="I135" s="860"/>
    </row>
    <row r="136" customFormat="false" ht="25.5" hidden="false" customHeight="false" outlineLevel="0" collapsed="false">
      <c r="A136" s="860"/>
      <c r="B136" s="860"/>
      <c r="C136" s="860"/>
      <c r="D136" s="861"/>
      <c r="E136" s="861"/>
      <c r="F136" s="861"/>
      <c r="G136" s="860"/>
      <c r="H136" s="860"/>
      <c r="I136" s="860"/>
    </row>
    <row r="137" customFormat="false" ht="25.5" hidden="false" customHeight="false" outlineLevel="0" collapsed="false">
      <c r="A137" s="860"/>
      <c r="B137" s="860"/>
      <c r="C137" s="860"/>
      <c r="D137" s="861"/>
      <c r="E137" s="861"/>
      <c r="F137" s="861"/>
      <c r="G137" s="860"/>
      <c r="H137" s="860"/>
      <c r="I137" s="860"/>
    </row>
    <row r="138" customFormat="false" ht="25.5" hidden="false" customHeight="false" outlineLevel="0" collapsed="false">
      <c r="A138" s="860"/>
      <c r="B138" s="860"/>
      <c r="C138" s="860"/>
      <c r="D138" s="861"/>
      <c r="E138" s="861"/>
      <c r="F138" s="861"/>
      <c r="G138" s="860"/>
      <c r="H138" s="860"/>
      <c r="I138" s="860"/>
    </row>
    <row r="139" customFormat="false" ht="25.5" hidden="false" customHeight="false" outlineLevel="0" collapsed="false">
      <c r="A139" s="860"/>
      <c r="B139" s="860"/>
      <c r="C139" s="860"/>
      <c r="D139" s="861"/>
      <c r="E139" s="861"/>
      <c r="F139" s="861"/>
      <c r="G139" s="860"/>
      <c r="H139" s="860"/>
      <c r="I139" s="860"/>
    </row>
    <row r="140" customFormat="false" ht="25.5" hidden="false" customHeight="false" outlineLevel="0" collapsed="false">
      <c r="A140" s="860"/>
      <c r="B140" s="860"/>
      <c r="C140" s="860"/>
      <c r="D140" s="861"/>
      <c r="E140" s="861"/>
      <c r="F140" s="861"/>
      <c r="G140" s="860"/>
      <c r="H140" s="860"/>
      <c r="I140" s="860"/>
    </row>
    <row r="141" customFormat="false" ht="25.5" hidden="false" customHeight="false" outlineLevel="0" collapsed="false">
      <c r="A141" s="860"/>
      <c r="B141" s="860"/>
      <c r="C141" s="860"/>
      <c r="D141" s="861"/>
      <c r="E141" s="861"/>
      <c r="F141" s="861"/>
      <c r="G141" s="860"/>
      <c r="H141" s="860"/>
      <c r="I141" s="860"/>
    </row>
    <row r="142" customFormat="false" ht="25.5" hidden="false" customHeight="false" outlineLevel="0" collapsed="false">
      <c r="A142" s="860"/>
      <c r="B142" s="860"/>
      <c r="C142" s="860"/>
      <c r="D142" s="861"/>
      <c r="E142" s="861"/>
      <c r="F142" s="861"/>
      <c r="G142" s="860"/>
      <c r="H142" s="860"/>
      <c r="I142" s="860"/>
    </row>
    <row r="143" customFormat="false" ht="25.5" hidden="false" customHeight="false" outlineLevel="0" collapsed="false">
      <c r="A143" s="860"/>
      <c r="B143" s="860"/>
      <c r="C143" s="860"/>
      <c r="D143" s="861"/>
      <c r="E143" s="861"/>
      <c r="F143" s="861"/>
      <c r="G143" s="860"/>
      <c r="H143" s="860"/>
      <c r="I143" s="860"/>
    </row>
    <row r="144" customFormat="false" ht="25.5" hidden="false" customHeight="false" outlineLevel="0" collapsed="false">
      <c r="A144" s="860"/>
      <c r="B144" s="860"/>
      <c r="C144" s="860"/>
      <c r="D144" s="861"/>
      <c r="E144" s="861"/>
      <c r="F144" s="861"/>
      <c r="G144" s="860"/>
      <c r="H144" s="860"/>
      <c r="I144" s="860"/>
    </row>
    <row r="145" customFormat="false" ht="25.5" hidden="false" customHeight="false" outlineLevel="0" collapsed="false">
      <c r="A145" s="860"/>
      <c r="B145" s="860"/>
      <c r="C145" s="860"/>
      <c r="D145" s="861"/>
      <c r="E145" s="861"/>
      <c r="F145" s="861"/>
      <c r="G145" s="860"/>
      <c r="H145" s="860"/>
      <c r="I145" s="860"/>
    </row>
    <row r="146" customFormat="false" ht="25.5" hidden="false" customHeight="false" outlineLevel="0" collapsed="false">
      <c r="A146" s="860"/>
      <c r="B146" s="860"/>
      <c r="C146" s="860"/>
      <c r="D146" s="861"/>
      <c r="E146" s="861"/>
      <c r="F146" s="861"/>
      <c r="G146" s="860"/>
      <c r="H146" s="860"/>
      <c r="I146" s="860"/>
    </row>
    <row r="147" customFormat="false" ht="25.5" hidden="false" customHeight="false" outlineLevel="0" collapsed="false">
      <c r="A147" s="860"/>
      <c r="B147" s="860"/>
      <c r="C147" s="860"/>
      <c r="D147" s="861"/>
      <c r="E147" s="861"/>
      <c r="F147" s="861"/>
      <c r="G147" s="860"/>
      <c r="H147" s="860"/>
      <c r="I147" s="860"/>
    </row>
    <row r="148" customFormat="false" ht="25.5" hidden="false" customHeight="false" outlineLevel="0" collapsed="false">
      <c r="A148" s="860"/>
      <c r="B148" s="860"/>
      <c r="C148" s="860"/>
      <c r="D148" s="861"/>
      <c r="E148" s="861"/>
      <c r="F148" s="861"/>
      <c r="G148" s="860"/>
      <c r="H148" s="860"/>
      <c r="I148" s="860"/>
    </row>
    <row r="149" customFormat="false" ht="25.5" hidden="false" customHeight="false" outlineLevel="0" collapsed="false">
      <c r="A149" s="860"/>
      <c r="B149" s="860"/>
      <c r="C149" s="860"/>
      <c r="D149" s="861"/>
      <c r="E149" s="861"/>
      <c r="F149" s="861"/>
      <c r="G149" s="860"/>
      <c r="H149" s="860"/>
      <c r="I149" s="860"/>
    </row>
    <row r="150" customFormat="false" ht="25.5" hidden="false" customHeight="false" outlineLevel="0" collapsed="false">
      <c r="A150" s="860"/>
      <c r="B150" s="860"/>
      <c r="C150" s="860"/>
      <c r="D150" s="861"/>
      <c r="E150" s="861"/>
      <c r="F150" s="861"/>
      <c r="G150" s="860"/>
      <c r="H150" s="860"/>
      <c r="I150" s="860"/>
    </row>
    <row r="151" customFormat="false" ht="25.5" hidden="false" customHeight="false" outlineLevel="0" collapsed="false">
      <c r="A151" s="860"/>
      <c r="B151" s="860"/>
      <c r="C151" s="860"/>
      <c r="D151" s="861"/>
      <c r="E151" s="861"/>
      <c r="F151" s="861"/>
      <c r="G151" s="860"/>
      <c r="H151" s="860"/>
      <c r="I151" s="860"/>
    </row>
    <row r="152" customFormat="false" ht="25.5" hidden="false" customHeight="false" outlineLevel="0" collapsed="false">
      <c r="A152" s="860"/>
      <c r="B152" s="860"/>
      <c r="C152" s="860"/>
      <c r="D152" s="861"/>
      <c r="E152" s="861"/>
      <c r="F152" s="861"/>
      <c r="G152" s="860"/>
      <c r="H152" s="860"/>
      <c r="I152" s="860"/>
    </row>
    <row r="153" customFormat="false" ht="25.5" hidden="false" customHeight="false" outlineLevel="0" collapsed="false">
      <c r="A153" s="860"/>
      <c r="B153" s="860"/>
      <c r="C153" s="860"/>
      <c r="D153" s="861"/>
      <c r="E153" s="861"/>
      <c r="F153" s="861"/>
      <c r="G153" s="860"/>
      <c r="H153" s="860"/>
      <c r="I153" s="860"/>
    </row>
    <row r="154" customFormat="false" ht="25.5" hidden="false" customHeight="false" outlineLevel="0" collapsed="false">
      <c r="A154" s="860"/>
      <c r="B154" s="860"/>
      <c r="C154" s="860"/>
      <c r="D154" s="861"/>
      <c r="E154" s="861"/>
      <c r="F154" s="861"/>
      <c r="G154" s="860"/>
      <c r="H154" s="860"/>
      <c r="I154" s="860"/>
    </row>
    <row r="155" customFormat="false" ht="25.5" hidden="false" customHeight="false" outlineLevel="0" collapsed="false">
      <c r="A155" s="860"/>
      <c r="B155" s="860"/>
      <c r="C155" s="860"/>
      <c r="D155" s="861"/>
      <c r="E155" s="861"/>
      <c r="F155" s="861"/>
      <c r="G155" s="860"/>
      <c r="H155" s="860"/>
      <c r="I155" s="860"/>
    </row>
    <row r="156" customFormat="false" ht="25.5" hidden="false" customHeight="false" outlineLevel="0" collapsed="false">
      <c r="A156" s="860"/>
      <c r="B156" s="860"/>
      <c r="C156" s="860"/>
      <c r="D156" s="861"/>
      <c r="E156" s="861"/>
      <c r="F156" s="861"/>
      <c r="G156" s="860"/>
      <c r="H156" s="860"/>
      <c r="I156" s="860"/>
    </row>
    <row r="157" customFormat="false" ht="25.5" hidden="false" customHeight="false" outlineLevel="0" collapsed="false">
      <c r="A157" s="860"/>
      <c r="B157" s="860"/>
      <c r="C157" s="860"/>
      <c r="D157" s="861"/>
      <c r="E157" s="861"/>
      <c r="F157" s="861"/>
      <c r="G157" s="860"/>
      <c r="H157" s="860"/>
      <c r="I157" s="860"/>
    </row>
    <row r="158" customFormat="false" ht="25.5" hidden="false" customHeight="false" outlineLevel="0" collapsed="false">
      <c r="A158" s="860"/>
      <c r="B158" s="860"/>
      <c r="C158" s="860"/>
      <c r="D158" s="861"/>
      <c r="E158" s="861"/>
      <c r="F158" s="861"/>
      <c r="G158" s="860"/>
      <c r="H158" s="860"/>
      <c r="I158" s="860"/>
    </row>
    <row r="159" customFormat="false" ht="25.5" hidden="false" customHeight="false" outlineLevel="0" collapsed="false">
      <c r="A159" s="860"/>
      <c r="B159" s="860"/>
      <c r="C159" s="860"/>
      <c r="D159" s="861"/>
      <c r="E159" s="861"/>
      <c r="F159" s="861"/>
      <c r="G159" s="860"/>
      <c r="H159" s="860"/>
      <c r="I159" s="860"/>
    </row>
    <row r="160" customFormat="false" ht="25.5" hidden="false" customHeight="false" outlineLevel="0" collapsed="false">
      <c r="A160" s="860"/>
      <c r="B160" s="860"/>
      <c r="C160" s="860"/>
      <c r="D160" s="861"/>
      <c r="E160" s="861"/>
      <c r="F160" s="861"/>
      <c r="G160" s="860"/>
      <c r="H160" s="860"/>
      <c r="I160" s="860"/>
    </row>
    <row r="161" customFormat="false" ht="25.5" hidden="false" customHeight="false" outlineLevel="0" collapsed="false">
      <c r="A161" s="860"/>
      <c r="B161" s="860"/>
      <c r="C161" s="860"/>
      <c r="D161" s="861"/>
      <c r="E161" s="861"/>
      <c r="F161" s="861"/>
      <c r="G161" s="860"/>
      <c r="H161" s="860"/>
      <c r="I161" s="860"/>
    </row>
    <row r="162" customFormat="false" ht="25.5" hidden="false" customHeight="false" outlineLevel="0" collapsed="false">
      <c r="A162" s="860"/>
      <c r="B162" s="860"/>
      <c r="C162" s="860"/>
      <c r="D162" s="861"/>
      <c r="E162" s="861"/>
      <c r="F162" s="861"/>
      <c r="G162" s="860"/>
      <c r="H162" s="860"/>
      <c r="I162" s="860"/>
    </row>
    <row r="163" customFormat="false" ht="25.5" hidden="false" customHeight="false" outlineLevel="0" collapsed="false">
      <c r="A163" s="860"/>
      <c r="B163" s="860"/>
      <c r="C163" s="860"/>
      <c r="D163" s="861"/>
      <c r="E163" s="861"/>
      <c r="F163" s="861"/>
      <c r="G163" s="860"/>
      <c r="H163" s="860"/>
      <c r="I163" s="860"/>
    </row>
    <row r="164" customFormat="false" ht="25.5" hidden="false" customHeight="false" outlineLevel="0" collapsed="false">
      <c r="A164" s="860"/>
      <c r="B164" s="860"/>
      <c r="C164" s="860"/>
      <c r="D164" s="861"/>
      <c r="E164" s="861"/>
      <c r="F164" s="861"/>
      <c r="G164" s="860"/>
      <c r="H164" s="860"/>
      <c r="I164" s="860"/>
    </row>
    <row r="165" customFormat="false" ht="25.5" hidden="false" customHeight="false" outlineLevel="0" collapsed="false">
      <c r="A165" s="860"/>
      <c r="B165" s="860"/>
      <c r="C165" s="860"/>
      <c r="D165" s="861"/>
      <c r="E165" s="861"/>
      <c r="F165" s="861"/>
      <c r="G165" s="860"/>
      <c r="H165" s="860"/>
      <c r="I165" s="860"/>
    </row>
    <row r="166" customFormat="false" ht="25.5" hidden="false" customHeight="false" outlineLevel="0" collapsed="false">
      <c r="A166" s="860"/>
      <c r="B166" s="860"/>
      <c r="C166" s="860"/>
      <c r="D166" s="861"/>
      <c r="E166" s="861"/>
      <c r="F166" s="861"/>
      <c r="G166" s="860"/>
      <c r="H166" s="860"/>
      <c r="I166" s="860"/>
    </row>
    <row r="167" customFormat="false" ht="25.5" hidden="false" customHeight="false" outlineLevel="0" collapsed="false">
      <c r="A167" s="860"/>
      <c r="B167" s="860"/>
      <c r="C167" s="860"/>
      <c r="D167" s="861"/>
      <c r="E167" s="861"/>
      <c r="F167" s="861"/>
      <c r="G167" s="860"/>
      <c r="H167" s="860"/>
      <c r="I167" s="860"/>
    </row>
    <row r="168" customFormat="false" ht="25.5" hidden="false" customHeight="false" outlineLevel="0" collapsed="false">
      <c r="A168" s="860"/>
      <c r="B168" s="860"/>
      <c r="C168" s="860"/>
      <c r="D168" s="861"/>
      <c r="E168" s="861"/>
      <c r="F168" s="861"/>
      <c r="G168" s="860"/>
      <c r="H168" s="860"/>
      <c r="I168" s="860"/>
    </row>
    <row r="169" customFormat="false" ht="25.5" hidden="false" customHeight="false" outlineLevel="0" collapsed="false">
      <c r="A169" s="860"/>
      <c r="B169" s="860"/>
      <c r="C169" s="860"/>
      <c r="D169" s="861"/>
      <c r="E169" s="861"/>
      <c r="F169" s="861"/>
      <c r="G169" s="860"/>
      <c r="H169" s="860"/>
      <c r="I169" s="860"/>
    </row>
    <row r="170" customFormat="false" ht="25.5" hidden="false" customHeight="false" outlineLevel="0" collapsed="false">
      <c r="A170" s="860"/>
      <c r="B170" s="860"/>
      <c r="C170" s="860"/>
      <c r="D170" s="861"/>
      <c r="E170" s="861"/>
      <c r="F170" s="861"/>
      <c r="G170" s="860"/>
      <c r="H170" s="860"/>
      <c r="I170" s="860"/>
    </row>
    <row r="171" customFormat="false" ht="25.5" hidden="false" customHeight="false" outlineLevel="0" collapsed="false">
      <c r="A171" s="860"/>
      <c r="B171" s="860"/>
      <c r="C171" s="860"/>
      <c r="D171" s="861"/>
      <c r="E171" s="861"/>
      <c r="F171" s="861"/>
      <c r="G171" s="860"/>
      <c r="H171" s="860"/>
      <c r="I171" s="860"/>
    </row>
    <row r="172" customFormat="false" ht="25.5" hidden="false" customHeight="false" outlineLevel="0" collapsed="false">
      <c r="A172" s="860"/>
      <c r="B172" s="860"/>
      <c r="C172" s="860"/>
      <c r="D172" s="861"/>
      <c r="E172" s="861"/>
      <c r="F172" s="861"/>
      <c r="G172" s="860"/>
      <c r="H172" s="860"/>
      <c r="I172" s="860"/>
    </row>
    <row r="173" customFormat="false" ht="25.5" hidden="false" customHeight="false" outlineLevel="0" collapsed="false">
      <c r="A173" s="860"/>
      <c r="B173" s="860"/>
      <c r="C173" s="860"/>
      <c r="D173" s="861"/>
      <c r="E173" s="861"/>
      <c r="F173" s="861"/>
      <c r="G173" s="860"/>
      <c r="H173" s="860"/>
      <c r="I173" s="860"/>
    </row>
    <row r="174" customFormat="false" ht="25.5" hidden="false" customHeight="false" outlineLevel="0" collapsed="false">
      <c r="A174" s="860"/>
      <c r="B174" s="860"/>
      <c r="C174" s="860"/>
      <c r="D174" s="861"/>
      <c r="E174" s="861"/>
      <c r="F174" s="861"/>
      <c r="G174" s="860"/>
      <c r="H174" s="860"/>
      <c r="I174" s="860"/>
    </row>
    <row r="175" customFormat="false" ht="25.5" hidden="false" customHeight="false" outlineLevel="0" collapsed="false">
      <c r="A175" s="860"/>
      <c r="B175" s="860"/>
      <c r="C175" s="860"/>
      <c r="D175" s="861"/>
      <c r="E175" s="861"/>
      <c r="F175" s="861"/>
      <c r="G175" s="860"/>
      <c r="H175" s="860"/>
      <c r="I175" s="860"/>
    </row>
    <row r="176" customFormat="false" ht="25.5" hidden="false" customHeight="false" outlineLevel="0" collapsed="false">
      <c r="A176" s="860"/>
      <c r="B176" s="860"/>
      <c r="C176" s="860"/>
      <c r="D176" s="861"/>
      <c r="E176" s="861"/>
      <c r="F176" s="861"/>
      <c r="G176" s="860"/>
      <c r="H176" s="860"/>
      <c r="I176" s="860"/>
    </row>
    <row r="177" customFormat="false" ht="25.5" hidden="false" customHeight="false" outlineLevel="0" collapsed="false">
      <c r="A177" s="860"/>
      <c r="B177" s="860"/>
      <c r="C177" s="860"/>
      <c r="D177" s="861"/>
      <c r="E177" s="861"/>
      <c r="F177" s="861"/>
      <c r="G177" s="860"/>
      <c r="H177" s="860"/>
      <c r="I177" s="860"/>
    </row>
    <row r="178" customFormat="false" ht="25.5" hidden="false" customHeight="false" outlineLevel="0" collapsed="false">
      <c r="A178" s="860"/>
      <c r="B178" s="860"/>
      <c r="C178" s="860"/>
      <c r="D178" s="861"/>
      <c r="E178" s="861"/>
      <c r="F178" s="861"/>
      <c r="G178" s="860"/>
      <c r="H178" s="860"/>
      <c r="I178" s="860"/>
    </row>
    <row r="179" customFormat="false" ht="25.5" hidden="false" customHeight="false" outlineLevel="0" collapsed="false">
      <c r="A179" s="860"/>
      <c r="B179" s="860"/>
      <c r="C179" s="860"/>
      <c r="D179" s="861"/>
      <c r="E179" s="861"/>
      <c r="F179" s="861"/>
      <c r="G179" s="860"/>
      <c r="H179" s="860"/>
      <c r="I179" s="860"/>
    </row>
    <row r="180" customFormat="false" ht="25.5" hidden="false" customHeight="false" outlineLevel="0" collapsed="false">
      <c r="A180" s="860"/>
      <c r="B180" s="860"/>
      <c r="C180" s="860"/>
      <c r="D180" s="861"/>
      <c r="E180" s="861"/>
      <c r="F180" s="861"/>
      <c r="G180" s="860"/>
      <c r="H180" s="860"/>
      <c r="I180" s="860"/>
    </row>
    <row r="181" customFormat="false" ht="25.5" hidden="false" customHeight="false" outlineLevel="0" collapsed="false">
      <c r="A181" s="860"/>
      <c r="B181" s="860"/>
      <c r="C181" s="860"/>
      <c r="D181" s="861"/>
      <c r="E181" s="861"/>
      <c r="F181" s="861"/>
      <c r="G181" s="860"/>
      <c r="H181" s="860"/>
      <c r="I181" s="860"/>
    </row>
    <row r="182" customFormat="false" ht="25.5" hidden="false" customHeight="false" outlineLevel="0" collapsed="false">
      <c r="A182" s="860"/>
      <c r="B182" s="860"/>
      <c r="C182" s="860"/>
      <c r="D182" s="861"/>
      <c r="E182" s="861"/>
      <c r="F182" s="861"/>
      <c r="G182" s="860"/>
      <c r="H182" s="860"/>
      <c r="I182" s="860"/>
    </row>
    <row r="183" customFormat="false" ht="25.5" hidden="false" customHeight="false" outlineLevel="0" collapsed="false">
      <c r="A183" s="860"/>
      <c r="B183" s="860"/>
      <c r="C183" s="860"/>
      <c r="D183" s="861"/>
      <c r="E183" s="861"/>
      <c r="F183" s="861"/>
      <c r="G183" s="860"/>
      <c r="H183" s="860"/>
      <c r="I183" s="860"/>
    </row>
    <row r="184" customFormat="false" ht="25.5" hidden="false" customHeight="false" outlineLevel="0" collapsed="false">
      <c r="A184" s="860"/>
      <c r="B184" s="860"/>
      <c r="C184" s="860"/>
      <c r="D184" s="861"/>
      <c r="E184" s="861"/>
      <c r="F184" s="861"/>
      <c r="G184" s="860"/>
      <c r="H184" s="860"/>
      <c r="I184" s="860"/>
    </row>
    <row r="185" customFormat="false" ht="25.5" hidden="false" customHeight="false" outlineLevel="0" collapsed="false">
      <c r="A185" s="860"/>
      <c r="B185" s="860"/>
      <c r="C185" s="860"/>
      <c r="D185" s="861"/>
      <c r="E185" s="861"/>
      <c r="F185" s="861"/>
      <c r="G185" s="860"/>
      <c r="H185" s="860"/>
      <c r="I185" s="860"/>
    </row>
    <row r="186" customFormat="false" ht="25.5" hidden="false" customHeight="false" outlineLevel="0" collapsed="false">
      <c r="A186" s="860"/>
      <c r="B186" s="860"/>
      <c r="C186" s="860"/>
      <c r="D186" s="861"/>
      <c r="E186" s="861"/>
      <c r="F186" s="861"/>
      <c r="G186" s="860"/>
      <c r="H186" s="860"/>
      <c r="I186" s="860"/>
    </row>
    <row r="187" customFormat="false" ht="25.5" hidden="false" customHeight="false" outlineLevel="0" collapsed="false">
      <c r="A187" s="860"/>
      <c r="B187" s="860"/>
      <c r="C187" s="860"/>
      <c r="D187" s="861"/>
      <c r="E187" s="861"/>
      <c r="F187" s="861"/>
      <c r="G187" s="860"/>
      <c r="H187" s="860"/>
      <c r="I187" s="860"/>
    </row>
    <row r="188" customFormat="false" ht="25.5" hidden="false" customHeight="false" outlineLevel="0" collapsed="false">
      <c r="A188" s="860"/>
      <c r="B188" s="860"/>
      <c r="C188" s="860"/>
      <c r="D188" s="861"/>
      <c r="E188" s="861"/>
      <c r="F188" s="861"/>
      <c r="G188" s="860"/>
      <c r="H188" s="860"/>
      <c r="I188" s="860"/>
    </row>
    <row r="189" customFormat="false" ht="25.5" hidden="false" customHeight="false" outlineLevel="0" collapsed="false">
      <c r="A189" s="860"/>
      <c r="B189" s="860"/>
      <c r="C189" s="860"/>
      <c r="D189" s="861"/>
      <c r="E189" s="861"/>
      <c r="F189" s="861"/>
      <c r="G189" s="860"/>
      <c r="H189" s="860"/>
      <c r="I189" s="860"/>
    </row>
    <row r="190" customFormat="false" ht="25.5" hidden="false" customHeight="false" outlineLevel="0" collapsed="false">
      <c r="A190" s="860"/>
      <c r="B190" s="860"/>
      <c r="C190" s="860"/>
      <c r="D190" s="861"/>
      <c r="E190" s="861"/>
      <c r="F190" s="861"/>
      <c r="G190" s="860"/>
      <c r="H190" s="860"/>
      <c r="I190" s="860"/>
    </row>
    <row r="191" customFormat="false" ht="25.5" hidden="false" customHeight="false" outlineLevel="0" collapsed="false">
      <c r="A191" s="860"/>
      <c r="B191" s="860"/>
      <c r="C191" s="860"/>
      <c r="D191" s="861"/>
      <c r="E191" s="861"/>
      <c r="F191" s="861"/>
      <c r="G191" s="860"/>
      <c r="H191" s="860"/>
      <c r="I191" s="860"/>
    </row>
    <row r="192" customFormat="false" ht="25.5" hidden="false" customHeight="false" outlineLevel="0" collapsed="false">
      <c r="A192" s="860"/>
      <c r="B192" s="860"/>
      <c r="C192" s="860"/>
      <c r="D192" s="861"/>
      <c r="E192" s="861"/>
      <c r="F192" s="861"/>
      <c r="G192" s="860"/>
      <c r="H192" s="860"/>
      <c r="I192" s="860"/>
    </row>
    <row r="193" customFormat="false" ht="25.5" hidden="false" customHeight="false" outlineLevel="0" collapsed="false">
      <c r="A193" s="860"/>
      <c r="B193" s="860"/>
      <c r="C193" s="860"/>
      <c r="D193" s="861"/>
      <c r="E193" s="861"/>
      <c r="F193" s="861"/>
      <c r="G193" s="860"/>
      <c r="H193" s="860"/>
      <c r="I193" s="860"/>
    </row>
    <row r="194" customFormat="false" ht="25.5" hidden="false" customHeight="false" outlineLevel="0" collapsed="false">
      <c r="A194" s="860"/>
      <c r="B194" s="860"/>
      <c r="C194" s="860"/>
      <c r="D194" s="861"/>
      <c r="E194" s="861"/>
      <c r="F194" s="861"/>
      <c r="G194" s="860"/>
      <c r="H194" s="860"/>
      <c r="I194" s="860"/>
    </row>
    <row r="195" customFormat="false" ht="25.5" hidden="false" customHeight="false" outlineLevel="0" collapsed="false">
      <c r="A195" s="860"/>
      <c r="B195" s="860"/>
      <c r="C195" s="860"/>
      <c r="D195" s="861"/>
      <c r="E195" s="861"/>
      <c r="F195" s="861"/>
      <c r="G195" s="860"/>
      <c r="H195" s="860"/>
      <c r="I195" s="860"/>
    </row>
    <row r="196" customFormat="false" ht="25.5" hidden="false" customHeight="false" outlineLevel="0" collapsed="false">
      <c r="A196" s="860"/>
      <c r="B196" s="860"/>
      <c r="C196" s="860"/>
      <c r="D196" s="861"/>
      <c r="E196" s="861"/>
      <c r="F196" s="861"/>
      <c r="G196" s="860"/>
      <c r="H196" s="860"/>
      <c r="I196" s="860"/>
    </row>
    <row r="197" customFormat="false" ht="25.5" hidden="false" customHeight="false" outlineLevel="0" collapsed="false">
      <c r="A197" s="860"/>
      <c r="B197" s="860"/>
      <c r="C197" s="860"/>
      <c r="D197" s="861"/>
      <c r="E197" s="861"/>
      <c r="F197" s="861"/>
      <c r="G197" s="860"/>
      <c r="H197" s="860"/>
      <c r="I197" s="860"/>
    </row>
    <row r="198" customFormat="false" ht="25.5" hidden="false" customHeight="false" outlineLevel="0" collapsed="false">
      <c r="A198" s="860"/>
      <c r="B198" s="860"/>
      <c r="C198" s="860"/>
      <c r="D198" s="861"/>
      <c r="E198" s="861"/>
      <c r="F198" s="861"/>
      <c r="G198" s="860"/>
      <c r="H198" s="860"/>
      <c r="I198" s="860"/>
    </row>
    <row r="199" customFormat="false" ht="25.5" hidden="false" customHeight="false" outlineLevel="0" collapsed="false">
      <c r="A199" s="860"/>
      <c r="B199" s="860"/>
      <c r="C199" s="860"/>
      <c r="D199" s="861"/>
      <c r="E199" s="861"/>
      <c r="F199" s="861"/>
      <c r="G199" s="860"/>
      <c r="H199" s="860"/>
      <c r="I199" s="860"/>
    </row>
    <row r="200" customFormat="false" ht="25.5" hidden="false" customHeight="false" outlineLevel="0" collapsed="false">
      <c r="A200" s="860"/>
      <c r="B200" s="860"/>
      <c r="C200" s="860"/>
      <c r="D200" s="861"/>
      <c r="E200" s="861"/>
      <c r="F200" s="861"/>
      <c r="G200" s="860"/>
      <c r="H200" s="860"/>
      <c r="I200" s="860"/>
    </row>
    <row r="201" customFormat="false" ht="25.5" hidden="false" customHeight="false" outlineLevel="0" collapsed="false">
      <c r="A201" s="860"/>
      <c r="B201" s="860"/>
      <c r="C201" s="860"/>
      <c r="D201" s="861"/>
      <c r="E201" s="861"/>
      <c r="F201" s="861"/>
      <c r="G201" s="860"/>
      <c r="H201" s="860"/>
      <c r="I201" s="860"/>
    </row>
    <row r="202" customFormat="false" ht="25.5" hidden="false" customHeight="false" outlineLevel="0" collapsed="false">
      <c r="A202" s="860"/>
      <c r="B202" s="860"/>
      <c r="C202" s="860"/>
      <c r="D202" s="861"/>
      <c r="E202" s="861"/>
      <c r="F202" s="861"/>
      <c r="G202" s="860"/>
      <c r="H202" s="860"/>
      <c r="I202" s="860"/>
    </row>
    <row r="203" customFormat="false" ht="25.5" hidden="false" customHeight="false" outlineLevel="0" collapsed="false">
      <c r="A203" s="860"/>
      <c r="B203" s="860"/>
      <c r="C203" s="860"/>
      <c r="D203" s="861"/>
      <c r="E203" s="861"/>
      <c r="F203" s="861"/>
      <c r="G203" s="860"/>
      <c r="H203" s="860"/>
      <c r="I203" s="860"/>
    </row>
    <row r="204" customFormat="false" ht="25.5" hidden="false" customHeight="false" outlineLevel="0" collapsed="false">
      <c r="A204" s="860"/>
      <c r="B204" s="860"/>
      <c r="C204" s="860"/>
      <c r="D204" s="861"/>
      <c r="E204" s="861"/>
      <c r="F204" s="861"/>
      <c r="G204" s="860"/>
      <c r="H204" s="860"/>
      <c r="I204" s="860"/>
    </row>
    <row r="205" customFormat="false" ht="25.5" hidden="false" customHeight="false" outlineLevel="0" collapsed="false">
      <c r="A205" s="860"/>
      <c r="B205" s="860"/>
      <c r="C205" s="860"/>
      <c r="D205" s="861"/>
      <c r="E205" s="861"/>
      <c r="F205" s="861"/>
      <c r="G205" s="860"/>
      <c r="H205" s="860"/>
      <c r="I205" s="860"/>
    </row>
    <row r="206" customFormat="false" ht="25.5" hidden="false" customHeight="false" outlineLevel="0" collapsed="false">
      <c r="A206" s="860"/>
      <c r="B206" s="860"/>
      <c r="C206" s="860"/>
      <c r="D206" s="861"/>
      <c r="E206" s="861"/>
      <c r="F206" s="861"/>
      <c r="G206" s="860"/>
      <c r="H206" s="860"/>
      <c r="I206" s="860"/>
    </row>
    <row r="207" customFormat="false" ht="25.5" hidden="false" customHeight="false" outlineLevel="0" collapsed="false">
      <c r="A207" s="860"/>
      <c r="B207" s="860"/>
      <c r="C207" s="860"/>
      <c r="D207" s="861"/>
      <c r="E207" s="861"/>
      <c r="F207" s="861"/>
      <c r="G207" s="860"/>
      <c r="H207" s="860"/>
      <c r="I207" s="860"/>
    </row>
    <row r="208" customFormat="false" ht="25.5" hidden="false" customHeight="false" outlineLevel="0" collapsed="false">
      <c r="A208" s="860"/>
      <c r="B208" s="860"/>
      <c r="C208" s="860"/>
      <c r="D208" s="861"/>
      <c r="E208" s="861"/>
      <c r="F208" s="861"/>
      <c r="G208" s="860"/>
      <c r="H208" s="860"/>
      <c r="I208" s="860"/>
    </row>
    <row r="209" customFormat="false" ht="25.5" hidden="false" customHeight="false" outlineLevel="0" collapsed="false">
      <c r="A209" s="860"/>
      <c r="B209" s="860"/>
      <c r="C209" s="860"/>
      <c r="D209" s="861"/>
      <c r="E209" s="861"/>
      <c r="F209" s="861"/>
      <c r="G209" s="860"/>
      <c r="H209" s="860"/>
      <c r="I209" s="860"/>
    </row>
    <row r="210" customFormat="false" ht="25.5" hidden="false" customHeight="false" outlineLevel="0" collapsed="false">
      <c r="A210" s="860"/>
      <c r="B210" s="860"/>
      <c r="C210" s="860"/>
      <c r="D210" s="861"/>
      <c r="E210" s="861"/>
      <c r="F210" s="861"/>
      <c r="G210" s="860"/>
      <c r="H210" s="860"/>
      <c r="I210" s="860"/>
    </row>
    <row r="211" customFormat="false" ht="25.5" hidden="false" customHeight="false" outlineLevel="0" collapsed="false">
      <c r="A211" s="860"/>
      <c r="B211" s="860"/>
      <c r="C211" s="860"/>
      <c r="D211" s="861"/>
      <c r="E211" s="861"/>
      <c r="F211" s="861"/>
      <c r="G211" s="860"/>
      <c r="H211" s="860"/>
      <c r="I211" s="860"/>
    </row>
    <row r="212" customFormat="false" ht="25.5" hidden="false" customHeight="false" outlineLevel="0" collapsed="false">
      <c r="A212" s="860"/>
      <c r="B212" s="860"/>
      <c r="C212" s="860"/>
      <c r="D212" s="861"/>
      <c r="E212" s="861"/>
      <c r="F212" s="861"/>
      <c r="G212" s="860"/>
      <c r="H212" s="860"/>
      <c r="I212" s="860"/>
    </row>
    <row r="213" customFormat="false" ht="25.5" hidden="false" customHeight="false" outlineLevel="0" collapsed="false">
      <c r="A213" s="860"/>
      <c r="B213" s="860"/>
      <c r="C213" s="860"/>
      <c r="D213" s="861"/>
      <c r="E213" s="861"/>
      <c r="F213" s="861"/>
      <c r="G213" s="860"/>
      <c r="H213" s="860"/>
      <c r="I213" s="860"/>
    </row>
    <row r="214" customFormat="false" ht="25.5" hidden="false" customHeight="false" outlineLevel="0" collapsed="false">
      <c r="A214" s="860"/>
      <c r="B214" s="860"/>
      <c r="C214" s="860"/>
      <c r="D214" s="861"/>
      <c r="E214" s="861"/>
      <c r="F214" s="861"/>
      <c r="G214" s="860"/>
      <c r="H214" s="860"/>
      <c r="I214" s="860"/>
    </row>
    <row r="215" customFormat="false" ht="25.5" hidden="false" customHeight="false" outlineLevel="0" collapsed="false">
      <c r="A215" s="860"/>
      <c r="B215" s="860"/>
      <c r="C215" s="860"/>
      <c r="D215" s="861"/>
      <c r="E215" s="861"/>
      <c r="F215" s="861"/>
      <c r="G215" s="860"/>
      <c r="H215" s="860"/>
      <c r="I215" s="860"/>
    </row>
    <row r="216" customFormat="false" ht="25.5" hidden="false" customHeight="false" outlineLevel="0" collapsed="false">
      <c r="A216" s="860"/>
      <c r="B216" s="860"/>
      <c r="C216" s="860"/>
      <c r="D216" s="861"/>
      <c r="E216" s="861"/>
      <c r="F216" s="861"/>
      <c r="G216" s="860"/>
      <c r="H216" s="860"/>
      <c r="I216" s="860"/>
    </row>
    <row r="217" customFormat="false" ht="25.5" hidden="false" customHeight="false" outlineLevel="0" collapsed="false">
      <c r="A217" s="860"/>
      <c r="B217" s="860"/>
      <c r="C217" s="860"/>
      <c r="D217" s="861"/>
      <c r="E217" s="861"/>
      <c r="F217" s="861"/>
      <c r="G217" s="860"/>
      <c r="H217" s="860"/>
      <c r="I217" s="860"/>
    </row>
    <row r="218" customFormat="false" ht="25.5" hidden="false" customHeight="false" outlineLevel="0" collapsed="false">
      <c r="A218" s="860"/>
      <c r="B218" s="860"/>
      <c r="C218" s="860"/>
      <c r="D218" s="861"/>
      <c r="E218" s="861"/>
      <c r="F218" s="861"/>
      <c r="G218" s="860"/>
      <c r="H218" s="860"/>
      <c r="I218" s="860"/>
    </row>
    <row r="219" customFormat="false" ht="25.5" hidden="false" customHeight="false" outlineLevel="0" collapsed="false">
      <c r="A219" s="860"/>
      <c r="B219" s="860"/>
      <c r="C219" s="860"/>
      <c r="D219" s="861"/>
      <c r="E219" s="861"/>
      <c r="F219" s="861"/>
      <c r="G219" s="860"/>
      <c r="H219" s="860"/>
      <c r="I219" s="860"/>
    </row>
    <row r="220" customFormat="false" ht="25.5" hidden="false" customHeight="false" outlineLevel="0" collapsed="false">
      <c r="A220" s="860"/>
      <c r="B220" s="860"/>
      <c r="C220" s="860"/>
      <c r="D220" s="861"/>
      <c r="E220" s="861"/>
      <c r="F220" s="861"/>
      <c r="G220" s="860"/>
      <c r="H220" s="860"/>
      <c r="I220" s="860"/>
    </row>
    <row r="221" customFormat="false" ht="25.5" hidden="false" customHeight="false" outlineLevel="0" collapsed="false">
      <c r="A221" s="860"/>
      <c r="B221" s="860"/>
      <c r="C221" s="860"/>
      <c r="D221" s="861"/>
      <c r="E221" s="861"/>
      <c r="F221" s="861"/>
      <c r="G221" s="860"/>
      <c r="H221" s="860"/>
      <c r="I221" s="860"/>
    </row>
    <row r="222" customFormat="false" ht="25.5" hidden="false" customHeight="false" outlineLevel="0" collapsed="false">
      <c r="A222" s="860"/>
      <c r="B222" s="860"/>
      <c r="C222" s="860"/>
      <c r="D222" s="861"/>
      <c r="E222" s="861"/>
      <c r="F222" s="861"/>
      <c r="G222" s="860"/>
      <c r="H222" s="860"/>
      <c r="I222" s="860"/>
    </row>
    <row r="223" customFormat="false" ht="25.5" hidden="false" customHeight="false" outlineLevel="0" collapsed="false">
      <c r="A223" s="860"/>
      <c r="B223" s="860"/>
      <c r="C223" s="860"/>
      <c r="D223" s="861"/>
      <c r="E223" s="861"/>
      <c r="F223" s="861"/>
      <c r="G223" s="860"/>
      <c r="H223" s="860"/>
      <c r="I223" s="860"/>
    </row>
    <row r="224" customFormat="false" ht="25.5" hidden="false" customHeight="false" outlineLevel="0" collapsed="false">
      <c r="A224" s="860"/>
      <c r="B224" s="860"/>
      <c r="C224" s="860"/>
      <c r="D224" s="861"/>
      <c r="E224" s="861"/>
      <c r="F224" s="861"/>
      <c r="G224" s="860"/>
      <c r="H224" s="860"/>
      <c r="I224" s="860"/>
    </row>
  </sheetData>
  <mergeCells count="16">
    <mergeCell ref="I1:J1"/>
    <mergeCell ref="K1:L1"/>
    <mergeCell ref="I2:J2"/>
    <mergeCell ref="K2:L2"/>
    <mergeCell ref="A3:L3"/>
    <mergeCell ref="A4:L4"/>
    <mergeCell ref="A5:A7"/>
    <mergeCell ref="B5:B7"/>
    <mergeCell ref="C5:I5"/>
    <mergeCell ref="J5:L5"/>
    <mergeCell ref="C6:C7"/>
    <mergeCell ref="D6:F6"/>
    <mergeCell ref="G6:I6"/>
    <mergeCell ref="J6:L6"/>
    <mergeCell ref="K13:L13"/>
    <mergeCell ref="A16:L16"/>
  </mergeCells>
  <hyperlinks>
    <hyperlink ref="M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8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6.5" zeroHeight="false" outlineLevelRow="0" outlineLevelCol="0"/>
  <cols>
    <col collapsed="false" customWidth="true" hidden="false" outlineLevel="0" max="1" min="1" style="862" width="11.25"/>
    <col collapsed="false" customWidth="true" hidden="false" outlineLevel="0" max="3" min="2" style="862" width="10.63"/>
    <col collapsed="false" customWidth="true" hidden="false" outlineLevel="0" max="6" min="4" style="863" width="10.63"/>
    <col collapsed="false" customWidth="true" hidden="false" outlineLevel="0" max="12" min="7" style="862" width="10.63"/>
    <col collapsed="false" customWidth="false" hidden="false" outlineLevel="0" max="256" min="13" style="862" width="8.25"/>
    <col collapsed="false" customWidth="true" hidden="false" outlineLevel="0" max="257" min="257" style="862" width="11.25"/>
    <col collapsed="false" customWidth="true" hidden="false" outlineLevel="0" max="268" min="258" style="862" width="10.63"/>
    <col collapsed="false" customWidth="false" hidden="false" outlineLevel="0" max="512" min="269" style="862" width="8.25"/>
    <col collapsed="false" customWidth="true" hidden="false" outlineLevel="0" max="513" min="513" style="862" width="11.25"/>
    <col collapsed="false" customWidth="true" hidden="false" outlineLevel="0" max="524" min="514" style="862" width="10.63"/>
    <col collapsed="false" customWidth="false" hidden="false" outlineLevel="0" max="768" min="525" style="862" width="8.25"/>
    <col collapsed="false" customWidth="true" hidden="false" outlineLevel="0" max="769" min="769" style="862" width="11.25"/>
    <col collapsed="false" customWidth="true" hidden="false" outlineLevel="0" max="780" min="770" style="862" width="10.63"/>
    <col collapsed="false" customWidth="false" hidden="false" outlineLevel="0" max="1024" min="781" style="862" width="8.25"/>
    <col collapsed="false" customWidth="true" hidden="false" outlineLevel="0" max="1025" min="1025" style="862" width="11.25"/>
    <col collapsed="false" customWidth="true" hidden="false" outlineLevel="0" max="1036" min="1026" style="862" width="10.63"/>
    <col collapsed="false" customWidth="false" hidden="false" outlineLevel="0" max="1280" min="1037" style="862" width="8.25"/>
    <col collapsed="false" customWidth="true" hidden="false" outlineLevel="0" max="1281" min="1281" style="862" width="11.25"/>
    <col collapsed="false" customWidth="true" hidden="false" outlineLevel="0" max="1292" min="1282" style="862" width="10.63"/>
    <col collapsed="false" customWidth="false" hidden="false" outlineLevel="0" max="1536" min="1293" style="862" width="8.25"/>
    <col collapsed="false" customWidth="true" hidden="false" outlineLevel="0" max="1537" min="1537" style="862" width="11.25"/>
    <col collapsed="false" customWidth="true" hidden="false" outlineLevel="0" max="1548" min="1538" style="862" width="10.63"/>
    <col collapsed="false" customWidth="false" hidden="false" outlineLevel="0" max="1792" min="1549" style="862" width="8.25"/>
    <col collapsed="false" customWidth="true" hidden="false" outlineLevel="0" max="1793" min="1793" style="862" width="11.25"/>
    <col collapsed="false" customWidth="true" hidden="false" outlineLevel="0" max="1804" min="1794" style="862" width="10.63"/>
    <col collapsed="false" customWidth="false" hidden="false" outlineLevel="0" max="2048" min="1805" style="862" width="8.25"/>
    <col collapsed="false" customWidth="true" hidden="false" outlineLevel="0" max="2049" min="2049" style="862" width="11.25"/>
    <col collapsed="false" customWidth="true" hidden="false" outlineLevel="0" max="2060" min="2050" style="862" width="10.63"/>
    <col collapsed="false" customWidth="false" hidden="false" outlineLevel="0" max="2304" min="2061" style="862" width="8.25"/>
    <col collapsed="false" customWidth="true" hidden="false" outlineLevel="0" max="2305" min="2305" style="862" width="11.25"/>
    <col collapsed="false" customWidth="true" hidden="false" outlineLevel="0" max="2316" min="2306" style="862" width="10.63"/>
    <col collapsed="false" customWidth="false" hidden="false" outlineLevel="0" max="2560" min="2317" style="862" width="8.25"/>
    <col collapsed="false" customWidth="true" hidden="false" outlineLevel="0" max="2561" min="2561" style="862" width="11.25"/>
    <col collapsed="false" customWidth="true" hidden="false" outlineLevel="0" max="2572" min="2562" style="862" width="10.63"/>
    <col collapsed="false" customWidth="false" hidden="false" outlineLevel="0" max="2816" min="2573" style="862" width="8.25"/>
    <col collapsed="false" customWidth="true" hidden="false" outlineLevel="0" max="2817" min="2817" style="862" width="11.25"/>
    <col collapsed="false" customWidth="true" hidden="false" outlineLevel="0" max="2828" min="2818" style="862" width="10.63"/>
    <col collapsed="false" customWidth="false" hidden="false" outlineLevel="0" max="3072" min="2829" style="862" width="8.25"/>
    <col collapsed="false" customWidth="true" hidden="false" outlineLevel="0" max="3073" min="3073" style="862" width="11.25"/>
    <col collapsed="false" customWidth="true" hidden="false" outlineLevel="0" max="3084" min="3074" style="862" width="10.63"/>
    <col collapsed="false" customWidth="false" hidden="false" outlineLevel="0" max="3328" min="3085" style="862" width="8.25"/>
    <col collapsed="false" customWidth="true" hidden="false" outlineLevel="0" max="3329" min="3329" style="862" width="11.25"/>
    <col collapsed="false" customWidth="true" hidden="false" outlineLevel="0" max="3340" min="3330" style="862" width="10.63"/>
    <col collapsed="false" customWidth="false" hidden="false" outlineLevel="0" max="3584" min="3341" style="862" width="8.25"/>
    <col collapsed="false" customWidth="true" hidden="false" outlineLevel="0" max="3585" min="3585" style="862" width="11.25"/>
    <col collapsed="false" customWidth="true" hidden="false" outlineLevel="0" max="3596" min="3586" style="862" width="10.63"/>
    <col collapsed="false" customWidth="false" hidden="false" outlineLevel="0" max="3840" min="3597" style="862" width="8.25"/>
    <col collapsed="false" customWidth="true" hidden="false" outlineLevel="0" max="3841" min="3841" style="862" width="11.25"/>
    <col collapsed="false" customWidth="true" hidden="false" outlineLevel="0" max="3852" min="3842" style="862" width="10.63"/>
    <col collapsed="false" customWidth="false" hidden="false" outlineLevel="0" max="4096" min="3853" style="862" width="8.25"/>
    <col collapsed="false" customWidth="true" hidden="false" outlineLevel="0" max="4097" min="4097" style="862" width="11.25"/>
    <col collapsed="false" customWidth="true" hidden="false" outlineLevel="0" max="4108" min="4098" style="862" width="10.63"/>
    <col collapsed="false" customWidth="false" hidden="false" outlineLevel="0" max="4352" min="4109" style="862" width="8.25"/>
    <col collapsed="false" customWidth="true" hidden="false" outlineLevel="0" max="4353" min="4353" style="862" width="11.25"/>
    <col collapsed="false" customWidth="true" hidden="false" outlineLevel="0" max="4364" min="4354" style="862" width="10.63"/>
    <col collapsed="false" customWidth="false" hidden="false" outlineLevel="0" max="4608" min="4365" style="862" width="8.25"/>
    <col collapsed="false" customWidth="true" hidden="false" outlineLevel="0" max="4609" min="4609" style="862" width="11.25"/>
    <col collapsed="false" customWidth="true" hidden="false" outlineLevel="0" max="4620" min="4610" style="862" width="10.63"/>
    <col collapsed="false" customWidth="false" hidden="false" outlineLevel="0" max="4864" min="4621" style="862" width="8.25"/>
    <col collapsed="false" customWidth="true" hidden="false" outlineLevel="0" max="4865" min="4865" style="862" width="11.25"/>
    <col collapsed="false" customWidth="true" hidden="false" outlineLevel="0" max="4876" min="4866" style="862" width="10.63"/>
    <col collapsed="false" customWidth="false" hidden="false" outlineLevel="0" max="5120" min="4877" style="862" width="8.25"/>
    <col collapsed="false" customWidth="true" hidden="false" outlineLevel="0" max="5121" min="5121" style="862" width="11.25"/>
    <col collapsed="false" customWidth="true" hidden="false" outlineLevel="0" max="5132" min="5122" style="862" width="10.63"/>
    <col collapsed="false" customWidth="false" hidden="false" outlineLevel="0" max="5376" min="5133" style="862" width="8.25"/>
    <col collapsed="false" customWidth="true" hidden="false" outlineLevel="0" max="5377" min="5377" style="862" width="11.25"/>
    <col collapsed="false" customWidth="true" hidden="false" outlineLevel="0" max="5388" min="5378" style="862" width="10.63"/>
    <col collapsed="false" customWidth="false" hidden="false" outlineLevel="0" max="5632" min="5389" style="862" width="8.25"/>
    <col collapsed="false" customWidth="true" hidden="false" outlineLevel="0" max="5633" min="5633" style="862" width="11.25"/>
    <col collapsed="false" customWidth="true" hidden="false" outlineLevel="0" max="5644" min="5634" style="862" width="10.63"/>
    <col collapsed="false" customWidth="false" hidden="false" outlineLevel="0" max="5888" min="5645" style="862" width="8.25"/>
    <col collapsed="false" customWidth="true" hidden="false" outlineLevel="0" max="5889" min="5889" style="862" width="11.25"/>
    <col collapsed="false" customWidth="true" hidden="false" outlineLevel="0" max="5900" min="5890" style="862" width="10.63"/>
    <col collapsed="false" customWidth="false" hidden="false" outlineLevel="0" max="6144" min="5901" style="862" width="8.25"/>
    <col collapsed="false" customWidth="true" hidden="false" outlineLevel="0" max="6145" min="6145" style="862" width="11.25"/>
    <col collapsed="false" customWidth="true" hidden="false" outlineLevel="0" max="6156" min="6146" style="862" width="10.63"/>
    <col collapsed="false" customWidth="false" hidden="false" outlineLevel="0" max="6400" min="6157" style="862" width="8.25"/>
    <col collapsed="false" customWidth="true" hidden="false" outlineLevel="0" max="6401" min="6401" style="862" width="11.25"/>
    <col collapsed="false" customWidth="true" hidden="false" outlineLevel="0" max="6412" min="6402" style="862" width="10.63"/>
    <col collapsed="false" customWidth="false" hidden="false" outlineLevel="0" max="6656" min="6413" style="862" width="8.25"/>
    <col collapsed="false" customWidth="true" hidden="false" outlineLevel="0" max="6657" min="6657" style="862" width="11.25"/>
    <col collapsed="false" customWidth="true" hidden="false" outlineLevel="0" max="6668" min="6658" style="862" width="10.63"/>
    <col collapsed="false" customWidth="false" hidden="false" outlineLevel="0" max="6912" min="6669" style="862" width="8.25"/>
    <col collapsed="false" customWidth="true" hidden="false" outlineLevel="0" max="6913" min="6913" style="862" width="11.25"/>
    <col collapsed="false" customWidth="true" hidden="false" outlineLevel="0" max="6924" min="6914" style="862" width="10.63"/>
    <col collapsed="false" customWidth="false" hidden="false" outlineLevel="0" max="7168" min="6925" style="862" width="8.25"/>
    <col collapsed="false" customWidth="true" hidden="false" outlineLevel="0" max="7169" min="7169" style="862" width="11.25"/>
    <col collapsed="false" customWidth="true" hidden="false" outlineLevel="0" max="7180" min="7170" style="862" width="10.63"/>
    <col collapsed="false" customWidth="false" hidden="false" outlineLevel="0" max="7424" min="7181" style="862" width="8.25"/>
    <col collapsed="false" customWidth="true" hidden="false" outlineLevel="0" max="7425" min="7425" style="862" width="11.25"/>
    <col collapsed="false" customWidth="true" hidden="false" outlineLevel="0" max="7436" min="7426" style="862" width="10.63"/>
    <col collapsed="false" customWidth="false" hidden="false" outlineLevel="0" max="7680" min="7437" style="862" width="8.25"/>
    <col collapsed="false" customWidth="true" hidden="false" outlineLevel="0" max="7681" min="7681" style="862" width="11.25"/>
    <col collapsed="false" customWidth="true" hidden="false" outlineLevel="0" max="7692" min="7682" style="862" width="10.63"/>
    <col collapsed="false" customWidth="false" hidden="false" outlineLevel="0" max="7936" min="7693" style="862" width="8.25"/>
    <col collapsed="false" customWidth="true" hidden="false" outlineLevel="0" max="7937" min="7937" style="862" width="11.25"/>
    <col collapsed="false" customWidth="true" hidden="false" outlineLevel="0" max="7948" min="7938" style="862" width="10.63"/>
    <col collapsed="false" customWidth="false" hidden="false" outlineLevel="0" max="8192" min="7949" style="862" width="8.25"/>
    <col collapsed="false" customWidth="true" hidden="false" outlineLevel="0" max="8193" min="8193" style="862" width="11.25"/>
    <col collapsed="false" customWidth="true" hidden="false" outlineLevel="0" max="8204" min="8194" style="862" width="10.63"/>
    <col collapsed="false" customWidth="false" hidden="false" outlineLevel="0" max="8448" min="8205" style="862" width="8.25"/>
    <col collapsed="false" customWidth="true" hidden="false" outlineLevel="0" max="8449" min="8449" style="862" width="11.25"/>
    <col collapsed="false" customWidth="true" hidden="false" outlineLevel="0" max="8460" min="8450" style="862" width="10.63"/>
    <col collapsed="false" customWidth="false" hidden="false" outlineLevel="0" max="8704" min="8461" style="862" width="8.25"/>
    <col collapsed="false" customWidth="true" hidden="false" outlineLevel="0" max="8705" min="8705" style="862" width="11.25"/>
    <col collapsed="false" customWidth="true" hidden="false" outlineLevel="0" max="8716" min="8706" style="862" width="10.63"/>
    <col collapsed="false" customWidth="false" hidden="false" outlineLevel="0" max="8960" min="8717" style="862" width="8.25"/>
    <col collapsed="false" customWidth="true" hidden="false" outlineLevel="0" max="8961" min="8961" style="862" width="11.25"/>
    <col collapsed="false" customWidth="true" hidden="false" outlineLevel="0" max="8972" min="8962" style="862" width="10.63"/>
    <col collapsed="false" customWidth="false" hidden="false" outlineLevel="0" max="9216" min="8973" style="862" width="8.25"/>
    <col collapsed="false" customWidth="true" hidden="false" outlineLevel="0" max="9217" min="9217" style="862" width="11.25"/>
    <col collapsed="false" customWidth="true" hidden="false" outlineLevel="0" max="9228" min="9218" style="862" width="10.63"/>
    <col collapsed="false" customWidth="false" hidden="false" outlineLevel="0" max="9472" min="9229" style="862" width="8.25"/>
    <col collapsed="false" customWidth="true" hidden="false" outlineLevel="0" max="9473" min="9473" style="862" width="11.25"/>
    <col collapsed="false" customWidth="true" hidden="false" outlineLevel="0" max="9484" min="9474" style="862" width="10.63"/>
    <col collapsed="false" customWidth="false" hidden="false" outlineLevel="0" max="9728" min="9485" style="862" width="8.25"/>
    <col collapsed="false" customWidth="true" hidden="false" outlineLevel="0" max="9729" min="9729" style="862" width="11.25"/>
    <col collapsed="false" customWidth="true" hidden="false" outlineLevel="0" max="9740" min="9730" style="862" width="10.63"/>
    <col collapsed="false" customWidth="false" hidden="false" outlineLevel="0" max="9984" min="9741" style="862" width="8.25"/>
    <col collapsed="false" customWidth="true" hidden="false" outlineLevel="0" max="9985" min="9985" style="862" width="11.25"/>
    <col collapsed="false" customWidth="true" hidden="false" outlineLevel="0" max="9996" min="9986" style="862" width="10.63"/>
    <col collapsed="false" customWidth="false" hidden="false" outlineLevel="0" max="10240" min="9997" style="862" width="8.25"/>
    <col collapsed="false" customWidth="true" hidden="false" outlineLevel="0" max="10241" min="10241" style="862" width="11.25"/>
    <col collapsed="false" customWidth="true" hidden="false" outlineLevel="0" max="10252" min="10242" style="862" width="10.63"/>
    <col collapsed="false" customWidth="false" hidden="false" outlineLevel="0" max="10496" min="10253" style="862" width="8.25"/>
    <col collapsed="false" customWidth="true" hidden="false" outlineLevel="0" max="10497" min="10497" style="862" width="11.25"/>
    <col collapsed="false" customWidth="true" hidden="false" outlineLevel="0" max="10508" min="10498" style="862" width="10.63"/>
    <col collapsed="false" customWidth="false" hidden="false" outlineLevel="0" max="10752" min="10509" style="862" width="8.25"/>
    <col collapsed="false" customWidth="true" hidden="false" outlineLevel="0" max="10753" min="10753" style="862" width="11.25"/>
    <col collapsed="false" customWidth="true" hidden="false" outlineLevel="0" max="10764" min="10754" style="862" width="10.63"/>
    <col collapsed="false" customWidth="false" hidden="false" outlineLevel="0" max="11008" min="10765" style="862" width="8.25"/>
    <col collapsed="false" customWidth="true" hidden="false" outlineLevel="0" max="11009" min="11009" style="862" width="11.25"/>
    <col collapsed="false" customWidth="true" hidden="false" outlineLevel="0" max="11020" min="11010" style="862" width="10.63"/>
    <col collapsed="false" customWidth="false" hidden="false" outlineLevel="0" max="11264" min="11021" style="862" width="8.25"/>
    <col collapsed="false" customWidth="true" hidden="false" outlineLevel="0" max="11265" min="11265" style="862" width="11.25"/>
    <col collapsed="false" customWidth="true" hidden="false" outlineLevel="0" max="11276" min="11266" style="862" width="10.63"/>
    <col collapsed="false" customWidth="false" hidden="false" outlineLevel="0" max="11520" min="11277" style="862" width="8.25"/>
    <col collapsed="false" customWidth="true" hidden="false" outlineLevel="0" max="11521" min="11521" style="862" width="11.25"/>
    <col collapsed="false" customWidth="true" hidden="false" outlineLevel="0" max="11532" min="11522" style="862" width="10.63"/>
    <col collapsed="false" customWidth="false" hidden="false" outlineLevel="0" max="11776" min="11533" style="862" width="8.25"/>
    <col collapsed="false" customWidth="true" hidden="false" outlineLevel="0" max="11777" min="11777" style="862" width="11.25"/>
    <col collapsed="false" customWidth="true" hidden="false" outlineLevel="0" max="11788" min="11778" style="862" width="10.63"/>
    <col collapsed="false" customWidth="false" hidden="false" outlineLevel="0" max="12032" min="11789" style="862" width="8.25"/>
    <col collapsed="false" customWidth="true" hidden="false" outlineLevel="0" max="12033" min="12033" style="862" width="11.25"/>
    <col collapsed="false" customWidth="true" hidden="false" outlineLevel="0" max="12044" min="12034" style="862" width="10.63"/>
    <col collapsed="false" customWidth="false" hidden="false" outlineLevel="0" max="12288" min="12045" style="862" width="8.25"/>
    <col collapsed="false" customWidth="true" hidden="false" outlineLevel="0" max="12289" min="12289" style="862" width="11.25"/>
    <col collapsed="false" customWidth="true" hidden="false" outlineLevel="0" max="12300" min="12290" style="862" width="10.63"/>
    <col collapsed="false" customWidth="false" hidden="false" outlineLevel="0" max="12544" min="12301" style="862" width="8.25"/>
    <col collapsed="false" customWidth="true" hidden="false" outlineLevel="0" max="12545" min="12545" style="862" width="11.25"/>
    <col collapsed="false" customWidth="true" hidden="false" outlineLevel="0" max="12556" min="12546" style="862" width="10.63"/>
    <col collapsed="false" customWidth="false" hidden="false" outlineLevel="0" max="12800" min="12557" style="862" width="8.25"/>
    <col collapsed="false" customWidth="true" hidden="false" outlineLevel="0" max="12801" min="12801" style="862" width="11.25"/>
    <col collapsed="false" customWidth="true" hidden="false" outlineLevel="0" max="12812" min="12802" style="862" width="10.63"/>
    <col collapsed="false" customWidth="false" hidden="false" outlineLevel="0" max="13056" min="12813" style="862" width="8.25"/>
    <col collapsed="false" customWidth="true" hidden="false" outlineLevel="0" max="13057" min="13057" style="862" width="11.25"/>
    <col collapsed="false" customWidth="true" hidden="false" outlineLevel="0" max="13068" min="13058" style="862" width="10.63"/>
    <col collapsed="false" customWidth="false" hidden="false" outlineLevel="0" max="13312" min="13069" style="862" width="8.25"/>
    <col collapsed="false" customWidth="true" hidden="false" outlineLevel="0" max="13313" min="13313" style="862" width="11.25"/>
    <col collapsed="false" customWidth="true" hidden="false" outlineLevel="0" max="13324" min="13314" style="862" width="10.63"/>
    <col collapsed="false" customWidth="false" hidden="false" outlineLevel="0" max="13568" min="13325" style="862" width="8.25"/>
    <col collapsed="false" customWidth="true" hidden="false" outlineLevel="0" max="13569" min="13569" style="862" width="11.25"/>
    <col collapsed="false" customWidth="true" hidden="false" outlineLevel="0" max="13580" min="13570" style="862" width="10.63"/>
    <col collapsed="false" customWidth="false" hidden="false" outlineLevel="0" max="13824" min="13581" style="862" width="8.25"/>
    <col collapsed="false" customWidth="true" hidden="false" outlineLevel="0" max="13825" min="13825" style="862" width="11.25"/>
    <col collapsed="false" customWidth="true" hidden="false" outlineLevel="0" max="13836" min="13826" style="862" width="10.63"/>
    <col collapsed="false" customWidth="false" hidden="false" outlineLevel="0" max="14080" min="13837" style="862" width="8.25"/>
    <col collapsed="false" customWidth="true" hidden="false" outlineLevel="0" max="14081" min="14081" style="862" width="11.25"/>
    <col collapsed="false" customWidth="true" hidden="false" outlineLevel="0" max="14092" min="14082" style="862" width="10.63"/>
    <col collapsed="false" customWidth="false" hidden="false" outlineLevel="0" max="14336" min="14093" style="862" width="8.25"/>
    <col collapsed="false" customWidth="true" hidden="false" outlineLevel="0" max="14337" min="14337" style="862" width="11.25"/>
    <col collapsed="false" customWidth="true" hidden="false" outlineLevel="0" max="14348" min="14338" style="862" width="10.63"/>
    <col collapsed="false" customWidth="false" hidden="false" outlineLevel="0" max="14592" min="14349" style="862" width="8.25"/>
    <col collapsed="false" customWidth="true" hidden="false" outlineLevel="0" max="14593" min="14593" style="862" width="11.25"/>
    <col collapsed="false" customWidth="true" hidden="false" outlineLevel="0" max="14604" min="14594" style="862" width="10.63"/>
    <col collapsed="false" customWidth="false" hidden="false" outlineLevel="0" max="14848" min="14605" style="862" width="8.25"/>
    <col collapsed="false" customWidth="true" hidden="false" outlineLevel="0" max="14849" min="14849" style="862" width="11.25"/>
    <col collapsed="false" customWidth="true" hidden="false" outlineLevel="0" max="14860" min="14850" style="862" width="10.63"/>
    <col collapsed="false" customWidth="false" hidden="false" outlineLevel="0" max="15104" min="14861" style="862" width="8.25"/>
    <col collapsed="false" customWidth="true" hidden="false" outlineLevel="0" max="15105" min="15105" style="862" width="11.25"/>
    <col collapsed="false" customWidth="true" hidden="false" outlineLevel="0" max="15116" min="15106" style="862" width="10.63"/>
    <col collapsed="false" customWidth="false" hidden="false" outlineLevel="0" max="15360" min="15117" style="862" width="8.25"/>
    <col collapsed="false" customWidth="true" hidden="false" outlineLevel="0" max="15361" min="15361" style="862" width="11.25"/>
    <col collapsed="false" customWidth="true" hidden="false" outlineLevel="0" max="15372" min="15362" style="862" width="10.63"/>
    <col collapsed="false" customWidth="false" hidden="false" outlineLevel="0" max="15616" min="15373" style="862" width="8.25"/>
    <col collapsed="false" customWidth="true" hidden="false" outlineLevel="0" max="15617" min="15617" style="862" width="11.25"/>
    <col collapsed="false" customWidth="true" hidden="false" outlineLevel="0" max="15628" min="15618" style="862" width="10.63"/>
    <col collapsed="false" customWidth="false" hidden="false" outlineLevel="0" max="15872" min="15629" style="862" width="8.25"/>
    <col collapsed="false" customWidth="true" hidden="false" outlineLevel="0" max="15873" min="15873" style="862" width="11.25"/>
    <col collapsed="false" customWidth="true" hidden="false" outlineLevel="0" max="15884" min="15874" style="862" width="10.63"/>
    <col collapsed="false" customWidth="false" hidden="false" outlineLevel="0" max="16128" min="15885" style="862" width="8.25"/>
    <col collapsed="false" customWidth="true" hidden="false" outlineLevel="0" max="16129" min="16129" style="862" width="11.25"/>
    <col collapsed="false" customWidth="true" hidden="false" outlineLevel="0" max="16140" min="16130" style="862" width="10.63"/>
    <col collapsed="false" customWidth="false" hidden="false" outlineLevel="0" max="16384" min="16141" style="862" width="8.25"/>
  </cols>
  <sheetData>
    <row r="1" s="867" customFormat="true" ht="45" hidden="false" customHeight="true" outlineLevel="0" collapsed="false">
      <c r="A1" s="864" t="s">
        <v>925</v>
      </c>
      <c r="B1" s="865"/>
      <c r="C1" s="865"/>
      <c r="D1" s="865"/>
      <c r="E1" s="865"/>
      <c r="F1" s="865"/>
      <c r="G1" s="865"/>
      <c r="H1" s="865"/>
      <c r="I1" s="864" t="s">
        <v>788</v>
      </c>
      <c r="J1" s="864"/>
      <c r="K1" s="866" t="s">
        <v>1482</v>
      </c>
      <c r="L1" s="866"/>
      <c r="M1" s="127" t="s">
        <v>130</v>
      </c>
    </row>
    <row r="2" s="867" customFormat="true" ht="21" hidden="false" customHeight="true" outlineLevel="0" collapsed="false">
      <c r="A2" s="864" t="s">
        <v>1453</v>
      </c>
      <c r="B2" s="868" t="s">
        <v>1483</v>
      </c>
      <c r="C2" s="868"/>
      <c r="D2" s="868"/>
      <c r="E2" s="868"/>
      <c r="F2" s="868"/>
      <c r="G2" s="868"/>
      <c r="H2" s="869"/>
      <c r="I2" s="864" t="s">
        <v>995</v>
      </c>
      <c r="J2" s="864"/>
      <c r="K2" s="864" t="s">
        <v>1484</v>
      </c>
      <c r="L2" s="864"/>
      <c r="WVU2" s="870"/>
      <c r="WVV2" s="870"/>
      <c r="WVW2" s="870"/>
      <c r="WVX2" s="870"/>
      <c r="WVY2" s="870"/>
      <c r="WVZ2" s="870"/>
      <c r="WWA2" s="870"/>
      <c r="WWB2" s="870"/>
      <c r="WWC2" s="870"/>
      <c r="WWD2" s="870"/>
      <c r="WWE2" s="870"/>
      <c r="WWF2" s="870"/>
      <c r="WWG2" s="870"/>
      <c r="WWH2" s="870"/>
      <c r="WWI2" s="870"/>
      <c r="WWJ2" s="870"/>
      <c r="WWK2" s="870"/>
      <c r="WWL2" s="870"/>
      <c r="WWM2" s="870"/>
      <c r="WWN2" s="870"/>
      <c r="WWO2" s="870"/>
      <c r="WWP2" s="870"/>
      <c r="WWQ2" s="870"/>
      <c r="WWR2" s="870"/>
      <c r="WWS2" s="870"/>
      <c r="WWT2" s="870"/>
      <c r="WWU2" s="870"/>
      <c r="WWV2" s="870"/>
      <c r="WWW2" s="870"/>
      <c r="WWX2" s="870"/>
      <c r="WWY2" s="870"/>
      <c r="WWZ2" s="870"/>
      <c r="WXA2" s="870"/>
      <c r="WXB2" s="870"/>
      <c r="WXC2" s="870"/>
      <c r="WXD2" s="870"/>
      <c r="WXE2" s="870"/>
      <c r="WXF2" s="870"/>
      <c r="WXG2" s="870"/>
      <c r="WXH2" s="870"/>
      <c r="WXI2" s="870"/>
      <c r="WXJ2" s="870"/>
      <c r="WXK2" s="870"/>
      <c r="WXL2" s="870"/>
      <c r="WXM2" s="870"/>
      <c r="WXN2" s="870"/>
      <c r="WXO2" s="870"/>
      <c r="WXP2" s="870"/>
      <c r="WXQ2" s="870"/>
      <c r="WXR2" s="870"/>
      <c r="WXS2" s="870"/>
      <c r="WXT2" s="870"/>
      <c r="WXU2" s="870"/>
      <c r="WXV2" s="870"/>
      <c r="WXW2" s="870"/>
      <c r="WXX2" s="870"/>
      <c r="WXY2" s="870"/>
      <c r="WXZ2" s="870"/>
      <c r="WYA2" s="870"/>
      <c r="WYB2" s="870"/>
      <c r="WYC2" s="870"/>
      <c r="WYD2" s="870"/>
      <c r="WYE2" s="870"/>
      <c r="WYF2" s="870"/>
      <c r="WYG2" s="870"/>
      <c r="WYH2" s="870"/>
      <c r="WYI2" s="870"/>
      <c r="WYJ2" s="870"/>
      <c r="WYK2" s="870"/>
      <c r="WYL2" s="870"/>
      <c r="WYM2" s="870"/>
      <c r="WYN2" s="870"/>
      <c r="WYO2" s="870"/>
      <c r="WYP2" s="870"/>
      <c r="WYQ2" s="870"/>
      <c r="WYR2" s="870"/>
      <c r="WYS2" s="870"/>
      <c r="WYT2" s="870"/>
      <c r="WYU2" s="870"/>
      <c r="WYV2" s="870"/>
      <c r="WYW2" s="870"/>
      <c r="WYX2" s="870"/>
      <c r="WYY2" s="870"/>
      <c r="WYZ2" s="870"/>
      <c r="WZA2" s="870"/>
      <c r="WZB2" s="870"/>
      <c r="WZC2" s="870"/>
      <c r="WZD2" s="870"/>
      <c r="WZE2" s="870"/>
      <c r="WZF2" s="870"/>
      <c r="WZG2" s="870"/>
      <c r="WZH2" s="870"/>
      <c r="WZI2" s="870"/>
      <c r="WZJ2" s="870"/>
      <c r="WZK2" s="870"/>
      <c r="WZL2" s="870"/>
      <c r="WZM2" s="870"/>
      <c r="WZN2" s="870"/>
      <c r="WZO2" s="870"/>
      <c r="WZP2" s="870"/>
      <c r="WZQ2" s="870"/>
      <c r="WZR2" s="870"/>
      <c r="WZS2" s="870"/>
      <c r="WZT2" s="870"/>
      <c r="WZU2" s="870"/>
      <c r="WZV2" s="870"/>
      <c r="WZW2" s="870"/>
      <c r="WZX2" s="870"/>
      <c r="WZY2" s="870"/>
      <c r="WZZ2" s="870"/>
      <c r="XAA2" s="870"/>
      <c r="XAB2" s="870"/>
      <c r="XAC2" s="870"/>
      <c r="XAD2" s="870"/>
      <c r="XAE2" s="870"/>
      <c r="XAF2" s="870"/>
      <c r="XAG2" s="870"/>
      <c r="XAH2" s="870"/>
      <c r="XAI2" s="870"/>
      <c r="XAJ2" s="870"/>
      <c r="XAK2" s="870"/>
      <c r="XAL2" s="870"/>
      <c r="XAM2" s="870"/>
      <c r="XAN2" s="870"/>
      <c r="XAO2" s="870"/>
      <c r="XAP2" s="870"/>
      <c r="XAQ2" s="870"/>
      <c r="XAR2" s="870"/>
      <c r="XAS2" s="870"/>
      <c r="XAT2" s="870"/>
      <c r="XAU2" s="870"/>
      <c r="XAV2" s="870"/>
      <c r="XAW2" s="870"/>
      <c r="XAX2" s="870"/>
      <c r="XAY2" s="870"/>
      <c r="XAZ2" s="870"/>
      <c r="XBA2" s="870"/>
      <c r="XBB2" s="870"/>
      <c r="XBC2" s="870"/>
      <c r="XBD2" s="870"/>
      <c r="XBE2" s="870"/>
      <c r="XBF2" s="870"/>
      <c r="XBG2" s="870"/>
      <c r="XBH2" s="870"/>
      <c r="XBI2" s="870"/>
      <c r="XBJ2" s="870"/>
      <c r="XBK2" s="870"/>
      <c r="XBL2" s="870"/>
      <c r="XBM2" s="870"/>
      <c r="XBN2" s="870"/>
      <c r="XBO2" s="870"/>
      <c r="XBP2" s="870"/>
      <c r="XBQ2" s="870"/>
      <c r="XBR2" s="870"/>
      <c r="XBS2" s="870"/>
      <c r="XBT2" s="870"/>
      <c r="XBU2" s="870"/>
      <c r="XBV2" s="870"/>
      <c r="XBW2" s="870"/>
      <c r="XBX2" s="870"/>
      <c r="XBY2" s="870"/>
      <c r="XBZ2" s="870"/>
      <c r="XCA2" s="870"/>
      <c r="XCB2" s="870"/>
      <c r="XCC2" s="870"/>
      <c r="XCD2" s="870"/>
      <c r="XCE2" s="870"/>
      <c r="XCF2" s="870"/>
      <c r="XCG2" s="870"/>
      <c r="XCH2" s="870"/>
      <c r="XCI2" s="870"/>
      <c r="XCJ2" s="870"/>
      <c r="XCK2" s="870"/>
      <c r="XCL2" s="870"/>
      <c r="XCM2" s="870"/>
      <c r="XCN2" s="870"/>
      <c r="XCO2" s="870"/>
      <c r="XCP2" s="870"/>
      <c r="XCQ2" s="870"/>
      <c r="XCR2" s="870"/>
      <c r="XCS2" s="870"/>
      <c r="XCT2" s="870"/>
      <c r="XCU2" s="870"/>
      <c r="XCV2" s="870"/>
      <c r="XCW2" s="870"/>
      <c r="XCX2" s="870"/>
      <c r="XCY2" s="870"/>
      <c r="XCZ2" s="870"/>
      <c r="XDA2" s="870"/>
      <c r="XDB2" s="870"/>
      <c r="XDC2" s="870"/>
      <c r="XDD2" s="870"/>
      <c r="XDE2" s="870"/>
      <c r="XDF2" s="870"/>
      <c r="XDG2" s="870"/>
      <c r="XDH2" s="870"/>
      <c r="XDI2" s="870"/>
      <c r="XDJ2" s="870"/>
      <c r="XDK2" s="870"/>
      <c r="XDL2" s="870"/>
      <c r="XDM2" s="870"/>
      <c r="XDN2" s="870"/>
      <c r="XDO2" s="870"/>
      <c r="XDP2" s="870"/>
      <c r="XDQ2" s="870"/>
      <c r="XDR2" s="870"/>
      <c r="XDS2" s="870"/>
      <c r="XDT2" s="870"/>
      <c r="XDU2" s="870"/>
      <c r="XDV2" s="870"/>
      <c r="XDW2" s="870"/>
      <c r="XDX2" s="870"/>
      <c r="XDY2" s="870"/>
      <c r="XDZ2" s="870"/>
      <c r="XEA2" s="870"/>
      <c r="XEB2" s="870"/>
      <c r="XEC2" s="870"/>
      <c r="XED2" s="870"/>
      <c r="XEE2" s="870"/>
      <c r="XEF2" s="870"/>
      <c r="XEG2" s="870"/>
      <c r="XEH2" s="870"/>
      <c r="XEI2" s="870"/>
      <c r="XEJ2" s="870"/>
      <c r="XEK2" s="870"/>
      <c r="XEL2" s="870"/>
      <c r="XEM2" s="870"/>
      <c r="XEN2" s="870"/>
      <c r="XEO2" s="870"/>
      <c r="XEP2" s="870"/>
      <c r="XEQ2" s="870"/>
      <c r="XER2" s="870"/>
      <c r="XES2" s="870"/>
      <c r="XET2" s="870"/>
      <c r="XEU2" s="870"/>
      <c r="XEV2" s="870"/>
      <c r="XEW2" s="870"/>
      <c r="XEX2" s="870"/>
      <c r="XEY2" s="870"/>
      <c r="XEZ2" s="870"/>
      <c r="XFA2" s="870"/>
      <c r="XFB2" s="870"/>
      <c r="XFC2" s="870"/>
      <c r="XFD2" s="870"/>
    </row>
    <row r="3" s="870" customFormat="true" ht="37.5" hidden="false" customHeight="true" outlineLevel="0" collapsed="false">
      <c r="A3" s="871" t="s">
        <v>1485</v>
      </c>
      <c r="B3" s="871"/>
      <c r="C3" s="871"/>
      <c r="D3" s="871"/>
      <c r="E3" s="871"/>
      <c r="F3" s="871"/>
      <c r="G3" s="871"/>
      <c r="H3" s="871"/>
      <c r="I3" s="871"/>
      <c r="J3" s="871"/>
      <c r="K3" s="871"/>
      <c r="L3" s="871"/>
      <c r="WVU3" s="862"/>
      <c r="WVV3" s="862"/>
      <c r="WVW3" s="862"/>
      <c r="WVX3" s="862"/>
      <c r="WVY3" s="862"/>
      <c r="WVZ3" s="862"/>
      <c r="WWA3" s="862"/>
      <c r="WWB3" s="862"/>
      <c r="WWC3" s="862"/>
      <c r="WWD3" s="862"/>
      <c r="WWE3" s="862"/>
      <c r="WWF3" s="862"/>
      <c r="WWG3" s="862"/>
      <c r="WWH3" s="862"/>
      <c r="WWI3" s="862"/>
      <c r="WWJ3" s="862"/>
      <c r="WWK3" s="862"/>
      <c r="WWL3" s="862"/>
      <c r="WWM3" s="862"/>
      <c r="WWN3" s="862"/>
      <c r="WWO3" s="862"/>
      <c r="WWP3" s="862"/>
      <c r="WWQ3" s="862"/>
      <c r="WWR3" s="862"/>
      <c r="WWS3" s="862"/>
      <c r="WWT3" s="862"/>
      <c r="WWU3" s="862"/>
      <c r="WWV3" s="862"/>
      <c r="WWW3" s="862"/>
      <c r="WWX3" s="862"/>
      <c r="WWY3" s="862"/>
      <c r="WWZ3" s="862"/>
      <c r="WXA3" s="862"/>
      <c r="WXB3" s="862"/>
      <c r="WXC3" s="862"/>
      <c r="WXD3" s="862"/>
      <c r="WXE3" s="862"/>
      <c r="WXF3" s="862"/>
      <c r="WXG3" s="862"/>
      <c r="WXH3" s="862"/>
      <c r="WXI3" s="862"/>
      <c r="WXJ3" s="862"/>
      <c r="WXK3" s="862"/>
      <c r="WXL3" s="862"/>
      <c r="WXM3" s="862"/>
      <c r="WXN3" s="862"/>
      <c r="WXO3" s="862"/>
      <c r="WXP3" s="862"/>
      <c r="WXQ3" s="862"/>
      <c r="WXR3" s="862"/>
      <c r="WXS3" s="862"/>
      <c r="WXT3" s="862"/>
      <c r="WXU3" s="862"/>
      <c r="WXV3" s="862"/>
      <c r="WXW3" s="862"/>
      <c r="WXX3" s="862"/>
      <c r="WXY3" s="862"/>
      <c r="WXZ3" s="862"/>
      <c r="WYA3" s="862"/>
      <c r="WYB3" s="862"/>
      <c r="WYC3" s="862"/>
      <c r="WYD3" s="862"/>
      <c r="WYE3" s="862"/>
      <c r="WYF3" s="862"/>
      <c r="WYG3" s="862"/>
      <c r="WYH3" s="862"/>
      <c r="WYI3" s="862"/>
      <c r="WYJ3" s="862"/>
      <c r="WYK3" s="862"/>
      <c r="WYL3" s="862"/>
      <c r="WYM3" s="862"/>
      <c r="WYN3" s="862"/>
      <c r="WYO3" s="862"/>
      <c r="WYP3" s="862"/>
      <c r="WYQ3" s="862"/>
      <c r="WYR3" s="862"/>
      <c r="WYS3" s="862"/>
      <c r="WYT3" s="862"/>
      <c r="WYU3" s="862"/>
      <c r="WYV3" s="862"/>
      <c r="WYW3" s="862"/>
      <c r="WYX3" s="862"/>
      <c r="WYY3" s="862"/>
      <c r="WYZ3" s="862"/>
      <c r="WZA3" s="862"/>
      <c r="WZB3" s="862"/>
      <c r="WZC3" s="862"/>
      <c r="WZD3" s="862"/>
      <c r="WZE3" s="862"/>
      <c r="WZF3" s="862"/>
      <c r="WZG3" s="862"/>
      <c r="WZH3" s="862"/>
      <c r="WZI3" s="862"/>
      <c r="WZJ3" s="862"/>
      <c r="WZK3" s="862"/>
      <c r="WZL3" s="862"/>
      <c r="WZM3" s="862"/>
      <c r="WZN3" s="862"/>
      <c r="WZO3" s="862"/>
      <c r="WZP3" s="862"/>
      <c r="WZQ3" s="862"/>
      <c r="WZR3" s="862"/>
      <c r="WZS3" s="862"/>
      <c r="WZT3" s="862"/>
      <c r="WZU3" s="862"/>
      <c r="WZV3" s="862"/>
      <c r="WZW3" s="862"/>
      <c r="WZX3" s="862"/>
      <c r="WZY3" s="862"/>
      <c r="WZZ3" s="862"/>
      <c r="XAA3" s="862"/>
      <c r="XAB3" s="862"/>
      <c r="XAC3" s="862"/>
      <c r="XAD3" s="862"/>
      <c r="XAE3" s="862"/>
      <c r="XAF3" s="862"/>
      <c r="XAG3" s="862"/>
      <c r="XAH3" s="862"/>
      <c r="XAI3" s="862"/>
      <c r="XAJ3" s="862"/>
      <c r="XAK3" s="862"/>
      <c r="XAL3" s="862"/>
      <c r="XAM3" s="862"/>
      <c r="XAN3" s="862"/>
      <c r="XAO3" s="862"/>
      <c r="XAP3" s="862"/>
      <c r="XAQ3" s="862"/>
      <c r="XAR3" s="862"/>
      <c r="XAS3" s="862"/>
      <c r="XAT3" s="862"/>
      <c r="XAU3" s="862"/>
      <c r="XAV3" s="862"/>
      <c r="XAW3" s="862"/>
      <c r="XAX3" s="862"/>
      <c r="XAY3" s="862"/>
      <c r="XAZ3" s="862"/>
      <c r="XBA3" s="862"/>
      <c r="XBB3" s="862"/>
      <c r="XBC3" s="862"/>
      <c r="XBD3" s="862"/>
      <c r="XBE3" s="862"/>
      <c r="XBF3" s="862"/>
      <c r="XBG3" s="862"/>
      <c r="XBH3" s="862"/>
      <c r="XBI3" s="862"/>
      <c r="XBJ3" s="862"/>
      <c r="XBK3" s="862"/>
      <c r="XBL3" s="862"/>
      <c r="XBM3" s="862"/>
      <c r="XBN3" s="862"/>
      <c r="XBO3" s="862"/>
      <c r="XBP3" s="862"/>
      <c r="XBQ3" s="862"/>
      <c r="XBR3" s="862"/>
      <c r="XBS3" s="862"/>
      <c r="XBT3" s="862"/>
      <c r="XBU3" s="862"/>
      <c r="XBV3" s="862"/>
      <c r="XBW3" s="862"/>
      <c r="XBX3" s="862"/>
      <c r="XBY3" s="862"/>
      <c r="XBZ3" s="862"/>
      <c r="XCA3" s="862"/>
      <c r="XCB3" s="862"/>
      <c r="XCC3" s="862"/>
      <c r="XCD3" s="862"/>
      <c r="XCE3" s="862"/>
      <c r="XCF3" s="862"/>
      <c r="XCG3" s="862"/>
      <c r="XCH3" s="862"/>
      <c r="XCI3" s="862"/>
      <c r="XCJ3" s="862"/>
      <c r="XCK3" s="862"/>
      <c r="XCL3" s="862"/>
      <c r="XCM3" s="862"/>
      <c r="XCN3" s="862"/>
      <c r="XCO3" s="862"/>
      <c r="XCP3" s="862"/>
      <c r="XCQ3" s="862"/>
      <c r="XCR3" s="862"/>
      <c r="XCS3" s="862"/>
      <c r="XCT3" s="862"/>
      <c r="XCU3" s="862"/>
      <c r="XCV3" s="862"/>
      <c r="XCW3" s="862"/>
      <c r="XCX3" s="862"/>
      <c r="XCY3" s="862"/>
      <c r="XCZ3" s="862"/>
      <c r="XDA3" s="862"/>
      <c r="XDB3" s="862"/>
      <c r="XDC3" s="862"/>
      <c r="XDD3" s="862"/>
      <c r="XDE3" s="862"/>
      <c r="XDF3" s="862"/>
      <c r="XDG3" s="862"/>
      <c r="XDH3" s="862"/>
      <c r="XDI3" s="862"/>
      <c r="XDJ3" s="862"/>
      <c r="XDK3" s="862"/>
      <c r="XDL3" s="862"/>
      <c r="XDM3" s="862"/>
      <c r="XDN3" s="862"/>
      <c r="XDO3" s="862"/>
      <c r="XDP3" s="862"/>
      <c r="XDQ3" s="862"/>
      <c r="XDR3" s="862"/>
      <c r="XDS3" s="862"/>
      <c r="XDT3" s="862"/>
      <c r="XDU3" s="862"/>
      <c r="XDV3" s="862"/>
      <c r="XDW3" s="862"/>
      <c r="XDX3" s="862"/>
      <c r="XDY3" s="862"/>
      <c r="XDZ3" s="862"/>
      <c r="XEA3" s="862"/>
      <c r="XEB3" s="862"/>
      <c r="XEC3" s="862"/>
      <c r="XED3" s="862"/>
      <c r="XEE3" s="862"/>
      <c r="XEF3" s="862"/>
      <c r="XEG3" s="862"/>
      <c r="XEH3" s="862"/>
      <c r="XEI3" s="862"/>
      <c r="XEJ3" s="862"/>
      <c r="XEK3" s="862"/>
      <c r="XEL3" s="862"/>
      <c r="XEM3" s="862"/>
      <c r="XEN3" s="862"/>
      <c r="XEO3" s="862"/>
      <c r="XEP3" s="862"/>
      <c r="XEQ3" s="862"/>
      <c r="XER3" s="862"/>
      <c r="XES3" s="862"/>
      <c r="XET3" s="862"/>
      <c r="XEU3" s="862"/>
      <c r="XEV3" s="862"/>
      <c r="XEW3" s="862"/>
      <c r="XEX3" s="862"/>
      <c r="XEY3" s="862"/>
      <c r="XEZ3" s="862"/>
      <c r="XFA3" s="862"/>
      <c r="XFB3" s="862"/>
      <c r="XFC3" s="862"/>
      <c r="XFD3" s="862"/>
    </row>
    <row r="4" customFormat="false" ht="21" hidden="false" customHeight="true" outlineLevel="0" collapsed="false">
      <c r="A4" s="872" t="s">
        <v>1480</v>
      </c>
      <c r="B4" s="872"/>
      <c r="C4" s="872"/>
      <c r="D4" s="872"/>
      <c r="E4" s="872"/>
      <c r="F4" s="872"/>
      <c r="G4" s="872"/>
      <c r="H4" s="872"/>
      <c r="I4" s="872"/>
      <c r="J4" s="872"/>
      <c r="K4" s="872"/>
      <c r="L4" s="872"/>
    </row>
    <row r="5" customFormat="false" ht="36.75" hidden="false" customHeight="true" outlineLevel="0" collapsed="false">
      <c r="A5" s="873" t="s">
        <v>1486</v>
      </c>
      <c r="B5" s="874" t="s">
        <v>984</v>
      </c>
      <c r="C5" s="875" t="s">
        <v>1487</v>
      </c>
      <c r="D5" s="875"/>
      <c r="E5" s="875"/>
      <c r="F5" s="875"/>
      <c r="G5" s="875"/>
      <c r="H5" s="876" t="s">
        <v>1488</v>
      </c>
      <c r="I5" s="876"/>
      <c r="J5" s="876"/>
      <c r="K5" s="876"/>
      <c r="L5" s="876"/>
      <c r="WVU5" s="877"/>
      <c r="WVV5" s="877"/>
      <c r="WVW5" s="877"/>
      <c r="WVX5" s="877"/>
      <c r="WVY5" s="877"/>
      <c r="WVZ5" s="877"/>
      <c r="WWA5" s="877"/>
      <c r="WWB5" s="877"/>
      <c r="WWC5" s="877"/>
      <c r="WWD5" s="877"/>
      <c r="WWE5" s="877"/>
      <c r="WWF5" s="877"/>
      <c r="WWG5" s="877"/>
      <c r="WWH5" s="877"/>
      <c r="WWI5" s="877"/>
      <c r="WWJ5" s="877"/>
      <c r="WWK5" s="877"/>
      <c r="WWL5" s="877"/>
      <c r="WWM5" s="877"/>
      <c r="WWN5" s="877"/>
      <c r="WWO5" s="877"/>
      <c r="WWP5" s="877"/>
      <c r="WWQ5" s="877"/>
      <c r="WWR5" s="877"/>
      <c r="WWS5" s="877"/>
      <c r="WWT5" s="877"/>
      <c r="WWU5" s="877"/>
      <c r="WWV5" s="877"/>
      <c r="WWW5" s="877"/>
      <c r="WWX5" s="877"/>
      <c r="WWY5" s="877"/>
      <c r="WWZ5" s="877"/>
      <c r="WXA5" s="877"/>
      <c r="WXB5" s="877"/>
      <c r="WXC5" s="877"/>
      <c r="WXD5" s="877"/>
      <c r="WXE5" s="877"/>
      <c r="WXF5" s="877"/>
      <c r="WXG5" s="877"/>
      <c r="WXH5" s="877"/>
      <c r="WXI5" s="877"/>
      <c r="WXJ5" s="877"/>
      <c r="WXK5" s="877"/>
      <c r="WXL5" s="877"/>
      <c r="WXM5" s="877"/>
      <c r="WXN5" s="877"/>
      <c r="WXO5" s="877"/>
      <c r="WXP5" s="877"/>
      <c r="WXQ5" s="877"/>
      <c r="WXR5" s="877"/>
      <c r="WXS5" s="877"/>
      <c r="WXT5" s="877"/>
      <c r="WXU5" s="877"/>
      <c r="WXV5" s="877"/>
      <c r="WXW5" s="877"/>
      <c r="WXX5" s="877"/>
      <c r="WXY5" s="877"/>
      <c r="WXZ5" s="877"/>
      <c r="WYA5" s="877"/>
      <c r="WYB5" s="877"/>
      <c r="WYC5" s="877"/>
      <c r="WYD5" s="877"/>
      <c r="WYE5" s="877"/>
      <c r="WYF5" s="877"/>
      <c r="WYG5" s="877"/>
      <c r="WYH5" s="877"/>
      <c r="WYI5" s="877"/>
      <c r="WYJ5" s="877"/>
      <c r="WYK5" s="877"/>
      <c r="WYL5" s="877"/>
      <c r="WYM5" s="877"/>
      <c r="WYN5" s="877"/>
      <c r="WYO5" s="877"/>
      <c r="WYP5" s="877"/>
      <c r="WYQ5" s="877"/>
      <c r="WYR5" s="877"/>
      <c r="WYS5" s="877"/>
      <c r="WYT5" s="877"/>
      <c r="WYU5" s="877"/>
      <c r="WYV5" s="877"/>
      <c r="WYW5" s="877"/>
      <c r="WYX5" s="877"/>
      <c r="WYY5" s="877"/>
      <c r="WYZ5" s="877"/>
      <c r="WZA5" s="877"/>
      <c r="WZB5" s="877"/>
      <c r="WZC5" s="877"/>
      <c r="WZD5" s="877"/>
      <c r="WZE5" s="877"/>
      <c r="WZF5" s="877"/>
      <c r="WZG5" s="877"/>
      <c r="WZH5" s="877"/>
      <c r="WZI5" s="877"/>
      <c r="WZJ5" s="877"/>
      <c r="WZK5" s="877"/>
      <c r="WZL5" s="877"/>
      <c r="WZM5" s="877"/>
      <c r="WZN5" s="877"/>
      <c r="WZO5" s="877"/>
      <c r="WZP5" s="877"/>
      <c r="WZQ5" s="877"/>
      <c r="WZR5" s="877"/>
      <c r="WZS5" s="877"/>
      <c r="WZT5" s="877"/>
      <c r="WZU5" s="877"/>
      <c r="WZV5" s="877"/>
      <c r="WZW5" s="877"/>
      <c r="WZX5" s="877"/>
      <c r="WZY5" s="877"/>
      <c r="WZZ5" s="877"/>
      <c r="XAA5" s="877"/>
      <c r="XAB5" s="877"/>
      <c r="XAC5" s="877"/>
      <c r="XAD5" s="877"/>
      <c r="XAE5" s="877"/>
      <c r="XAF5" s="877"/>
      <c r="XAG5" s="877"/>
      <c r="XAH5" s="877"/>
      <c r="XAI5" s="877"/>
      <c r="XAJ5" s="877"/>
      <c r="XAK5" s="877"/>
      <c r="XAL5" s="877"/>
      <c r="XAM5" s="877"/>
      <c r="XAN5" s="877"/>
      <c r="XAO5" s="877"/>
      <c r="XAP5" s="877"/>
      <c r="XAQ5" s="877"/>
      <c r="XAR5" s="877"/>
      <c r="XAS5" s="877"/>
      <c r="XAT5" s="877"/>
      <c r="XAU5" s="877"/>
      <c r="XAV5" s="877"/>
      <c r="XAW5" s="877"/>
      <c r="XAX5" s="877"/>
      <c r="XAY5" s="877"/>
      <c r="XAZ5" s="877"/>
      <c r="XBA5" s="877"/>
      <c r="XBB5" s="877"/>
      <c r="XBC5" s="877"/>
      <c r="XBD5" s="877"/>
      <c r="XBE5" s="877"/>
      <c r="XBF5" s="877"/>
      <c r="XBG5" s="877"/>
      <c r="XBH5" s="877"/>
      <c r="XBI5" s="877"/>
      <c r="XBJ5" s="877"/>
      <c r="XBK5" s="877"/>
      <c r="XBL5" s="877"/>
      <c r="XBM5" s="877"/>
      <c r="XBN5" s="877"/>
      <c r="XBO5" s="877"/>
      <c r="XBP5" s="877"/>
      <c r="XBQ5" s="877"/>
      <c r="XBR5" s="877"/>
      <c r="XBS5" s="877"/>
      <c r="XBT5" s="877"/>
      <c r="XBU5" s="877"/>
      <c r="XBV5" s="877"/>
      <c r="XBW5" s="877"/>
      <c r="XBX5" s="877"/>
      <c r="XBY5" s="877"/>
      <c r="XBZ5" s="877"/>
      <c r="XCA5" s="877"/>
      <c r="XCB5" s="877"/>
      <c r="XCC5" s="877"/>
      <c r="XCD5" s="877"/>
      <c r="XCE5" s="877"/>
      <c r="XCF5" s="877"/>
      <c r="XCG5" s="877"/>
      <c r="XCH5" s="877"/>
      <c r="XCI5" s="877"/>
      <c r="XCJ5" s="877"/>
      <c r="XCK5" s="877"/>
      <c r="XCL5" s="877"/>
      <c r="XCM5" s="877"/>
      <c r="XCN5" s="877"/>
      <c r="XCO5" s="877"/>
      <c r="XCP5" s="877"/>
      <c r="XCQ5" s="877"/>
      <c r="XCR5" s="877"/>
      <c r="XCS5" s="877"/>
      <c r="XCT5" s="877"/>
      <c r="XCU5" s="877"/>
      <c r="XCV5" s="877"/>
      <c r="XCW5" s="877"/>
      <c r="XCX5" s="877"/>
      <c r="XCY5" s="877"/>
      <c r="XCZ5" s="877"/>
      <c r="XDA5" s="877"/>
      <c r="XDB5" s="877"/>
      <c r="XDC5" s="877"/>
      <c r="XDD5" s="877"/>
      <c r="XDE5" s="877"/>
      <c r="XDF5" s="877"/>
      <c r="XDG5" s="877"/>
      <c r="XDH5" s="877"/>
      <c r="XDI5" s="877"/>
      <c r="XDJ5" s="877"/>
      <c r="XDK5" s="877"/>
      <c r="XDL5" s="877"/>
      <c r="XDM5" s="877"/>
      <c r="XDN5" s="877"/>
      <c r="XDO5" s="877"/>
      <c r="XDP5" s="877"/>
      <c r="XDQ5" s="877"/>
      <c r="XDR5" s="877"/>
      <c r="XDS5" s="877"/>
      <c r="XDT5" s="877"/>
      <c r="XDU5" s="877"/>
      <c r="XDV5" s="877"/>
      <c r="XDW5" s="877"/>
      <c r="XDX5" s="877"/>
      <c r="XDY5" s="877"/>
      <c r="XDZ5" s="877"/>
      <c r="XEA5" s="877"/>
      <c r="XEB5" s="877"/>
      <c r="XEC5" s="877"/>
      <c r="XED5" s="877"/>
      <c r="XEE5" s="877"/>
      <c r="XEF5" s="877"/>
      <c r="XEG5" s="877"/>
      <c r="XEH5" s="877"/>
      <c r="XEI5" s="877"/>
      <c r="XEJ5" s="877"/>
      <c r="XEK5" s="877"/>
      <c r="XEL5" s="877"/>
      <c r="XEM5" s="877"/>
      <c r="XEN5" s="877"/>
      <c r="XEO5" s="877"/>
      <c r="XEP5" s="877"/>
      <c r="XEQ5" s="877"/>
      <c r="XER5" s="877"/>
      <c r="XES5" s="877"/>
      <c r="XET5" s="877"/>
      <c r="XEU5" s="877"/>
      <c r="XEV5" s="877"/>
      <c r="XEW5" s="877"/>
      <c r="XEX5" s="877"/>
      <c r="XEY5" s="877"/>
      <c r="XEZ5" s="877"/>
      <c r="XFA5" s="877"/>
      <c r="XFB5" s="877"/>
      <c r="XFC5" s="877"/>
      <c r="XFD5" s="877"/>
    </row>
    <row r="6" s="877" customFormat="true" ht="36.75" hidden="false" customHeight="true" outlineLevel="0" collapsed="false">
      <c r="A6" s="873"/>
      <c r="B6" s="874"/>
      <c r="C6" s="878" t="s">
        <v>900</v>
      </c>
      <c r="D6" s="879" t="s">
        <v>1462</v>
      </c>
      <c r="E6" s="879"/>
      <c r="F6" s="879"/>
      <c r="G6" s="878" t="s">
        <v>1489</v>
      </c>
      <c r="H6" s="878" t="s">
        <v>900</v>
      </c>
      <c r="I6" s="879" t="s">
        <v>1462</v>
      </c>
      <c r="J6" s="879"/>
      <c r="K6" s="879"/>
      <c r="L6" s="880" t="s">
        <v>1489</v>
      </c>
    </row>
    <row r="7" s="877" customFormat="true" ht="36.75" hidden="false" customHeight="true" outlineLevel="0" collapsed="false">
      <c r="A7" s="873"/>
      <c r="B7" s="874"/>
      <c r="C7" s="878"/>
      <c r="D7" s="878" t="s">
        <v>1465</v>
      </c>
      <c r="E7" s="878" t="s">
        <v>1490</v>
      </c>
      <c r="F7" s="878" t="s">
        <v>1491</v>
      </c>
      <c r="G7" s="878"/>
      <c r="H7" s="878"/>
      <c r="I7" s="878" t="s">
        <v>1465</v>
      </c>
      <c r="J7" s="878" t="s">
        <v>1490</v>
      </c>
      <c r="K7" s="878" t="s">
        <v>1491</v>
      </c>
      <c r="L7" s="880"/>
    </row>
    <row r="8" s="877" customFormat="true" ht="44.25" hidden="false" customHeight="true" outlineLevel="0" collapsed="false">
      <c r="A8" s="881" t="s">
        <v>800</v>
      </c>
      <c r="B8" s="882" t="n">
        <v>0</v>
      </c>
      <c r="C8" s="883" t="s">
        <v>1468</v>
      </c>
      <c r="D8" s="883" t="s">
        <v>1468</v>
      </c>
      <c r="E8" s="883" t="s">
        <v>1468</v>
      </c>
      <c r="F8" s="883" t="s">
        <v>1468</v>
      </c>
      <c r="G8" s="883" t="s">
        <v>1468</v>
      </c>
      <c r="H8" s="883" t="s">
        <v>1468</v>
      </c>
      <c r="I8" s="883" t="s">
        <v>1468</v>
      </c>
      <c r="J8" s="883" t="s">
        <v>1468</v>
      </c>
      <c r="K8" s="883" t="s">
        <v>1468</v>
      </c>
      <c r="L8" s="884" t="s">
        <v>1468</v>
      </c>
    </row>
    <row r="9" s="877" customFormat="true" ht="44.25" hidden="false" customHeight="true" outlineLevel="0" collapsed="false">
      <c r="A9" s="885" t="s">
        <v>1469</v>
      </c>
      <c r="B9" s="886" t="n">
        <v>0</v>
      </c>
      <c r="C9" s="887" t="s">
        <v>1468</v>
      </c>
      <c r="D9" s="887" t="s">
        <v>1468</v>
      </c>
      <c r="E9" s="887" t="s">
        <v>1468</v>
      </c>
      <c r="F9" s="887" t="s">
        <v>1468</v>
      </c>
      <c r="G9" s="887" t="s">
        <v>1468</v>
      </c>
      <c r="H9" s="887" t="s">
        <v>1468</v>
      </c>
      <c r="I9" s="887" t="s">
        <v>1468</v>
      </c>
      <c r="J9" s="887" t="s">
        <v>1468</v>
      </c>
      <c r="K9" s="887" t="s">
        <v>1468</v>
      </c>
      <c r="L9" s="888" t="s">
        <v>1468</v>
      </c>
    </row>
    <row r="10" s="877" customFormat="true" ht="44.25" hidden="false" customHeight="true" outlineLevel="0" collapsed="false">
      <c r="A10" s="885" t="s">
        <v>1470</v>
      </c>
      <c r="B10" s="886" t="n">
        <v>0</v>
      </c>
      <c r="C10" s="889" t="s">
        <v>1468</v>
      </c>
      <c r="D10" s="889" t="s">
        <v>1468</v>
      </c>
      <c r="E10" s="889" t="s">
        <v>1468</v>
      </c>
      <c r="F10" s="889" t="s">
        <v>1468</v>
      </c>
      <c r="G10" s="889" t="s">
        <v>1468</v>
      </c>
      <c r="H10" s="889" t="s">
        <v>1468</v>
      </c>
      <c r="I10" s="889" t="s">
        <v>1468</v>
      </c>
      <c r="J10" s="889" t="s">
        <v>1468</v>
      </c>
      <c r="K10" s="889" t="s">
        <v>1468</v>
      </c>
      <c r="L10" s="890" t="s">
        <v>1468</v>
      </c>
    </row>
    <row r="11" s="877" customFormat="true" ht="44.25" hidden="false" customHeight="true" outlineLevel="0" collapsed="false">
      <c r="A11" s="891" t="s">
        <v>1471</v>
      </c>
      <c r="B11" s="892" t="n">
        <v>0</v>
      </c>
      <c r="C11" s="889" t="s">
        <v>1468</v>
      </c>
      <c r="D11" s="889" t="s">
        <v>1468</v>
      </c>
      <c r="E11" s="889" t="s">
        <v>1468</v>
      </c>
      <c r="F11" s="889" t="s">
        <v>1468</v>
      </c>
      <c r="G11" s="889" t="s">
        <v>1468</v>
      </c>
      <c r="H11" s="889" t="s">
        <v>1468</v>
      </c>
      <c r="I11" s="889" t="s">
        <v>1468</v>
      </c>
      <c r="J11" s="889" t="s">
        <v>1468</v>
      </c>
      <c r="K11" s="889" t="s">
        <v>1468</v>
      </c>
      <c r="L11" s="890" t="s">
        <v>1468</v>
      </c>
      <c r="WVU11" s="862"/>
      <c r="WVV11" s="862"/>
      <c r="WVW11" s="862"/>
      <c r="WVX11" s="862"/>
      <c r="WVY11" s="862"/>
      <c r="WVZ11" s="862"/>
      <c r="WWA11" s="862"/>
      <c r="WWB11" s="862"/>
      <c r="WWC11" s="862"/>
      <c r="WWD11" s="862"/>
      <c r="WWE11" s="862"/>
      <c r="WWF11" s="862"/>
      <c r="WWG11" s="862"/>
      <c r="WWH11" s="862"/>
      <c r="WWI11" s="862"/>
      <c r="WWJ11" s="862"/>
      <c r="WWK11" s="862"/>
      <c r="WWL11" s="862"/>
      <c r="WWM11" s="862"/>
      <c r="WWN11" s="862"/>
      <c r="WWO11" s="862"/>
      <c r="WWP11" s="862"/>
      <c r="WWQ11" s="862"/>
      <c r="WWR11" s="862"/>
      <c r="WWS11" s="862"/>
      <c r="WWT11" s="862"/>
      <c r="WWU11" s="862"/>
      <c r="WWV11" s="862"/>
      <c r="WWW11" s="862"/>
      <c r="WWX11" s="862"/>
      <c r="WWY11" s="862"/>
      <c r="WWZ11" s="862"/>
      <c r="WXA11" s="862"/>
      <c r="WXB11" s="862"/>
      <c r="WXC11" s="862"/>
      <c r="WXD11" s="862"/>
      <c r="WXE11" s="862"/>
      <c r="WXF11" s="862"/>
      <c r="WXG11" s="862"/>
      <c r="WXH11" s="862"/>
      <c r="WXI11" s="862"/>
      <c r="WXJ11" s="862"/>
      <c r="WXK11" s="862"/>
      <c r="WXL11" s="862"/>
      <c r="WXM11" s="862"/>
      <c r="WXN11" s="862"/>
      <c r="WXO11" s="862"/>
      <c r="WXP11" s="862"/>
      <c r="WXQ11" s="862"/>
      <c r="WXR11" s="862"/>
      <c r="WXS11" s="862"/>
      <c r="WXT11" s="862"/>
      <c r="WXU11" s="862"/>
      <c r="WXV11" s="862"/>
      <c r="WXW11" s="862"/>
      <c r="WXX11" s="862"/>
      <c r="WXY11" s="862"/>
      <c r="WXZ11" s="862"/>
      <c r="WYA11" s="862"/>
      <c r="WYB11" s="862"/>
      <c r="WYC11" s="862"/>
      <c r="WYD11" s="862"/>
      <c r="WYE11" s="862"/>
      <c r="WYF11" s="862"/>
      <c r="WYG11" s="862"/>
      <c r="WYH11" s="862"/>
      <c r="WYI11" s="862"/>
      <c r="WYJ11" s="862"/>
      <c r="WYK11" s="862"/>
      <c r="WYL11" s="862"/>
      <c r="WYM11" s="862"/>
      <c r="WYN11" s="862"/>
      <c r="WYO11" s="862"/>
      <c r="WYP11" s="862"/>
      <c r="WYQ11" s="862"/>
      <c r="WYR11" s="862"/>
      <c r="WYS11" s="862"/>
      <c r="WYT11" s="862"/>
      <c r="WYU11" s="862"/>
      <c r="WYV11" s="862"/>
      <c r="WYW11" s="862"/>
      <c r="WYX11" s="862"/>
      <c r="WYY11" s="862"/>
      <c r="WYZ11" s="862"/>
      <c r="WZA11" s="862"/>
      <c r="WZB11" s="862"/>
      <c r="WZC11" s="862"/>
      <c r="WZD11" s="862"/>
      <c r="WZE11" s="862"/>
      <c r="WZF11" s="862"/>
      <c r="WZG11" s="862"/>
      <c r="WZH11" s="862"/>
      <c r="WZI11" s="862"/>
      <c r="WZJ11" s="862"/>
      <c r="WZK11" s="862"/>
      <c r="WZL11" s="862"/>
      <c r="WZM11" s="862"/>
      <c r="WZN11" s="862"/>
      <c r="WZO11" s="862"/>
      <c r="WZP11" s="862"/>
      <c r="WZQ11" s="862"/>
      <c r="WZR11" s="862"/>
      <c r="WZS11" s="862"/>
      <c r="WZT11" s="862"/>
      <c r="WZU11" s="862"/>
      <c r="WZV11" s="862"/>
      <c r="WZW11" s="862"/>
      <c r="WZX11" s="862"/>
      <c r="WZY11" s="862"/>
      <c r="WZZ11" s="862"/>
      <c r="XAA11" s="862"/>
      <c r="XAB11" s="862"/>
      <c r="XAC11" s="862"/>
      <c r="XAD11" s="862"/>
      <c r="XAE11" s="862"/>
      <c r="XAF11" s="862"/>
      <c r="XAG11" s="862"/>
      <c r="XAH11" s="862"/>
      <c r="XAI11" s="862"/>
      <c r="XAJ11" s="862"/>
      <c r="XAK11" s="862"/>
      <c r="XAL11" s="862"/>
      <c r="XAM11" s="862"/>
      <c r="XAN11" s="862"/>
      <c r="XAO11" s="862"/>
      <c r="XAP11" s="862"/>
      <c r="XAQ11" s="862"/>
      <c r="XAR11" s="862"/>
      <c r="XAS11" s="862"/>
      <c r="XAT11" s="862"/>
      <c r="XAU11" s="862"/>
      <c r="XAV11" s="862"/>
      <c r="XAW11" s="862"/>
      <c r="XAX11" s="862"/>
      <c r="XAY11" s="862"/>
      <c r="XAZ11" s="862"/>
      <c r="XBA11" s="862"/>
      <c r="XBB11" s="862"/>
      <c r="XBC11" s="862"/>
      <c r="XBD11" s="862"/>
      <c r="XBE11" s="862"/>
      <c r="XBF11" s="862"/>
      <c r="XBG11" s="862"/>
      <c r="XBH11" s="862"/>
      <c r="XBI11" s="862"/>
      <c r="XBJ11" s="862"/>
      <c r="XBK11" s="862"/>
      <c r="XBL11" s="862"/>
      <c r="XBM11" s="862"/>
      <c r="XBN11" s="862"/>
      <c r="XBO11" s="862"/>
      <c r="XBP11" s="862"/>
      <c r="XBQ11" s="862"/>
      <c r="XBR11" s="862"/>
      <c r="XBS11" s="862"/>
      <c r="XBT11" s="862"/>
      <c r="XBU11" s="862"/>
      <c r="XBV11" s="862"/>
      <c r="XBW11" s="862"/>
      <c r="XBX11" s="862"/>
      <c r="XBY11" s="862"/>
      <c r="XBZ11" s="862"/>
      <c r="XCA11" s="862"/>
      <c r="XCB11" s="862"/>
      <c r="XCC11" s="862"/>
      <c r="XCD11" s="862"/>
      <c r="XCE11" s="862"/>
      <c r="XCF11" s="862"/>
      <c r="XCG11" s="862"/>
      <c r="XCH11" s="862"/>
      <c r="XCI11" s="862"/>
      <c r="XCJ11" s="862"/>
      <c r="XCK11" s="862"/>
      <c r="XCL11" s="862"/>
      <c r="XCM11" s="862"/>
      <c r="XCN11" s="862"/>
      <c r="XCO11" s="862"/>
      <c r="XCP11" s="862"/>
      <c r="XCQ11" s="862"/>
      <c r="XCR11" s="862"/>
      <c r="XCS11" s="862"/>
      <c r="XCT11" s="862"/>
      <c r="XCU11" s="862"/>
      <c r="XCV11" s="862"/>
      <c r="XCW11" s="862"/>
      <c r="XCX11" s="862"/>
      <c r="XCY11" s="862"/>
      <c r="XCZ11" s="862"/>
      <c r="XDA11" s="862"/>
      <c r="XDB11" s="862"/>
      <c r="XDC11" s="862"/>
      <c r="XDD11" s="862"/>
      <c r="XDE11" s="862"/>
      <c r="XDF11" s="862"/>
      <c r="XDG11" s="862"/>
      <c r="XDH11" s="862"/>
      <c r="XDI11" s="862"/>
      <c r="XDJ11" s="862"/>
      <c r="XDK11" s="862"/>
      <c r="XDL11" s="862"/>
      <c r="XDM11" s="862"/>
      <c r="XDN11" s="862"/>
      <c r="XDO11" s="862"/>
      <c r="XDP11" s="862"/>
      <c r="XDQ11" s="862"/>
      <c r="XDR11" s="862"/>
      <c r="XDS11" s="862"/>
      <c r="XDT11" s="862"/>
      <c r="XDU11" s="862"/>
      <c r="XDV11" s="862"/>
      <c r="XDW11" s="862"/>
      <c r="XDX11" s="862"/>
      <c r="XDY11" s="862"/>
      <c r="XDZ11" s="862"/>
      <c r="XEA11" s="862"/>
      <c r="XEB11" s="862"/>
      <c r="XEC11" s="862"/>
      <c r="XED11" s="862"/>
      <c r="XEE11" s="862"/>
      <c r="XEF11" s="862"/>
      <c r="XEG11" s="862"/>
      <c r="XEH11" s="862"/>
      <c r="XEI11" s="862"/>
      <c r="XEJ11" s="862"/>
      <c r="XEK11" s="862"/>
      <c r="XEL11" s="862"/>
      <c r="XEM11" s="862"/>
      <c r="XEN11" s="862"/>
      <c r="XEO11" s="862"/>
      <c r="XEP11" s="862"/>
      <c r="XEQ11" s="862"/>
      <c r="XER11" s="862"/>
      <c r="XES11" s="862"/>
      <c r="XET11" s="862"/>
      <c r="XEU11" s="862"/>
      <c r="XEV11" s="862"/>
      <c r="XEW11" s="862"/>
      <c r="XEX11" s="862"/>
      <c r="XEY11" s="862"/>
      <c r="XEZ11" s="862"/>
      <c r="XFA11" s="862"/>
      <c r="XFB11" s="862"/>
      <c r="XFC11" s="862"/>
      <c r="XFD11" s="862"/>
    </row>
    <row r="12" customFormat="false" ht="16.5" hidden="false" customHeight="false" outlineLevel="0" collapsed="false">
      <c r="A12" s="893" t="s">
        <v>872</v>
      </c>
      <c r="B12" s="894"/>
      <c r="C12" s="894" t="s">
        <v>828</v>
      </c>
      <c r="D12" s="894"/>
      <c r="E12" s="893" t="s">
        <v>829</v>
      </c>
      <c r="G12" s="894"/>
      <c r="I12" s="895" t="s">
        <v>873</v>
      </c>
      <c r="K12" s="894"/>
      <c r="L12" s="894"/>
    </row>
    <row r="13" customFormat="false" ht="16.5" hidden="false" customHeight="false" outlineLevel="0" collapsed="false">
      <c r="A13" s="894"/>
      <c r="B13" s="894"/>
      <c r="C13" s="896"/>
      <c r="D13" s="894"/>
      <c r="E13" s="894" t="s">
        <v>832</v>
      </c>
      <c r="G13" s="894"/>
      <c r="H13" s="894"/>
      <c r="I13" s="894"/>
      <c r="J13" s="894"/>
      <c r="K13" s="894"/>
      <c r="L13" s="894"/>
    </row>
    <row r="14" customFormat="false" ht="16.5" hidden="false" customHeight="false" outlineLevel="0" collapsed="false">
      <c r="A14" s="893"/>
      <c r="B14" s="894"/>
      <c r="C14" s="896"/>
      <c r="D14" s="896"/>
      <c r="E14" s="894"/>
      <c r="F14" s="894"/>
      <c r="G14" s="894"/>
      <c r="H14" s="894"/>
      <c r="I14" s="894"/>
      <c r="J14" s="894"/>
      <c r="K14" s="897"/>
      <c r="L14" s="894"/>
    </row>
    <row r="15" customFormat="false" ht="27.75" hidden="false" customHeight="true" outlineLevel="0" collapsed="false">
      <c r="A15" s="893" t="s">
        <v>1473</v>
      </c>
      <c r="B15" s="893"/>
      <c r="C15" s="893"/>
      <c r="D15" s="893"/>
      <c r="E15" s="893"/>
      <c r="F15" s="893"/>
      <c r="G15" s="893"/>
      <c r="H15" s="894"/>
      <c r="I15" s="894"/>
      <c r="K15" s="894"/>
      <c r="L15" s="898" t="s">
        <v>1492</v>
      </c>
    </row>
    <row r="16" customFormat="false" ht="17.25" hidden="false" customHeight="true" outlineLevel="0" collapsed="false">
      <c r="A16" s="893" t="s">
        <v>1493</v>
      </c>
      <c r="B16" s="893"/>
      <c r="C16" s="893"/>
      <c r="D16" s="893"/>
      <c r="E16" s="893"/>
      <c r="F16" s="893"/>
      <c r="G16" s="893"/>
      <c r="H16" s="893"/>
      <c r="I16" s="893"/>
      <c r="J16" s="893"/>
      <c r="K16" s="893"/>
      <c r="L16" s="893"/>
    </row>
    <row r="17" customFormat="false" ht="17.25" hidden="false" customHeight="true" outlineLevel="0" collapsed="false">
      <c r="A17" s="894" t="s">
        <v>1494</v>
      </c>
      <c r="B17" s="894"/>
      <c r="C17" s="894"/>
      <c r="D17" s="894"/>
      <c r="E17" s="894"/>
      <c r="F17" s="894"/>
      <c r="G17" s="894"/>
      <c r="H17" s="894"/>
      <c r="I17" s="894"/>
      <c r="J17" s="894"/>
      <c r="K17" s="894"/>
      <c r="L17" s="894"/>
    </row>
    <row r="18" customFormat="false" ht="16.5" hidden="false" customHeight="false" outlineLevel="0" collapsed="false">
      <c r="A18" s="894" t="s">
        <v>1476</v>
      </c>
      <c r="B18" s="894"/>
      <c r="C18" s="894"/>
      <c r="D18" s="894"/>
      <c r="E18" s="894"/>
      <c r="F18" s="894"/>
      <c r="G18" s="894"/>
      <c r="H18" s="894"/>
      <c r="I18" s="894"/>
      <c r="J18" s="894"/>
      <c r="K18" s="894"/>
      <c r="L18" s="894"/>
    </row>
    <row r="20" customFormat="false" ht="25.5" hidden="false" customHeight="false" outlineLevel="0" collapsed="false">
      <c r="A20" s="899"/>
      <c r="B20" s="899"/>
      <c r="C20" s="899"/>
      <c r="D20" s="900"/>
      <c r="E20" s="900"/>
      <c r="F20" s="900"/>
    </row>
    <row r="21" customFormat="false" ht="25.5" hidden="false" customHeight="false" outlineLevel="0" collapsed="false">
      <c r="A21" s="899"/>
      <c r="B21" s="899"/>
      <c r="C21" s="899"/>
      <c r="D21" s="900"/>
      <c r="E21" s="900"/>
      <c r="F21" s="900"/>
    </row>
    <row r="22" customFormat="false" ht="25.5" hidden="false" customHeight="false" outlineLevel="0" collapsed="false">
      <c r="A22" s="899"/>
      <c r="B22" s="899"/>
      <c r="C22" s="899"/>
      <c r="D22" s="900"/>
      <c r="E22" s="900"/>
      <c r="F22" s="900"/>
    </row>
    <row r="23" customFormat="false" ht="25.5" hidden="false" customHeight="false" outlineLevel="0" collapsed="false">
      <c r="A23" s="899"/>
      <c r="B23" s="899"/>
      <c r="C23" s="899"/>
      <c r="D23" s="900"/>
      <c r="E23" s="900"/>
      <c r="F23" s="900"/>
    </row>
    <row r="24" customFormat="false" ht="25.5" hidden="false" customHeight="false" outlineLevel="0" collapsed="false">
      <c r="A24" s="899"/>
      <c r="B24" s="899"/>
      <c r="C24" s="899"/>
      <c r="D24" s="900"/>
      <c r="E24" s="900"/>
      <c r="F24" s="900"/>
    </row>
    <row r="25" customFormat="false" ht="25.5" hidden="false" customHeight="false" outlineLevel="0" collapsed="false">
      <c r="A25" s="899"/>
      <c r="B25" s="899"/>
      <c r="C25" s="899"/>
      <c r="D25" s="900"/>
      <c r="E25" s="900"/>
      <c r="F25" s="900"/>
    </row>
    <row r="26" customFormat="false" ht="25.5" hidden="false" customHeight="false" outlineLevel="0" collapsed="false">
      <c r="A26" s="899"/>
      <c r="B26" s="899"/>
      <c r="C26" s="899"/>
      <c r="D26" s="900"/>
      <c r="E26" s="900"/>
      <c r="F26" s="900"/>
    </row>
    <row r="27" customFormat="false" ht="25.5" hidden="false" customHeight="false" outlineLevel="0" collapsed="false">
      <c r="A27" s="899"/>
      <c r="B27" s="899"/>
      <c r="C27" s="899"/>
      <c r="D27" s="900"/>
      <c r="E27" s="900"/>
      <c r="F27" s="900"/>
    </row>
    <row r="28" customFormat="false" ht="25.5" hidden="false" customHeight="false" outlineLevel="0" collapsed="false">
      <c r="A28" s="899"/>
      <c r="B28" s="899"/>
      <c r="C28" s="899"/>
      <c r="D28" s="900"/>
      <c r="E28" s="900"/>
      <c r="F28" s="900"/>
    </row>
    <row r="29" customFormat="false" ht="25.5" hidden="false" customHeight="false" outlineLevel="0" collapsed="false">
      <c r="A29" s="899"/>
      <c r="B29" s="899"/>
      <c r="C29" s="899"/>
      <c r="D29" s="900"/>
      <c r="E29" s="900"/>
      <c r="F29" s="900"/>
    </row>
    <row r="30" customFormat="false" ht="25.5" hidden="false" customHeight="false" outlineLevel="0" collapsed="false">
      <c r="A30" s="899"/>
      <c r="B30" s="899"/>
      <c r="C30" s="899"/>
      <c r="D30" s="900"/>
      <c r="E30" s="900"/>
      <c r="F30" s="900"/>
    </row>
    <row r="31" customFormat="false" ht="25.5" hidden="false" customHeight="false" outlineLevel="0" collapsed="false">
      <c r="A31" s="899"/>
      <c r="B31" s="899"/>
      <c r="C31" s="899"/>
      <c r="D31" s="900"/>
      <c r="E31" s="900"/>
      <c r="F31" s="900"/>
    </row>
    <row r="32" customFormat="false" ht="25.5" hidden="false" customHeight="false" outlineLevel="0" collapsed="false">
      <c r="A32" s="899"/>
      <c r="B32" s="899"/>
      <c r="C32" s="899"/>
      <c r="D32" s="900"/>
      <c r="E32" s="900"/>
      <c r="F32" s="900"/>
    </row>
    <row r="33" customFormat="false" ht="25.5" hidden="false" customHeight="false" outlineLevel="0" collapsed="false">
      <c r="A33" s="899"/>
      <c r="B33" s="899"/>
      <c r="C33" s="899"/>
      <c r="D33" s="900"/>
      <c r="E33" s="900"/>
      <c r="F33" s="900"/>
    </row>
    <row r="34" customFormat="false" ht="25.5" hidden="false" customHeight="false" outlineLevel="0" collapsed="false">
      <c r="A34" s="899"/>
      <c r="B34" s="899"/>
      <c r="C34" s="899"/>
      <c r="D34" s="900"/>
      <c r="E34" s="900"/>
      <c r="F34" s="900"/>
    </row>
    <row r="35" customFormat="false" ht="25.5" hidden="false" customHeight="false" outlineLevel="0" collapsed="false">
      <c r="A35" s="899"/>
      <c r="B35" s="899"/>
      <c r="C35" s="899"/>
      <c r="D35" s="900"/>
      <c r="E35" s="900"/>
      <c r="F35" s="900"/>
    </row>
    <row r="36" customFormat="false" ht="25.5" hidden="false" customHeight="false" outlineLevel="0" collapsed="false">
      <c r="A36" s="899"/>
      <c r="B36" s="899"/>
      <c r="C36" s="899"/>
      <c r="D36" s="900"/>
      <c r="E36" s="900"/>
      <c r="F36" s="900"/>
    </row>
    <row r="37" customFormat="false" ht="25.5" hidden="false" customHeight="false" outlineLevel="0" collapsed="false">
      <c r="A37" s="899"/>
      <c r="B37" s="899"/>
      <c r="C37" s="899"/>
      <c r="D37" s="900"/>
      <c r="E37" s="900"/>
      <c r="F37" s="900"/>
    </row>
    <row r="38" customFormat="false" ht="25.5" hidden="false" customHeight="false" outlineLevel="0" collapsed="false">
      <c r="A38" s="899"/>
      <c r="B38" s="899"/>
      <c r="C38" s="899"/>
      <c r="D38" s="900"/>
      <c r="E38" s="900"/>
      <c r="F38" s="900"/>
    </row>
    <row r="39" customFormat="false" ht="25.5" hidden="false" customHeight="false" outlineLevel="0" collapsed="false">
      <c r="A39" s="899"/>
      <c r="B39" s="899"/>
      <c r="C39" s="899"/>
      <c r="D39" s="900"/>
      <c r="E39" s="900"/>
      <c r="F39" s="900"/>
    </row>
    <row r="40" customFormat="false" ht="25.5" hidden="false" customHeight="false" outlineLevel="0" collapsed="false">
      <c r="A40" s="899"/>
      <c r="B40" s="899"/>
      <c r="C40" s="899"/>
      <c r="D40" s="900"/>
      <c r="E40" s="900"/>
      <c r="F40" s="900"/>
    </row>
    <row r="41" customFormat="false" ht="25.5" hidden="false" customHeight="false" outlineLevel="0" collapsed="false">
      <c r="A41" s="899"/>
      <c r="B41" s="899"/>
      <c r="C41" s="899"/>
      <c r="D41" s="900"/>
      <c r="E41" s="900"/>
      <c r="F41" s="900"/>
    </row>
    <row r="42" customFormat="false" ht="25.5" hidden="false" customHeight="false" outlineLevel="0" collapsed="false">
      <c r="A42" s="899"/>
      <c r="B42" s="899"/>
      <c r="C42" s="899"/>
      <c r="D42" s="900"/>
      <c r="E42" s="900"/>
      <c r="F42" s="900"/>
    </row>
    <row r="43" customFormat="false" ht="25.5" hidden="false" customHeight="false" outlineLevel="0" collapsed="false">
      <c r="A43" s="899"/>
      <c r="B43" s="899"/>
      <c r="C43" s="899"/>
      <c r="D43" s="900"/>
      <c r="E43" s="900"/>
      <c r="F43" s="900"/>
    </row>
    <row r="44" customFormat="false" ht="25.5" hidden="false" customHeight="false" outlineLevel="0" collapsed="false">
      <c r="A44" s="899"/>
      <c r="B44" s="899"/>
      <c r="C44" s="899"/>
      <c r="D44" s="900"/>
      <c r="E44" s="900"/>
      <c r="F44" s="900"/>
    </row>
    <row r="45" customFormat="false" ht="25.5" hidden="false" customHeight="false" outlineLevel="0" collapsed="false">
      <c r="A45" s="899"/>
      <c r="B45" s="899"/>
      <c r="C45" s="899"/>
      <c r="D45" s="900"/>
      <c r="E45" s="900"/>
      <c r="F45" s="900"/>
    </row>
    <row r="46" customFormat="false" ht="25.5" hidden="false" customHeight="false" outlineLevel="0" collapsed="false">
      <c r="A46" s="899"/>
      <c r="B46" s="899"/>
      <c r="C46" s="899"/>
      <c r="D46" s="900"/>
      <c r="E46" s="900"/>
      <c r="F46" s="900"/>
    </row>
    <row r="47" customFormat="false" ht="25.5" hidden="false" customHeight="false" outlineLevel="0" collapsed="false">
      <c r="A47" s="899"/>
      <c r="B47" s="899"/>
      <c r="C47" s="899"/>
      <c r="D47" s="900"/>
      <c r="E47" s="900"/>
      <c r="F47" s="900"/>
    </row>
    <row r="48" customFormat="false" ht="25.5" hidden="false" customHeight="false" outlineLevel="0" collapsed="false">
      <c r="A48" s="899"/>
      <c r="B48" s="899"/>
      <c r="C48" s="899"/>
      <c r="D48" s="900"/>
      <c r="E48" s="900"/>
      <c r="F48" s="900"/>
    </row>
    <row r="49" customFormat="false" ht="25.5" hidden="false" customHeight="false" outlineLevel="0" collapsed="false">
      <c r="A49" s="899"/>
      <c r="B49" s="899"/>
      <c r="C49" s="899"/>
      <c r="D49" s="900"/>
      <c r="E49" s="900"/>
      <c r="F49" s="900"/>
    </row>
    <row r="50" customFormat="false" ht="25.5" hidden="false" customHeight="false" outlineLevel="0" collapsed="false">
      <c r="A50" s="899"/>
      <c r="B50" s="899"/>
      <c r="C50" s="899"/>
      <c r="D50" s="900"/>
      <c r="E50" s="900"/>
      <c r="F50" s="900"/>
    </row>
    <row r="51" customFormat="false" ht="25.5" hidden="false" customHeight="false" outlineLevel="0" collapsed="false">
      <c r="A51" s="899"/>
      <c r="B51" s="899"/>
      <c r="C51" s="899"/>
      <c r="D51" s="900"/>
      <c r="E51" s="900"/>
      <c r="F51" s="900"/>
    </row>
    <row r="52" customFormat="false" ht="25.5" hidden="false" customHeight="false" outlineLevel="0" collapsed="false">
      <c r="A52" s="899"/>
      <c r="B52" s="899"/>
      <c r="C52" s="899"/>
      <c r="D52" s="900"/>
      <c r="E52" s="900"/>
      <c r="F52" s="900"/>
    </row>
    <row r="53" customFormat="false" ht="25.5" hidden="false" customHeight="false" outlineLevel="0" collapsed="false">
      <c r="A53" s="899"/>
      <c r="B53" s="899"/>
      <c r="C53" s="899"/>
      <c r="D53" s="900"/>
      <c r="E53" s="900"/>
      <c r="F53" s="900"/>
    </row>
    <row r="54" customFormat="false" ht="25.5" hidden="false" customHeight="false" outlineLevel="0" collapsed="false">
      <c r="A54" s="899"/>
      <c r="B54" s="899"/>
      <c r="C54" s="899"/>
      <c r="D54" s="900"/>
      <c r="E54" s="900"/>
      <c r="F54" s="900"/>
    </row>
    <row r="55" customFormat="false" ht="25.5" hidden="false" customHeight="false" outlineLevel="0" collapsed="false">
      <c r="A55" s="899"/>
      <c r="B55" s="899"/>
      <c r="C55" s="899"/>
      <c r="D55" s="900"/>
      <c r="E55" s="900"/>
      <c r="F55" s="900"/>
    </row>
    <row r="56" customFormat="false" ht="25.5" hidden="false" customHeight="false" outlineLevel="0" collapsed="false">
      <c r="A56" s="899"/>
      <c r="B56" s="899"/>
      <c r="C56" s="899"/>
      <c r="D56" s="900"/>
      <c r="E56" s="900"/>
      <c r="F56" s="900"/>
    </row>
    <row r="57" customFormat="false" ht="25.5" hidden="false" customHeight="false" outlineLevel="0" collapsed="false">
      <c r="A57" s="899"/>
      <c r="B57" s="899"/>
      <c r="C57" s="899"/>
      <c r="D57" s="900"/>
      <c r="E57" s="900"/>
      <c r="F57" s="900"/>
    </row>
    <row r="58" customFormat="false" ht="25.5" hidden="false" customHeight="false" outlineLevel="0" collapsed="false">
      <c r="A58" s="899"/>
      <c r="B58" s="899"/>
      <c r="C58" s="899"/>
      <c r="D58" s="900"/>
      <c r="E58" s="900"/>
      <c r="F58" s="900"/>
    </row>
    <row r="59" customFormat="false" ht="25.5" hidden="false" customHeight="false" outlineLevel="0" collapsed="false">
      <c r="A59" s="899"/>
      <c r="B59" s="899"/>
      <c r="C59" s="899"/>
      <c r="D59" s="900"/>
      <c r="E59" s="900"/>
      <c r="F59" s="900"/>
    </row>
    <row r="60" customFormat="false" ht="25.5" hidden="false" customHeight="false" outlineLevel="0" collapsed="false">
      <c r="A60" s="899"/>
      <c r="B60" s="899"/>
      <c r="C60" s="899"/>
      <c r="D60" s="900"/>
      <c r="E60" s="900"/>
      <c r="F60" s="900"/>
    </row>
    <row r="61" customFormat="false" ht="25.5" hidden="false" customHeight="false" outlineLevel="0" collapsed="false">
      <c r="A61" s="899"/>
      <c r="B61" s="899"/>
      <c r="C61" s="899"/>
      <c r="D61" s="900"/>
      <c r="E61" s="900"/>
      <c r="F61" s="900"/>
    </row>
    <row r="62" customFormat="false" ht="25.5" hidden="false" customHeight="false" outlineLevel="0" collapsed="false">
      <c r="A62" s="899"/>
      <c r="B62" s="899"/>
      <c r="C62" s="899"/>
      <c r="D62" s="900"/>
      <c r="E62" s="900"/>
      <c r="F62" s="900"/>
    </row>
    <row r="63" customFormat="false" ht="25.5" hidden="false" customHeight="false" outlineLevel="0" collapsed="false">
      <c r="A63" s="899"/>
      <c r="B63" s="899"/>
      <c r="C63" s="899"/>
      <c r="D63" s="900"/>
      <c r="E63" s="900"/>
      <c r="F63" s="900"/>
    </row>
    <row r="64" customFormat="false" ht="25.5" hidden="false" customHeight="false" outlineLevel="0" collapsed="false">
      <c r="A64" s="899"/>
      <c r="B64" s="899"/>
      <c r="C64" s="899"/>
      <c r="D64" s="900"/>
      <c r="E64" s="900"/>
      <c r="F64" s="900"/>
    </row>
    <row r="65" customFormat="false" ht="25.5" hidden="false" customHeight="false" outlineLevel="0" collapsed="false">
      <c r="A65" s="899"/>
      <c r="B65" s="899"/>
      <c r="C65" s="899"/>
      <c r="D65" s="900"/>
      <c r="E65" s="900"/>
      <c r="F65" s="900"/>
    </row>
    <row r="66" customFormat="false" ht="25.5" hidden="false" customHeight="false" outlineLevel="0" collapsed="false">
      <c r="A66" s="899"/>
      <c r="B66" s="899"/>
      <c r="C66" s="899"/>
      <c r="D66" s="900"/>
      <c r="E66" s="900"/>
      <c r="F66" s="900"/>
    </row>
    <row r="67" customFormat="false" ht="25.5" hidden="false" customHeight="false" outlineLevel="0" collapsed="false">
      <c r="A67" s="899"/>
      <c r="B67" s="899"/>
      <c r="C67" s="899"/>
      <c r="D67" s="900"/>
      <c r="E67" s="900"/>
      <c r="F67" s="900"/>
    </row>
    <row r="68" customFormat="false" ht="25.5" hidden="false" customHeight="false" outlineLevel="0" collapsed="false">
      <c r="A68" s="899"/>
      <c r="B68" s="899"/>
      <c r="C68" s="899"/>
      <c r="D68" s="900"/>
      <c r="E68" s="900"/>
      <c r="F68" s="900"/>
    </row>
    <row r="69" customFormat="false" ht="25.5" hidden="false" customHeight="false" outlineLevel="0" collapsed="false">
      <c r="A69" s="899"/>
      <c r="B69" s="899"/>
      <c r="C69" s="899"/>
      <c r="D69" s="900"/>
      <c r="E69" s="900"/>
      <c r="F69" s="900"/>
    </row>
    <row r="70" customFormat="false" ht="25.5" hidden="false" customHeight="false" outlineLevel="0" collapsed="false">
      <c r="A70" s="899"/>
      <c r="B70" s="899"/>
      <c r="C70" s="899"/>
      <c r="D70" s="900"/>
      <c r="E70" s="900"/>
      <c r="F70" s="900"/>
    </row>
    <row r="71" customFormat="false" ht="25.5" hidden="false" customHeight="false" outlineLevel="0" collapsed="false">
      <c r="A71" s="899"/>
      <c r="B71" s="899"/>
      <c r="C71" s="899"/>
      <c r="D71" s="900"/>
      <c r="E71" s="900"/>
      <c r="F71" s="900"/>
    </row>
    <row r="72" customFormat="false" ht="25.5" hidden="false" customHeight="false" outlineLevel="0" collapsed="false">
      <c r="A72" s="899"/>
      <c r="B72" s="899"/>
      <c r="C72" s="899"/>
      <c r="D72" s="900"/>
      <c r="E72" s="900"/>
      <c r="F72" s="900"/>
    </row>
    <row r="73" customFormat="false" ht="25.5" hidden="false" customHeight="false" outlineLevel="0" collapsed="false">
      <c r="A73" s="899"/>
      <c r="B73" s="899"/>
      <c r="C73" s="899"/>
      <c r="D73" s="900"/>
      <c r="E73" s="900"/>
      <c r="F73" s="900"/>
    </row>
    <row r="74" customFormat="false" ht="25.5" hidden="false" customHeight="false" outlineLevel="0" collapsed="false">
      <c r="A74" s="899"/>
      <c r="B74" s="899"/>
      <c r="C74" s="899"/>
      <c r="D74" s="900"/>
      <c r="E74" s="900"/>
      <c r="F74" s="900"/>
    </row>
    <row r="75" customFormat="false" ht="25.5" hidden="false" customHeight="false" outlineLevel="0" collapsed="false">
      <c r="A75" s="899"/>
      <c r="B75" s="899"/>
      <c r="C75" s="899"/>
      <c r="D75" s="900"/>
      <c r="E75" s="900"/>
      <c r="F75" s="900"/>
    </row>
    <row r="76" customFormat="false" ht="25.5" hidden="false" customHeight="false" outlineLevel="0" collapsed="false">
      <c r="A76" s="899"/>
      <c r="B76" s="899"/>
      <c r="C76" s="899"/>
      <c r="D76" s="900"/>
      <c r="E76" s="900"/>
      <c r="F76" s="900"/>
    </row>
    <row r="77" customFormat="false" ht="25.5" hidden="false" customHeight="false" outlineLevel="0" collapsed="false">
      <c r="A77" s="899"/>
      <c r="B77" s="899"/>
      <c r="C77" s="899"/>
      <c r="D77" s="900"/>
      <c r="E77" s="900"/>
      <c r="F77" s="900"/>
    </row>
    <row r="78" customFormat="false" ht="25.5" hidden="false" customHeight="false" outlineLevel="0" collapsed="false">
      <c r="A78" s="899"/>
      <c r="B78" s="899"/>
      <c r="C78" s="899"/>
      <c r="D78" s="900"/>
      <c r="E78" s="900"/>
      <c r="F78" s="900"/>
    </row>
    <row r="79" customFormat="false" ht="25.5" hidden="false" customHeight="false" outlineLevel="0" collapsed="false">
      <c r="A79" s="899"/>
      <c r="B79" s="899"/>
      <c r="C79" s="899"/>
      <c r="D79" s="900"/>
      <c r="E79" s="900"/>
      <c r="F79" s="900"/>
    </row>
    <row r="80" customFormat="false" ht="25.5" hidden="false" customHeight="false" outlineLevel="0" collapsed="false">
      <c r="A80" s="899"/>
      <c r="B80" s="899"/>
      <c r="C80" s="899"/>
      <c r="D80" s="900"/>
      <c r="E80" s="900"/>
      <c r="F80" s="900"/>
    </row>
    <row r="81" customFormat="false" ht="25.5" hidden="false" customHeight="false" outlineLevel="0" collapsed="false">
      <c r="A81" s="899"/>
      <c r="B81" s="899"/>
      <c r="C81" s="899"/>
      <c r="D81" s="900"/>
      <c r="E81" s="900"/>
      <c r="F81" s="900"/>
    </row>
    <row r="82" customFormat="false" ht="25.5" hidden="false" customHeight="false" outlineLevel="0" collapsed="false">
      <c r="A82" s="899"/>
      <c r="B82" s="899"/>
      <c r="C82" s="899"/>
      <c r="D82" s="900"/>
      <c r="E82" s="900"/>
      <c r="F82" s="900"/>
    </row>
    <row r="83" customFormat="false" ht="25.5" hidden="false" customHeight="false" outlineLevel="0" collapsed="false">
      <c r="A83" s="899"/>
      <c r="B83" s="899"/>
      <c r="C83" s="899"/>
      <c r="D83" s="900"/>
      <c r="E83" s="900"/>
      <c r="F83" s="900"/>
    </row>
    <row r="84" customFormat="false" ht="25.5" hidden="false" customHeight="false" outlineLevel="0" collapsed="false">
      <c r="A84" s="899"/>
      <c r="B84" s="899"/>
      <c r="C84" s="899"/>
      <c r="D84" s="900"/>
      <c r="E84" s="900"/>
      <c r="F84" s="900"/>
    </row>
    <row r="85" customFormat="false" ht="25.5" hidden="false" customHeight="false" outlineLevel="0" collapsed="false">
      <c r="A85" s="899"/>
      <c r="B85" s="899"/>
      <c r="C85" s="899"/>
      <c r="D85" s="900"/>
      <c r="E85" s="900"/>
      <c r="F85" s="900"/>
    </row>
    <row r="86" customFormat="false" ht="25.5" hidden="false" customHeight="false" outlineLevel="0" collapsed="false">
      <c r="A86" s="899"/>
      <c r="B86" s="899"/>
      <c r="C86" s="899"/>
      <c r="D86" s="900"/>
      <c r="E86" s="900"/>
      <c r="F86" s="900"/>
    </row>
    <row r="87" customFormat="false" ht="25.5" hidden="false" customHeight="false" outlineLevel="0" collapsed="false">
      <c r="A87" s="899"/>
      <c r="B87" s="899"/>
      <c r="C87" s="899"/>
      <c r="D87" s="900"/>
      <c r="E87" s="900"/>
      <c r="F87" s="900"/>
    </row>
    <row r="88" customFormat="false" ht="25.5" hidden="false" customHeight="false" outlineLevel="0" collapsed="false">
      <c r="A88" s="899"/>
      <c r="B88" s="899"/>
      <c r="C88" s="899"/>
      <c r="D88" s="900"/>
      <c r="E88" s="900"/>
      <c r="F88" s="900"/>
    </row>
    <row r="89" customFormat="false" ht="25.5" hidden="false" customHeight="false" outlineLevel="0" collapsed="false">
      <c r="A89" s="899"/>
      <c r="B89" s="899"/>
      <c r="C89" s="899"/>
      <c r="D89" s="900"/>
      <c r="E89" s="900"/>
      <c r="F89" s="900"/>
    </row>
    <row r="90" customFormat="false" ht="25.5" hidden="false" customHeight="false" outlineLevel="0" collapsed="false">
      <c r="A90" s="899"/>
      <c r="B90" s="899"/>
      <c r="C90" s="899"/>
      <c r="D90" s="900"/>
      <c r="E90" s="900"/>
      <c r="F90" s="900"/>
    </row>
    <row r="91" customFormat="false" ht="25.5" hidden="false" customHeight="false" outlineLevel="0" collapsed="false">
      <c r="A91" s="899"/>
      <c r="B91" s="899"/>
      <c r="C91" s="899"/>
      <c r="D91" s="900"/>
      <c r="E91" s="900"/>
      <c r="F91" s="900"/>
    </row>
    <row r="92" customFormat="false" ht="25.5" hidden="false" customHeight="false" outlineLevel="0" collapsed="false">
      <c r="A92" s="899"/>
      <c r="B92" s="899"/>
      <c r="C92" s="899"/>
      <c r="D92" s="900"/>
      <c r="E92" s="900"/>
      <c r="F92" s="900"/>
    </row>
    <row r="93" customFormat="false" ht="25.5" hidden="false" customHeight="false" outlineLevel="0" collapsed="false">
      <c r="A93" s="899"/>
      <c r="B93" s="899"/>
      <c r="C93" s="899"/>
      <c r="D93" s="900"/>
      <c r="E93" s="900"/>
      <c r="F93" s="900"/>
    </row>
    <row r="94" customFormat="false" ht="25.5" hidden="false" customHeight="false" outlineLevel="0" collapsed="false">
      <c r="A94" s="899"/>
      <c r="B94" s="899"/>
      <c r="C94" s="899"/>
      <c r="D94" s="900"/>
      <c r="E94" s="900"/>
      <c r="F94" s="900"/>
    </row>
    <row r="95" customFormat="false" ht="25.5" hidden="false" customHeight="false" outlineLevel="0" collapsed="false">
      <c r="A95" s="899"/>
      <c r="B95" s="899"/>
      <c r="C95" s="899"/>
      <c r="D95" s="900"/>
      <c r="E95" s="900"/>
      <c r="F95" s="900"/>
    </row>
    <row r="96" customFormat="false" ht="25.5" hidden="false" customHeight="false" outlineLevel="0" collapsed="false">
      <c r="A96" s="899"/>
      <c r="B96" s="899"/>
      <c r="C96" s="899"/>
      <c r="D96" s="900"/>
      <c r="E96" s="900"/>
      <c r="F96" s="900"/>
    </row>
    <row r="97" customFormat="false" ht="25.5" hidden="false" customHeight="false" outlineLevel="0" collapsed="false">
      <c r="A97" s="899"/>
      <c r="B97" s="899"/>
      <c r="C97" s="899"/>
      <c r="D97" s="900"/>
      <c r="E97" s="900"/>
      <c r="F97" s="900"/>
    </row>
    <row r="98" customFormat="false" ht="25.5" hidden="false" customHeight="false" outlineLevel="0" collapsed="false">
      <c r="A98" s="899"/>
      <c r="B98" s="899"/>
      <c r="C98" s="899"/>
      <c r="D98" s="900"/>
      <c r="E98" s="900"/>
      <c r="F98" s="900"/>
    </row>
    <row r="99" customFormat="false" ht="25.5" hidden="false" customHeight="false" outlineLevel="0" collapsed="false">
      <c r="A99" s="899"/>
      <c r="B99" s="899"/>
      <c r="C99" s="899"/>
      <c r="D99" s="900"/>
      <c r="E99" s="900"/>
      <c r="F99" s="900"/>
    </row>
    <row r="100" customFormat="false" ht="25.5" hidden="false" customHeight="false" outlineLevel="0" collapsed="false">
      <c r="A100" s="899"/>
      <c r="B100" s="899"/>
      <c r="C100" s="899"/>
      <c r="D100" s="900"/>
      <c r="E100" s="900"/>
      <c r="F100" s="900"/>
    </row>
    <row r="101" customFormat="false" ht="25.5" hidden="false" customHeight="false" outlineLevel="0" collapsed="false">
      <c r="A101" s="899"/>
      <c r="B101" s="899"/>
      <c r="C101" s="899"/>
      <c r="D101" s="900"/>
      <c r="E101" s="900"/>
      <c r="F101" s="900"/>
    </row>
    <row r="102" customFormat="false" ht="25.5" hidden="false" customHeight="false" outlineLevel="0" collapsed="false">
      <c r="A102" s="899"/>
      <c r="B102" s="899"/>
      <c r="C102" s="899"/>
      <c r="D102" s="900"/>
      <c r="E102" s="900"/>
      <c r="F102" s="900"/>
    </row>
    <row r="103" customFormat="false" ht="25.5" hidden="false" customHeight="false" outlineLevel="0" collapsed="false">
      <c r="A103" s="899"/>
      <c r="B103" s="899"/>
      <c r="C103" s="899"/>
      <c r="D103" s="900"/>
      <c r="E103" s="900"/>
      <c r="F103" s="900"/>
    </row>
    <row r="104" customFormat="false" ht="25.5" hidden="false" customHeight="false" outlineLevel="0" collapsed="false">
      <c r="A104" s="899"/>
      <c r="B104" s="899"/>
      <c r="C104" s="899"/>
      <c r="D104" s="900"/>
      <c r="E104" s="900"/>
      <c r="F104" s="900"/>
    </row>
    <row r="105" customFormat="false" ht="25.5" hidden="false" customHeight="false" outlineLevel="0" collapsed="false">
      <c r="A105" s="899"/>
      <c r="B105" s="899"/>
      <c r="C105" s="899"/>
      <c r="D105" s="900"/>
      <c r="E105" s="900"/>
      <c r="F105" s="900"/>
    </row>
    <row r="106" customFormat="false" ht="25.5" hidden="false" customHeight="false" outlineLevel="0" collapsed="false">
      <c r="A106" s="899"/>
      <c r="B106" s="899"/>
      <c r="C106" s="899"/>
      <c r="D106" s="900"/>
      <c r="E106" s="900"/>
      <c r="F106" s="900"/>
    </row>
    <row r="107" customFormat="false" ht="25.5" hidden="false" customHeight="false" outlineLevel="0" collapsed="false">
      <c r="A107" s="899"/>
      <c r="B107" s="899"/>
      <c r="C107" s="899"/>
      <c r="D107" s="900"/>
      <c r="E107" s="900"/>
      <c r="F107" s="900"/>
    </row>
    <row r="108" customFormat="false" ht="25.5" hidden="false" customHeight="false" outlineLevel="0" collapsed="false">
      <c r="A108" s="899"/>
      <c r="B108" s="899"/>
      <c r="C108" s="899"/>
      <c r="D108" s="900"/>
      <c r="E108" s="900"/>
      <c r="F108" s="900"/>
    </row>
    <row r="109" customFormat="false" ht="25.5" hidden="false" customHeight="false" outlineLevel="0" collapsed="false">
      <c r="A109" s="899"/>
      <c r="B109" s="899"/>
      <c r="C109" s="899"/>
      <c r="D109" s="900"/>
      <c r="E109" s="900"/>
      <c r="F109" s="900"/>
    </row>
    <row r="110" customFormat="false" ht="25.5" hidden="false" customHeight="false" outlineLevel="0" collapsed="false">
      <c r="A110" s="899"/>
      <c r="B110" s="899"/>
      <c r="C110" s="899"/>
      <c r="D110" s="900"/>
      <c r="E110" s="900"/>
      <c r="F110" s="900"/>
    </row>
    <row r="111" customFormat="false" ht="25.5" hidden="false" customHeight="false" outlineLevel="0" collapsed="false">
      <c r="A111" s="899"/>
      <c r="B111" s="899"/>
      <c r="C111" s="899"/>
      <c r="D111" s="900"/>
      <c r="E111" s="900"/>
      <c r="F111" s="900"/>
    </row>
    <row r="112" customFormat="false" ht="25.5" hidden="false" customHeight="false" outlineLevel="0" collapsed="false">
      <c r="A112" s="899"/>
      <c r="B112" s="899"/>
      <c r="C112" s="899"/>
      <c r="D112" s="900"/>
      <c r="E112" s="900"/>
      <c r="F112" s="900"/>
    </row>
    <row r="113" customFormat="false" ht="25.5" hidden="false" customHeight="false" outlineLevel="0" collapsed="false">
      <c r="A113" s="899"/>
      <c r="B113" s="899"/>
      <c r="C113" s="899"/>
      <c r="D113" s="900"/>
      <c r="E113" s="900"/>
      <c r="F113" s="900"/>
    </row>
    <row r="114" customFormat="false" ht="25.5" hidden="false" customHeight="false" outlineLevel="0" collapsed="false">
      <c r="A114" s="899"/>
      <c r="B114" s="899"/>
      <c r="C114" s="899"/>
      <c r="D114" s="900"/>
      <c r="E114" s="900"/>
      <c r="F114" s="900"/>
    </row>
    <row r="115" customFormat="false" ht="25.5" hidden="false" customHeight="false" outlineLevel="0" collapsed="false">
      <c r="A115" s="899"/>
      <c r="B115" s="899"/>
      <c r="C115" s="899"/>
      <c r="D115" s="900"/>
      <c r="E115" s="900"/>
      <c r="F115" s="900"/>
    </row>
    <row r="116" customFormat="false" ht="25.5" hidden="false" customHeight="false" outlineLevel="0" collapsed="false">
      <c r="A116" s="899"/>
      <c r="B116" s="899"/>
      <c r="C116" s="899"/>
      <c r="D116" s="900"/>
      <c r="E116" s="900"/>
      <c r="F116" s="900"/>
    </row>
    <row r="117" customFormat="false" ht="25.5" hidden="false" customHeight="false" outlineLevel="0" collapsed="false">
      <c r="A117" s="899"/>
      <c r="B117" s="899"/>
      <c r="C117" s="899"/>
      <c r="D117" s="900"/>
      <c r="E117" s="900"/>
      <c r="F117" s="900"/>
    </row>
    <row r="118" customFormat="false" ht="25.5" hidden="false" customHeight="false" outlineLevel="0" collapsed="false">
      <c r="A118" s="899"/>
      <c r="B118" s="899"/>
      <c r="C118" s="899"/>
      <c r="D118" s="900"/>
      <c r="E118" s="900"/>
      <c r="F118" s="900"/>
    </row>
    <row r="119" customFormat="false" ht="25.5" hidden="false" customHeight="false" outlineLevel="0" collapsed="false">
      <c r="A119" s="899"/>
      <c r="B119" s="899"/>
      <c r="C119" s="899"/>
      <c r="D119" s="900"/>
      <c r="E119" s="900"/>
      <c r="F119" s="900"/>
    </row>
    <row r="120" customFormat="false" ht="25.5" hidden="false" customHeight="false" outlineLevel="0" collapsed="false">
      <c r="A120" s="899"/>
      <c r="B120" s="899"/>
      <c r="C120" s="899"/>
      <c r="D120" s="900"/>
      <c r="E120" s="900"/>
      <c r="F120" s="900"/>
    </row>
    <row r="121" customFormat="false" ht="25.5" hidden="false" customHeight="false" outlineLevel="0" collapsed="false">
      <c r="A121" s="899"/>
      <c r="B121" s="899"/>
      <c r="C121" s="899"/>
      <c r="D121" s="900"/>
      <c r="E121" s="900"/>
      <c r="F121" s="900"/>
    </row>
    <row r="122" customFormat="false" ht="25.5" hidden="false" customHeight="false" outlineLevel="0" collapsed="false">
      <c r="A122" s="899"/>
      <c r="B122" s="899"/>
      <c r="C122" s="899"/>
      <c r="D122" s="900"/>
      <c r="E122" s="900"/>
      <c r="F122" s="900"/>
    </row>
    <row r="123" customFormat="false" ht="25.5" hidden="false" customHeight="false" outlineLevel="0" collapsed="false">
      <c r="A123" s="899"/>
      <c r="B123" s="899"/>
      <c r="C123" s="899"/>
      <c r="D123" s="900"/>
      <c r="E123" s="900"/>
      <c r="F123" s="900"/>
    </row>
    <row r="124" customFormat="false" ht="25.5" hidden="false" customHeight="false" outlineLevel="0" collapsed="false">
      <c r="A124" s="899"/>
      <c r="B124" s="899"/>
      <c r="C124" s="899"/>
      <c r="D124" s="900"/>
      <c r="E124" s="900"/>
      <c r="F124" s="900"/>
    </row>
    <row r="125" customFormat="false" ht="25.5" hidden="false" customHeight="false" outlineLevel="0" collapsed="false">
      <c r="A125" s="899"/>
      <c r="B125" s="899"/>
      <c r="C125" s="899"/>
      <c r="D125" s="900"/>
      <c r="E125" s="900"/>
      <c r="F125" s="900"/>
    </row>
    <row r="126" customFormat="false" ht="25.5" hidden="false" customHeight="false" outlineLevel="0" collapsed="false">
      <c r="A126" s="899"/>
      <c r="B126" s="899"/>
      <c r="C126" s="899"/>
      <c r="D126" s="900"/>
      <c r="E126" s="900"/>
      <c r="F126" s="900"/>
    </row>
    <row r="127" customFormat="false" ht="25.5" hidden="false" customHeight="false" outlineLevel="0" collapsed="false">
      <c r="A127" s="899"/>
      <c r="B127" s="899"/>
      <c r="C127" s="899"/>
      <c r="D127" s="900"/>
      <c r="E127" s="900"/>
      <c r="F127" s="900"/>
    </row>
    <row r="128" customFormat="false" ht="25.5" hidden="false" customHeight="false" outlineLevel="0" collapsed="false">
      <c r="A128" s="899"/>
      <c r="B128" s="899"/>
      <c r="C128" s="899"/>
      <c r="D128" s="900"/>
      <c r="E128" s="900"/>
      <c r="F128" s="900"/>
    </row>
    <row r="129" customFormat="false" ht="25.5" hidden="false" customHeight="false" outlineLevel="0" collapsed="false">
      <c r="A129" s="899"/>
      <c r="B129" s="899"/>
      <c r="C129" s="899"/>
      <c r="D129" s="900"/>
      <c r="E129" s="900"/>
      <c r="F129" s="900"/>
    </row>
    <row r="130" customFormat="false" ht="25.5" hidden="false" customHeight="false" outlineLevel="0" collapsed="false">
      <c r="A130" s="899"/>
      <c r="B130" s="899"/>
      <c r="C130" s="899"/>
      <c r="D130" s="900"/>
      <c r="E130" s="900"/>
      <c r="F130" s="900"/>
    </row>
    <row r="131" customFormat="false" ht="25.5" hidden="false" customHeight="false" outlineLevel="0" collapsed="false">
      <c r="A131" s="899"/>
      <c r="B131" s="899"/>
      <c r="C131" s="899"/>
      <c r="D131" s="900"/>
      <c r="E131" s="900"/>
      <c r="F131" s="900"/>
    </row>
    <row r="132" customFormat="false" ht="25.5" hidden="false" customHeight="false" outlineLevel="0" collapsed="false">
      <c r="A132" s="899"/>
      <c r="B132" s="899"/>
      <c r="C132" s="899"/>
      <c r="D132" s="900"/>
      <c r="E132" s="900"/>
      <c r="F132" s="900"/>
    </row>
    <row r="133" customFormat="false" ht="25.5" hidden="false" customHeight="false" outlineLevel="0" collapsed="false">
      <c r="A133" s="899"/>
      <c r="B133" s="899"/>
      <c r="C133" s="899"/>
      <c r="D133" s="900"/>
      <c r="E133" s="900"/>
      <c r="F133" s="900"/>
    </row>
    <row r="134" customFormat="false" ht="25.5" hidden="false" customHeight="false" outlineLevel="0" collapsed="false">
      <c r="A134" s="899"/>
      <c r="B134" s="899"/>
      <c r="C134" s="899"/>
      <c r="D134" s="900"/>
      <c r="E134" s="900"/>
      <c r="F134" s="900"/>
    </row>
    <row r="135" customFormat="false" ht="25.5" hidden="false" customHeight="false" outlineLevel="0" collapsed="false">
      <c r="A135" s="899"/>
      <c r="B135" s="899"/>
      <c r="C135" s="899"/>
      <c r="D135" s="900"/>
      <c r="E135" s="900"/>
      <c r="F135" s="900"/>
    </row>
    <row r="136" customFormat="false" ht="25.5" hidden="false" customHeight="false" outlineLevel="0" collapsed="false">
      <c r="A136" s="899"/>
      <c r="B136" s="899"/>
      <c r="C136" s="899"/>
      <c r="D136" s="900"/>
      <c r="E136" s="900"/>
      <c r="F136" s="900"/>
    </row>
    <row r="137" customFormat="false" ht="25.5" hidden="false" customHeight="false" outlineLevel="0" collapsed="false">
      <c r="A137" s="899"/>
      <c r="B137" s="899"/>
      <c r="C137" s="899"/>
      <c r="D137" s="900"/>
      <c r="E137" s="900"/>
      <c r="F137" s="900"/>
    </row>
    <row r="138" customFormat="false" ht="25.5" hidden="false" customHeight="false" outlineLevel="0" collapsed="false">
      <c r="A138" s="899"/>
      <c r="B138" s="899"/>
      <c r="C138" s="899"/>
      <c r="D138" s="900"/>
      <c r="E138" s="900"/>
      <c r="F138" s="900"/>
    </row>
    <row r="139" customFormat="false" ht="25.5" hidden="false" customHeight="false" outlineLevel="0" collapsed="false">
      <c r="A139" s="899"/>
      <c r="B139" s="899"/>
      <c r="C139" s="899"/>
      <c r="D139" s="900"/>
      <c r="E139" s="900"/>
      <c r="F139" s="900"/>
    </row>
    <row r="140" customFormat="false" ht="25.5" hidden="false" customHeight="false" outlineLevel="0" collapsed="false">
      <c r="A140" s="899"/>
      <c r="B140" s="899"/>
      <c r="C140" s="899"/>
      <c r="D140" s="900"/>
      <c r="E140" s="900"/>
      <c r="F140" s="900"/>
    </row>
    <row r="141" customFormat="false" ht="25.5" hidden="false" customHeight="false" outlineLevel="0" collapsed="false">
      <c r="A141" s="899"/>
      <c r="B141" s="899"/>
      <c r="C141" s="899"/>
      <c r="D141" s="900"/>
      <c r="E141" s="900"/>
      <c r="F141" s="900"/>
    </row>
    <row r="142" customFormat="false" ht="25.5" hidden="false" customHeight="false" outlineLevel="0" collapsed="false">
      <c r="A142" s="899"/>
      <c r="B142" s="899"/>
      <c r="C142" s="899"/>
      <c r="D142" s="900"/>
      <c r="E142" s="900"/>
      <c r="F142" s="900"/>
    </row>
    <row r="143" customFormat="false" ht="25.5" hidden="false" customHeight="false" outlineLevel="0" collapsed="false">
      <c r="A143" s="899"/>
      <c r="B143" s="899"/>
      <c r="C143" s="899"/>
      <c r="D143" s="900"/>
      <c r="E143" s="900"/>
      <c r="F143" s="900"/>
    </row>
    <row r="144" customFormat="false" ht="25.5" hidden="false" customHeight="false" outlineLevel="0" collapsed="false">
      <c r="A144" s="899"/>
      <c r="B144" s="899"/>
      <c r="C144" s="899"/>
      <c r="D144" s="900"/>
      <c r="E144" s="900"/>
      <c r="F144" s="900"/>
    </row>
    <row r="145" customFormat="false" ht="25.5" hidden="false" customHeight="false" outlineLevel="0" collapsed="false">
      <c r="A145" s="899"/>
      <c r="B145" s="899"/>
      <c r="C145" s="899"/>
      <c r="D145" s="900"/>
      <c r="E145" s="900"/>
      <c r="F145" s="900"/>
    </row>
    <row r="146" customFormat="false" ht="25.5" hidden="false" customHeight="false" outlineLevel="0" collapsed="false">
      <c r="A146" s="899"/>
      <c r="B146" s="899"/>
      <c r="C146" s="899"/>
      <c r="D146" s="900"/>
      <c r="E146" s="900"/>
      <c r="F146" s="900"/>
    </row>
    <row r="147" customFormat="false" ht="25.5" hidden="false" customHeight="false" outlineLevel="0" collapsed="false">
      <c r="A147" s="899"/>
      <c r="B147" s="899"/>
      <c r="C147" s="899"/>
      <c r="D147" s="900"/>
      <c r="E147" s="900"/>
      <c r="F147" s="900"/>
    </row>
    <row r="148" customFormat="false" ht="25.5" hidden="false" customHeight="false" outlineLevel="0" collapsed="false">
      <c r="A148" s="899"/>
      <c r="B148" s="899"/>
      <c r="C148" s="899"/>
      <c r="D148" s="900"/>
      <c r="E148" s="900"/>
      <c r="F148" s="900"/>
    </row>
    <row r="149" customFormat="false" ht="25.5" hidden="false" customHeight="false" outlineLevel="0" collapsed="false">
      <c r="A149" s="899"/>
      <c r="B149" s="899"/>
      <c r="C149" s="899"/>
      <c r="D149" s="900"/>
      <c r="E149" s="900"/>
      <c r="F149" s="900"/>
    </row>
    <row r="150" customFormat="false" ht="25.5" hidden="false" customHeight="false" outlineLevel="0" collapsed="false">
      <c r="A150" s="899"/>
      <c r="B150" s="899"/>
      <c r="C150" s="899"/>
      <c r="D150" s="900"/>
      <c r="E150" s="900"/>
      <c r="F150" s="900"/>
    </row>
    <row r="151" customFormat="false" ht="25.5" hidden="false" customHeight="false" outlineLevel="0" collapsed="false">
      <c r="A151" s="899"/>
      <c r="B151" s="899"/>
      <c r="C151" s="899"/>
      <c r="D151" s="900"/>
      <c r="E151" s="900"/>
      <c r="F151" s="900"/>
    </row>
    <row r="152" customFormat="false" ht="25.5" hidden="false" customHeight="false" outlineLevel="0" collapsed="false">
      <c r="A152" s="899"/>
      <c r="B152" s="899"/>
      <c r="C152" s="899"/>
      <c r="D152" s="900"/>
      <c r="E152" s="900"/>
      <c r="F152" s="900"/>
    </row>
    <row r="153" customFormat="false" ht="25.5" hidden="false" customHeight="false" outlineLevel="0" collapsed="false">
      <c r="A153" s="899"/>
      <c r="B153" s="899"/>
      <c r="C153" s="899"/>
      <c r="D153" s="900"/>
      <c r="E153" s="900"/>
      <c r="F153" s="900"/>
    </row>
    <row r="154" customFormat="false" ht="25.5" hidden="false" customHeight="false" outlineLevel="0" collapsed="false">
      <c r="A154" s="899"/>
      <c r="B154" s="899"/>
      <c r="C154" s="899"/>
      <c r="D154" s="900"/>
      <c r="E154" s="900"/>
      <c r="F154" s="900"/>
    </row>
    <row r="155" customFormat="false" ht="25.5" hidden="false" customHeight="false" outlineLevel="0" collapsed="false">
      <c r="A155" s="899"/>
      <c r="B155" s="899"/>
      <c r="C155" s="899"/>
      <c r="D155" s="900"/>
      <c r="E155" s="900"/>
      <c r="F155" s="900"/>
    </row>
    <row r="156" customFormat="false" ht="25.5" hidden="false" customHeight="false" outlineLevel="0" collapsed="false">
      <c r="A156" s="899"/>
      <c r="B156" s="899"/>
      <c r="C156" s="899"/>
      <c r="D156" s="900"/>
      <c r="E156" s="900"/>
      <c r="F156" s="900"/>
    </row>
    <row r="157" customFormat="false" ht="25.5" hidden="false" customHeight="false" outlineLevel="0" collapsed="false">
      <c r="A157" s="899"/>
      <c r="B157" s="899"/>
      <c r="C157" s="899"/>
      <c r="D157" s="900"/>
      <c r="E157" s="900"/>
      <c r="F157" s="900"/>
    </row>
    <row r="158" customFormat="false" ht="25.5" hidden="false" customHeight="false" outlineLevel="0" collapsed="false">
      <c r="A158" s="899"/>
      <c r="B158" s="899"/>
      <c r="C158" s="899"/>
      <c r="D158" s="900"/>
      <c r="E158" s="900"/>
      <c r="F158" s="900"/>
    </row>
    <row r="159" customFormat="false" ht="25.5" hidden="false" customHeight="false" outlineLevel="0" collapsed="false">
      <c r="A159" s="899"/>
      <c r="B159" s="899"/>
      <c r="C159" s="899"/>
      <c r="D159" s="900"/>
      <c r="E159" s="900"/>
      <c r="F159" s="900"/>
    </row>
    <row r="160" customFormat="false" ht="25.5" hidden="false" customHeight="false" outlineLevel="0" collapsed="false">
      <c r="A160" s="899"/>
      <c r="B160" s="899"/>
      <c r="C160" s="899"/>
      <c r="D160" s="900"/>
      <c r="E160" s="900"/>
      <c r="F160" s="900"/>
    </row>
    <row r="161" customFormat="false" ht="25.5" hidden="false" customHeight="false" outlineLevel="0" collapsed="false">
      <c r="A161" s="899"/>
      <c r="B161" s="899"/>
      <c r="C161" s="899"/>
      <c r="D161" s="900"/>
      <c r="E161" s="900"/>
      <c r="F161" s="900"/>
    </row>
    <row r="162" customFormat="false" ht="25.5" hidden="false" customHeight="false" outlineLevel="0" collapsed="false">
      <c r="A162" s="899"/>
      <c r="B162" s="899"/>
      <c r="C162" s="899"/>
      <c r="D162" s="900"/>
      <c r="E162" s="900"/>
      <c r="F162" s="900"/>
    </row>
    <row r="163" customFormat="false" ht="25.5" hidden="false" customHeight="false" outlineLevel="0" collapsed="false">
      <c r="A163" s="899"/>
      <c r="B163" s="899"/>
      <c r="C163" s="899"/>
      <c r="D163" s="900"/>
      <c r="E163" s="900"/>
      <c r="F163" s="900"/>
    </row>
    <row r="164" customFormat="false" ht="25.5" hidden="false" customHeight="false" outlineLevel="0" collapsed="false">
      <c r="A164" s="899"/>
      <c r="B164" s="899"/>
      <c r="C164" s="899"/>
      <c r="D164" s="900"/>
      <c r="E164" s="900"/>
      <c r="F164" s="900"/>
    </row>
    <row r="165" customFormat="false" ht="25.5" hidden="false" customHeight="false" outlineLevel="0" collapsed="false">
      <c r="A165" s="899"/>
      <c r="B165" s="899"/>
      <c r="C165" s="899"/>
      <c r="D165" s="900"/>
      <c r="E165" s="900"/>
      <c r="F165" s="900"/>
    </row>
    <row r="166" customFormat="false" ht="25.5" hidden="false" customHeight="false" outlineLevel="0" collapsed="false">
      <c r="A166" s="899"/>
      <c r="B166" s="899"/>
      <c r="C166" s="899"/>
      <c r="D166" s="900"/>
      <c r="E166" s="900"/>
      <c r="F166" s="900"/>
    </row>
    <row r="167" customFormat="false" ht="25.5" hidden="false" customHeight="false" outlineLevel="0" collapsed="false">
      <c r="A167" s="899"/>
      <c r="B167" s="899"/>
      <c r="C167" s="899"/>
      <c r="D167" s="900"/>
      <c r="E167" s="900"/>
      <c r="F167" s="900"/>
    </row>
    <row r="168" customFormat="false" ht="25.5" hidden="false" customHeight="false" outlineLevel="0" collapsed="false">
      <c r="A168" s="899"/>
      <c r="B168" s="899"/>
      <c r="C168" s="899"/>
      <c r="D168" s="900"/>
      <c r="E168" s="900"/>
      <c r="F168" s="900"/>
    </row>
    <row r="169" customFormat="false" ht="25.5" hidden="false" customHeight="false" outlineLevel="0" collapsed="false">
      <c r="A169" s="899"/>
      <c r="B169" s="899"/>
      <c r="C169" s="899"/>
      <c r="D169" s="900"/>
      <c r="E169" s="900"/>
      <c r="F169" s="900"/>
    </row>
    <row r="170" customFormat="false" ht="25.5" hidden="false" customHeight="false" outlineLevel="0" collapsed="false">
      <c r="A170" s="899"/>
      <c r="B170" s="899"/>
      <c r="C170" s="899"/>
      <c r="D170" s="900"/>
      <c r="E170" s="900"/>
      <c r="F170" s="900"/>
    </row>
    <row r="171" customFormat="false" ht="25.5" hidden="false" customHeight="false" outlineLevel="0" collapsed="false">
      <c r="A171" s="899"/>
      <c r="B171" s="899"/>
      <c r="C171" s="899"/>
      <c r="D171" s="900"/>
      <c r="E171" s="900"/>
      <c r="F171" s="900"/>
    </row>
    <row r="172" customFormat="false" ht="25.5" hidden="false" customHeight="false" outlineLevel="0" collapsed="false">
      <c r="A172" s="899"/>
      <c r="B172" s="899"/>
      <c r="C172" s="899"/>
      <c r="D172" s="900"/>
      <c r="E172" s="900"/>
      <c r="F172" s="900"/>
    </row>
    <row r="173" customFormat="false" ht="25.5" hidden="false" customHeight="false" outlineLevel="0" collapsed="false">
      <c r="A173" s="899"/>
      <c r="B173" s="899"/>
      <c r="C173" s="899"/>
      <c r="D173" s="900"/>
      <c r="E173" s="900"/>
      <c r="F173" s="900"/>
    </row>
    <row r="174" customFormat="false" ht="25.5" hidden="false" customHeight="false" outlineLevel="0" collapsed="false">
      <c r="A174" s="899"/>
      <c r="B174" s="899"/>
      <c r="C174" s="899"/>
      <c r="D174" s="900"/>
      <c r="E174" s="900"/>
      <c r="F174" s="900"/>
    </row>
    <row r="175" customFormat="false" ht="25.5" hidden="false" customHeight="false" outlineLevel="0" collapsed="false">
      <c r="A175" s="899"/>
      <c r="B175" s="899"/>
      <c r="C175" s="899"/>
      <c r="D175" s="900"/>
      <c r="E175" s="900"/>
      <c r="F175" s="900"/>
    </row>
    <row r="176" customFormat="false" ht="25.5" hidden="false" customHeight="false" outlineLevel="0" collapsed="false">
      <c r="A176" s="899"/>
      <c r="B176" s="899"/>
      <c r="C176" s="899"/>
      <c r="D176" s="900"/>
      <c r="E176" s="900"/>
      <c r="F176" s="900"/>
    </row>
    <row r="177" customFormat="false" ht="25.5" hidden="false" customHeight="false" outlineLevel="0" collapsed="false">
      <c r="A177" s="899"/>
      <c r="B177" s="899"/>
      <c r="C177" s="899"/>
      <c r="D177" s="900"/>
      <c r="E177" s="900"/>
      <c r="F177" s="900"/>
    </row>
    <row r="178" customFormat="false" ht="25.5" hidden="false" customHeight="false" outlineLevel="0" collapsed="false">
      <c r="A178" s="899"/>
      <c r="B178" s="899"/>
      <c r="C178" s="899"/>
      <c r="D178" s="900"/>
      <c r="E178" s="900"/>
      <c r="F178" s="900"/>
    </row>
    <row r="179" customFormat="false" ht="25.5" hidden="false" customHeight="false" outlineLevel="0" collapsed="false">
      <c r="A179" s="899"/>
      <c r="B179" s="899"/>
      <c r="C179" s="899"/>
      <c r="D179" s="900"/>
      <c r="E179" s="900"/>
      <c r="F179" s="900"/>
    </row>
    <row r="180" customFormat="false" ht="25.5" hidden="false" customHeight="false" outlineLevel="0" collapsed="false">
      <c r="A180" s="899"/>
      <c r="B180" s="899"/>
      <c r="C180" s="899"/>
      <c r="D180" s="900"/>
      <c r="E180" s="900"/>
      <c r="F180" s="900"/>
    </row>
    <row r="181" customFormat="false" ht="25.5" hidden="false" customHeight="false" outlineLevel="0" collapsed="false">
      <c r="A181" s="899"/>
      <c r="B181" s="899"/>
      <c r="C181" s="899"/>
      <c r="D181" s="900"/>
      <c r="E181" s="900"/>
      <c r="F181" s="900"/>
    </row>
    <row r="182" customFormat="false" ht="25.5" hidden="false" customHeight="false" outlineLevel="0" collapsed="false">
      <c r="A182" s="899"/>
      <c r="B182" s="899"/>
      <c r="C182" s="899"/>
      <c r="D182" s="900"/>
      <c r="E182" s="900"/>
      <c r="F182" s="900"/>
    </row>
    <row r="183" customFormat="false" ht="25.5" hidden="false" customHeight="false" outlineLevel="0" collapsed="false">
      <c r="A183" s="899"/>
      <c r="B183" s="899"/>
      <c r="C183" s="899"/>
      <c r="D183" s="900"/>
      <c r="E183" s="900"/>
      <c r="F183" s="900"/>
    </row>
    <row r="184" customFormat="false" ht="25.5" hidden="false" customHeight="false" outlineLevel="0" collapsed="false">
      <c r="A184" s="899"/>
      <c r="B184" s="899"/>
      <c r="C184" s="899"/>
      <c r="D184" s="900"/>
      <c r="E184" s="900"/>
      <c r="F184" s="900"/>
    </row>
    <row r="185" customFormat="false" ht="25.5" hidden="false" customHeight="false" outlineLevel="0" collapsed="false">
      <c r="A185" s="899"/>
      <c r="B185" s="899"/>
      <c r="C185" s="899"/>
      <c r="D185" s="900"/>
      <c r="E185" s="900"/>
      <c r="F185" s="900"/>
    </row>
    <row r="186" customFormat="false" ht="25.5" hidden="false" customHeight="false" outlineLevel="0" collapsed="false">
      <c r="A186" s="899"/>
      <c r="B186" s="899"/>
      <c r="C186" s="899"/>
      <c r="D186" s="900"/>
      <c r="E186" s="900"/>
      <c r="F186" s="900"/>
    </row>
  </sheetData>
  <mergeCells count="18">
    <mergeCell ref="I1:J1"/>
    <mergeCell ref="K1:L1"/>
    <mergeCell ref="I2:J2"/>
    <mergeCell ref="K2:L2"/>
    <mergeCell ref="A3:L3"/>
    <mergeCell ref="A4:L4"/>
    <mergeCell ref="A5:A7"/>
    <mergeCell ref="B5:B7"/>
    <mergeCell ref="C5:G5"/>
    <mergeCell ref="H5:L5"/>
    <mergeCell ref="C6:C7"/>
    <mergeCell ref="D6:F6"/>
    <mergeCell ref="G6:G7"/>
    <mergeCell ref="H6:H7"/>
    <mergeCell ref="I6:K6"/>
    <mergeCell ref="L6:L7"/>
    <mergeCell ref="A15:G15"/>
    <mergeCell ref="A16:L16"/>
  </mergeCells>
  <hyperlinks>
    <hyperlink ref="M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1.25" zeroHeight="false" outlineLevelRow="0" outlineLevelCol="0"/>
  <cols>
    <col collapsed="false" customWidth="true" hidden="false" outlineLevel="0" max="1" min="1" style="901" width="12.5"/>
    <col collapsed="false" customWidth="true" hidden="false" outlineLevel="0" max="2" min="2" style="901" width="16.88"/>
    <col collapsed="false" customWidth="true" hidden="false" outlineLevel="0" max="11" min="3" style="901" width="8.37"/>
    <col collapsed="false" customWidth="true" hidden="false" outlineLevel="0" max="12" min="12" style="901" width="7.63"/>
    <col collapsed="false" customWidth="true" hidden="false" outlineLevel="0" max="14" min="13" style="901" width="7.37"/>
    <col collapsed="false" customWidth="false" hidden="false" outlineLevel="0" max="256" min="15" style="901" width="8.25"/>
    <col collapsed="false" customWidth="true" hidden="false" outlineLevel="0" max="257" min="257" style="901" width="12.5"/>
    <col collapsed="false" customWidth="true" hidden="false" outlineLevel="0" max="258" min="258" style="901" width="16.88"/>
    <col collapsed="false" customWidth="true" hidden="false" outlineLevel="0" max="267" min="259" style="901" width="8.37"/>
    <col collapsed="false" customWidth="true" hidden="false" outlineLevel="0" max="268" min="268" style="901" width="7.63"/>
    <col collapsed="false" customWidth="true" hidden="false" outlineLevel="0" max="270" min="269" style="901" width="7.37"/>
    <col collapsed="false" customWidth="false" hidden="false" outlineLevel="0" max="512" min="271" style="901" width="8.25"/>
    <col collapsed="false" customWidth="true" hidden="false" outlineLevel="0" max="513" min="513" style="901" width="12.5"/>
    <col collapsed="false" customWidth="true" hidden="false" outlineLevel="0" max="514" min="514" style="901" width="16.88"/>
    <col collapsed="false" customWidth="true" hidden="false" outlineLevel="0" max="523" min="515" style="901" width="8.37"/>
    <col collapsed="false" customWidth="true" hidden="false" outlineLevel="0" max="524" min="524" style="901" width="7.63"/>
    <col collapsed="false" customWidth="true" hidden="false" outlineLevel="0" max="526" min="525" style="901" width="7.37"/>
    <col collapsed="false" customWidth="false" hidden="false" outlineLevel="0" max="768" min="527" style="901" width="8.25"/>
    <col collapsed="false" customWidth="true" hidden="false" outlineLevel="0" max="769" min="769" style="901" width="12.5"/>
    <col collapsed="false" customWidth="true" hidden="false" outlineLevel="0" max="770" min="770" style="901" width="16.88"/>
    <col collapsed="false" customWidth="true" hidden="false" outlineLevel="0" max="779" min="771" style="901" width="8.37"/>
    <col collapsed="false" customWidth="true" hidden="false" outlineLevel="0" max="780" min="780" style="901" width="7.63"/>
    <col collapsed="false" customWidth="true" hidden="false" outlineLevel="0" max="782" min="781" style="901" width="7.37"/>
    <col collapsed="false" customWidth="false" hidden="false" outlineLevel="0" max="1024" min="783" style="901" width="8.25"/>
    <col collapsed="false" customWidth="true" hidden="false" outlineLevel="0" max="1025" min="1025" style="901" width="12.5"/>
    <col collapsed="false" customWidth="true" hidden="false" outlineLevel="0" max="1026" min="1026" style="901" width="16.88"/>
    <col collapsed="false" customWidth="true" hidden="false" outlineLevel="0" max="1035" min="1027" style="901" width="8.37"/>
    <col collapsed="false" customWidth="true" hidden="false" outlineLevel="0" max="1036" min="1036" style="901" width="7.63"/>
    <col collapsed="false" customWidth="true" hidden="false" outlineLevel="0" max="1038" min="1037" style="901" width="7.37"/>
    <col collapsed="false" customWidth="false" hidden="false" outlineLevel="0" max="1280" min="1039" style="901" width="8.25"/>
    <col collapsed="false" customWidth="true" hidden="false" outlineLevel="0" max="1281" min="1281" style="901" width="12.5"/>
    <col collapsed="false" customWidth="true" hidden="false" outlineLevel="0" max="1282" min="1282" style="901" width="16.88"/>
    <col collapsed="false" customWidth="true" hidden="false" outlineLevel="0" max="1291" min="1283" style="901" width="8.37"/>
    <col collapsed="false" customWidth="true" hidden="false" outlineLevel="0" max="1292" min="1292" style="901" width="7.63"/>
    <col collapsed="false" customWidth="true" hidden="false" outlineLevel="0" max="1294" min="1293" style="901" width="7.37"/>
    <col collapsed="false" customWidth="false" hidden="false" outlineLevel="0" max="1536" min="1295" style="901" width="8.25"/>
    <col collapsed="false" customWidth="true" hidden="false" outlineLevel="0" max="1537" min="1537" style="901" width="12.5"/>
    <col collapsed="false" customWidth="true" hidden="false" outlineLevel="0" max="1538" min="1538" style="901" width="16.88"/>
    <col collapsed="false" customWidth="true" hidden="false" outlineLevel="0" max="1547" min="1539" style="901" width="8.37"/>
    <col collapsed="false" customWidth="true" hidden="false" outlineLevel="0" max="1548" min="1548" style="901" width="7.63"/>
    <col collapsed="false" customWidth="true" hidden="false" outlineLevel="0" max="1550" min="1549" style="901" width="7.37"/>
    <col collapsed="false" customWidth="false" hidden="false" outlineLevel="0" max="1792" min="1551" style="901" width="8.25"/>
    <col collapsed="false" customWidth="true" hidden="false" outlineLevel="0" max="1793" min="1793" style="901" width="12.5"/>
    <col collapsed="false" customWidth="true" hidden="false" outlineLevel="0" max="1794" min="1794" style="901" width="16.88"/>
    <col collapsed="false" customWidth="true" hidden="false" outlineLevel="0" max="1803" min="1795" style="901" width="8.37"/>
    <col collapsed="false" customWidth="true" hidden="false" outlineLevel="0" max="1804" min="1804" style="901" width="7.63"/>
    <col collapsed="false" customWidth="true" hidden="false" outlineLevel="0" max="1806" min="1805" style="901" width="7.37"/>
    <col collapsed="false" customWidth="false" hidden="false" outlineLevel="0" max="2048" min="1807" style="901" width="8.25"/>
    <col collapsed="false" customWidth="true" hidden="false" outlineLevel="0" max="2049" min="2049" style="901" width="12.5"/>
    <col collapsed="false" customWidth="true" hidden="false" outlineLevel="0" max="2050" min="2050" style="901" width="16.88"/>
    <col collapsed="false" customWidth="true" hidden="false" outlineLevel="0" max="2059" min="2051" style="901" width="8.37"/>
    <col collapsed="false" customWidth="true" hidden="false" outlineLevel="0" max="2060" min="2060" style="901" width="7.63"/>
    <col collapsed="false" customWidth="true" hidden="false" outlineLevel="0" max="2062" min="2061" style="901" width="7.37"/>
    <col collapsed="false" customWidth="false" hidden="false" outlineLevel="0" max="2304" min="2063" style="901" width="8.25"/>
    <col collapsed="false" customWidth="true" hidden="false" outlineLevel="0" max="2305" min="2305" style="901" width="12.5"/>
    <col collapsed="false" customWidth="true" hidden="false" outlineLevel="0" max="2306" min="2306" style="901" width="16.88"/>
    <col collapsed="false" customWidth="true" hidden="false" outlineLevel="0" max="2315" min="2307" style="901" width="8.37"/>
    <col collapsed="false" customWidth="true" hidden="false" outlineLevel="0" max="2316" min="2316" style="901" width="7.63"/>
    <col collapsed="false" customWidth="true" hidden="false" outlineLevel="0" max="2318" min="2317" style="901" width="7.37"/>
    <col collapsed="false" customWidth="false" hidden="false" outlineLevel="0" max="2560" min="2319" style="901" width="8.25"/>
    <col collapsed="false" customWidth="true" hidden="false" outlineLevel="0" max="2561" min="2561" style="901" width="12.5"/>
    <col collapsed="false" customWidth="true" hidden="false" outlineLevel="0" max="2562" min="2562" style="901" width="16.88"/>
    <col collapsed="false" customWidth="true" hidden="false" outlineLevel="0" max="2571" min="2563" style="901" width="8.37"/>
    <col collapsed="false" customWidth="true" hidden="false" outlineLevel="0" max="2572" min="2572" style="901" width="7.63"/>
    <col collapsed="false" customWidth="true" hidden="false" outlineLevel="0" max="2574" min="2573" style="901" width="7.37"/>
    <col collapsed="false" customWidth="false" hidden="false" outlineLevel="0" max="2816" min="2575" style="901" width="8.25"/>
    <col collapsed="false" customWidth="true" hidden="false" outlineLevel="0" max="2817" min="2817" style="901" width="12.5"/>
    <col collapsed="false" customWidth="true" hidden="false" outlineLevel="0" max="2818" min="2818" style="901" width="16.88"/>
    <col collapsed="false" customWidth="true" hidden="false" outlineLevel="0" max="2827" min="2819" style="901" width="8.37"/>
    <col collapsed="false" customWidth="true" hidden="false" outlineLevel="0" max="2828" min="2828" style="901" width="7.63"/>
    <col collapsed="false" customWidth="true" hidden="false" outlineLevel="0" max="2830" min="2829" style="901" width="7.37"/>
    <col collapsed="false" customWidth="false" hidden="false" outlineLevel="0" max="3072" min="2831" style="901" width="8.25"/>
    <col collapsed="false" customWidth="true" hidden="false" outlineLevel="0" max="3073" min="3073" style="901" width="12.5"/>
    <col collapsed="false" customWidth="true" hidden="false" outlineLevel="0" max="3074" min="3074" style="901" width="16.88"/>
    <col collapsed="false" customWidth="true" hidden="false" outlineLevel="0" max="3083" min="3075" style="901" width="8.37"/>
    <col collapsed="false" customWidth="true" hidden="false" outlineLevel="0" max="3084" min="3084" style="901" width="7.63"/>
    <col collapsed="false" customWidth="true" hidden="false" outlineLevel="0" max="3086" min="3085" style="901" width="7.37"/>
    <col collapsed="false" customWidth="false" hidden="false" outlineLevel="0" max="3328" min="3087" style="901" width="8.25"/>
    <col collapsed="false" customWidth="true" hidden="false" outlineLevel="0" max="3329" min="3329" style="901" width="12.5"/>
    <col collapsed="false" customWidth="true" hidden="false" outlineLevel="0" max="3330" min="3330" style="901" width="16.88"/>
    <col collapsed="false" customWidth="true" hidden="false" outlineLevel="0" max="3339" min="3331" style="901" width="8.37"/>
    <col collapsed="false" customWidth="true" hidden="false" outlineLevel="0" max="3340" min="3340" style="901" width="7.63"/>
    <col collapsed="false" customWidth="true" hidden="false" outlineLevel="0" max="3342" min="3341" style="901" width="7.37"/>
    <col collapsed="false" customWidth="false" hidden="false" outlineLevel="0" max="3584" min="3343" style="901" width="8.25"/>
    <col collapsed="false" customWidth="true" hidden="false" outlineLevel="0" max="3585" min="3585" style="901" width="12.5"/>
    <col collapsed="false" customWidth="true" hidden="false" outlineLevel="0" max="3586" min="3586" style="901" width="16.88"/>
    <col collapsed="false" customWidth="true" hidden="false" outlineLevel="0" max="3595" min="3587" style="901" width="8.37"/>
    <col collapsed="false" customWidth="true" hidden="false" outlineLevel="0" max="3596" min="3596" style="901" width="7.63"/>
    <col collapsed="false" customWidth="true" hidden="false" outlineLevel="0" max="3598" min="3597" style="901" width="7.37"/>
    <col collapsed="false" customWidth="false" hidden="false" outlineLevel="0" max="3840" min="3599" style="901" width="8.25"/>
    <col collapsed="false" customWidth="true" hidden="false" outlineLevel="0" max="3841" min="3841" style="901" width="12.5"/>
    <col collapsed="false" customWidth="true" hidden="false" outlineLevel="0" max="3842" min="3842" style="901" width="16.88"/>
    <col collapsed="false" customWidth="true" hidden="false" outlineLevel="0" max="3851" min="3843" style="901" width="8.37"/>
    <col collapsed="false" customWidth="true" hidden="false" outlineLevel="0" max="3852" min="3852" style="901" width="7.63"/>
    <col collapsed="false" customWidth="true" hidden="false" outlineLevel="0" max="3854" min="3853" style="901" width="7.37"/>
    <col collapsed="false" customWidth="false" hidden="false" outlineLevel="0" max="4096" min="3855" style="901" width="8.25"/>
    <col collapsed="false" customWidth="true" hidden="false" outlineLevel="0" max="4097" min="4097" style="901" width="12.5"/>
    <col collapsed="false" customWidth="true" hidden="false" outlineLevel="0" max="4098" min="4098" style="901" width="16.88"/>
    <col collapsed="false" customWidth="true" hidden="false" outlineLevel="0" max="4107" min="4099" style="901" width="8.37"/>
    <col collapsed="false" customWidth="true" hidden="false" outlineLevel="0" max="4108" min="4108" style="901" width="7.63"/>
    <col collapsed="false" customWidth="true" hidden="false" outlineLevel="0" max="4110" min="4109" style="901" width="7.37"/>
    <col collapsed="false" customWidth="false" hidden="false" outlineLevel="0" max="4352" min="4111" style="901" width="8.25"/>
    <col collapsed="false" customWidth="true" hidden="false" outlineLevel="0" max="4353" min="4353" style="901" width="12.5"/>
    <col collapsed="false" customWidth="true" hidden="false" outlineLevel="0" max="4354" min="4354" style="901" width="16.88"/>
    <col collapsed="false" customWidth="true" hidden="false" outlineLevel="0" max="4363" min="4355" style="901" width="8.37"/>
    <col collapsed="false" customWidth="true" hidden="false" outlineLevel="0" max="4364" min="4364" style="901" width="7.63"/>
    <col collapsed="false" customWidth="true" hidden="false" outlineLevel="0" max="4366" min="4365" style="901" width="7.37"/>
    <col collapsed="false" customWidth="false" hidden="false" outlineLevel="0" max="4608" min="4367" style="901" width="8.25"/>
    <col collapsed="false" customWidth="true" hidden="false" outlineLevel="0" max="4609" min="4609" style="901" width="12.5"/>
    <col collapsed="false" customWidth="true" hidden="false" outlineLevel="0" max="4610" min="4610" style="901" width="16.88"/>
    <col collapsed="false" customWidth="true" hidden="false" outlineLevel="0" max="4619" min="4611" style="901" width="8.37"/>
    <col collapsed="false" customWidth="true" hidden="false" outlineLevel="0" max="4620" min="4620" style="901" width="7.63"/>
    <col collapsed="false" customWidth="true" hidden="false" outlineLevel="0" max="4622" min="4621" style="901" width="7.37"/>
    <col collapsed="false" customWidth="false" hidden="false" outlineLevel="0" max="4864" min="4623" style="901" width="8.25"/>
    <col collapsed="false" customWidth="true" hidden="false" outlineLevel="0" max="4865" min="4865" style="901" width="12.5"/>
    <col collapsed="false" customWidth="true" hidden="false" outlineLevel="0" max="4866" min="4866" style="901" width="16.88"/>
    <col collapsed="false" customWidth="true" hidden="false" outlineLevel="0" max="4875" min="4867" style="901" width="8.37"/>
    <col collapsed="false" customWidth="true" hidden="false" outlineLevel="0" max="4876" min="4876" style="901" width="7.63"/>
    <col collapsed="false" customWidth="true" hidden="false" outlineLevel="0" max="4878" min="4877" style="901" width="7.37"/>
    <col collapsed="false" customWidth="false" hidden="false" outlineLevel="0" max="5120" min="4879" style="901" width="8.25"/>
    <col collapsed="false" customWidth="true" hidden="false" outlineLevel="0" max="5121" min="5121" style="901" width="12.5"/>
    <col collapsed="false" customWidth="true" hidden="false" outlineLevel="0" max="5122" min="5122" style="901" width="16.88"/>
    <col collapsed="false" customWidth="true" hidden="false" outlineLevel="0" max="5131" min="5123" style="901" width="8.37"/>
    <col collapsed="false" customWidth="true" hidden="false" outlineLevel="0" max="5132" min="5132" style="901" width="7.63"/>
    <col collapsed="false" customWidth="true" hidden="false" outlineLevel="0" max="5134" min="5133" style="901" width="7.37"/>
    <col collapsed="false" customWidth="false" hidden="false" outlineLevel="0" max="5376" min="5135" style="901" width="8.25"/>
    <col collapsed="false" customWidth="true" hidden="false" outlineLevel="0" max="5377" min="5377" style="901" width="12.5"/>
    <col collapsed="false" customWidth="true" hidden="false" outlineLevel="0" max="5378" min="5378" style="901" width="16.88"/>
    <col collapsed="false" customWidth="true" hidden="false" outlineLevel="0" max="5387" min="5379" style="901" width="8.37"/>
    <col collapsed="false" customWidth="true" hidden="false" outlineLevel="0" max="5388" min="5388" style="901" width="7.63"/>
    <col collapsed="false" customWidth="true" hidden="false" outlineLevel="0" max="5390" min="5389" style="901" width="7.37"/>
    <col collapsed="false" customWidth="false" hidden="false" outlineLevel="0" max="5632" min="5391" style="901" width="8.25"/>
    <col collapsed="false" customWidth="true" hidden="false" outlineLevel="0" max="5633" min="5633" style="901" width="12.5"/>
    <col collapsed="false" customWidth="true" hidden="false" outlineLevel="0" max="5634" min="5634" style="901" width="16.88"/>
    <col collapsed="false" customWidth="true" hidden="false" outlineLevel="0" max="5643" min="5635" style="901" width="8.37"/>
    <col collapsed="false" customWidth="true" hidden="false" outlineLevel="0" max="5644" min="5644" style="901" width="7.63"/>
    <col collapsed="false" customWidth="true" hidden="false" outlineLevel="0" max="5646" min="5645" style="901" width="7.37"/>
    <col collapsed="false" customWidth="false" hidden="false" outlineLevel="0" max="5888" min="5647" style="901" width="8.25"/>
    <col collapsed="false" customWidth="true" hidden="false" outlineLevel="0" max="5889" min="5889" style="901" width="12.5"/>
    <col collapsed="false" customWidth="true" hidden="false" outlineLevel="0" max="5890" min="5890" style="901" width="16.88"/>
    <col collapsed="false" customWidth="true" hidden="false" outlineLevel="0" max="5899" min="5891" style="901" width="8.37"/>
    <col collapsed="false" customWidth="true" hidden="false" outlineLevel="0" max="5900" min="5900" style="901" width="7.63"/>
    <col collapsed="false" customWidth="true" hidden="false" outlineLevel="0" max="5902" min="5901" style="901" width="7.37"/>
    <col collapsed="false" customWidth="false" hidden="false" outlineLevel="0" max="6144" min="5903" style="901" width="8.25"/>
    <col collapsed="false" customWidth="true" hidden="false" outlineLevel="0" max="6145" min="6145" style="901" width="12.5"/>
    <col collapsed="false" customWidth="true" hidden="false" outlineLevel="0" max="6146" min="6146" style="901" width="16.88"/>
    <col collapsed="false" customWidth="true" hidden="false" outlineLevel="0" max="6155" min="6147" style="901" width="8.37"/>
    <col collapsed="false" customWidth="true" hidden="false" outlineLevel="0" max="6156" min="6156" style="901" width="7.63"/>
    <col collapsed="false" customWidth="true" hidden="false" outlineLevel="0" max="6158" min="6157" style="901" width="7.37"/>
    <col collapsed="false" customWidth="false" hidden="false" outlineLevel="0" max="6400" min="6159" style="901" width="8.25"/>
    <col collapsed="false" customWidth="true" hidden="false" outlineLevel="0" max="6401" min="6401" style="901" width="12.5"/>
    <col collapsed="false" customWidth="true" hidden="false" outlineLevel="0" max="6402" min="6402" style="901" width="16.88"/>
    <col collapsed="false" customWidth="true" hidden="false" outlineLevel="0" max="6411" min="6403" style="901" width="8.37"/>
    <col collapsed="false" customWidth="true" hidden="false" outlineLevel="0" max="6412" min="6412" style="901" width="7.63"/>
    <col collapsed="false" customWidth="true" hidden="false" outlineLevel="0" max="6414" min="6413" style="901" width="7.37"/>
    <col collapsed="false" customWidth="false" hidden="false" outlineLevel="0" max="6656" min="6415" style="901" width="8.25"/>
    <col collapsed="false" customWidth="true" hidden="false" outlineLevel="0" max="6657" min="6657" style="901" width="12.5"/>
    <col collapsed="false" customWidth="true" hidden="false" outlineLevel="0" max="6658" min="6658" style="901" width="16.88"/>
    <col collapsed="false" customWidth="true" hidden="false" outlineLevel="0" max="6667" min="6659" style="901" width="8.37"/>
    <col collapsed="false" customWidth="true" hidden="false" outlineLevel="0" max="6668" min="6668" style="901" width="7.63"/>
    <col collapsed="false" customWidth="true" hidden="false" outlineLevel="0" max="6670" min="6669" style="901" width="7.37"/>
    <col collapsed="false" customWidth="false" hidden="false" outlineLevel="0" max="6912" min="6671" style="901" width="8.25"/>
    <col collapsed="false" customWidth="true" hidden="false" outlineLevel="0" max="6913" min="6913" style="901" width="12.5"/>
    <col collapsed="false" customWidth="true" hidden="false" outlineLevel="0" max="6914" min="6914" style="901" width="16.88"/>
    <col collapsed="false" customWidth="true" hidden="false" outlineLevel="0" max="6923" min="6915" style="901" width="8.37"/>
    <col collapsed="false" customWidth="true" hidden="false" outlineLevel="0" max="6924" min="6924" style="901" width="7.63"/>
    <col collapsed="false" customWidth="true" hidden="false" outlineLevel="0" max="6926" min="6925" style="901" width="7.37"/>
    <col collapsed="false" customWidth="false" hidden="false" outlineLevel="0" max="7168" min="6927" style="901" width="8.25"/>
    <col collapsed="false" customWidth="true" hidden="false" outlineLevel="0" max="7169" min="7169" style="901" width="12.5"/>
    <col collapsed="false" customWidth="true" hidden="false" outlineLevel="0" max="7170" min="7170" style="901" width="16.88"/>
    <col collapsed="false" customWidth="true" hidden="false" outlineLevel="0" max="7179" min="7171" style="901" width="8.37"/>
    <col collapsed="false" customWidth="true" hidden="false" outlineLevel="0" max="7180" min="7180" style="901" width="7.63"/>
    <col collapsed="false" customWidth="true" hidden="false" outlineLevel="0" max="7182" min="7181" style="901" width="7.37"/>
    <col collapsed="false" customWidth="false" hidden="false" outlineLevel="0" max="7424" min="7183" style="901" width="8.25"/>
    <col collapsed="false" customWidth="true" hidden="false" outlineLevel="0" max="7425" min="7425" style="901" width="12.5"/>
    <col collapsed="false" customWidth="true" hidden="false" outlineLevel="0" max="7426" min="7426" style="901" width="16.88"/>
    <col collapsed="false" customWidth="true" hidden="false" outlineLevel="0" max="7435" min="7427" style="901" width="8.37"/>
    <col collapsed="false" customWidth="true" hidden="false" outlineLevel="0" max="7436" min="7436" style="901" width="7.63"/>
    <col collapsed="false" customWidth="true" hidden="false" outlineLevel="0" max="7438" min="7437" style="901" width="7.37"/>
    <col collapsed="false" customWidth="false" hidden="false" outlineLevel="0" max="7680" min="7439" style="901" width="8.25"/>
    <col collapsed="false" customWidth="true" hidden="false" outlineLevel="0" max="7681" min="7681" style="901" width="12.5"/>
    <col collapsed="false" customWidth="true" hidden="false" outlineLevel="0" max="7682" min="7682" style="901" width="16.88"/>
    <col collapsed="false" customWidth="true" hidden="false" outlineLevel="0" max="7691" min="7683" style="901" width="8.37"/>
    <col collapsed="false" customWidth="true" hidden="false" outlineLevel="0" max="7692" min="7692" style="901" width="7.63"/>
    <col collapsed="false" customWidth="true" hidden="false" outlineLevel="0" max="7694" min="7693" style="901" width="7.37"/>
    <col collapsed="false" customWidth="false" hidden="false" outlineLevel="0" max="7936" min="7695" style="901" width="8.25"/>
    <col collapsed="false" customWidth="true" hidden="false" outlineLevel="0" max="7937" min="7937" style="901" width="12.5"/>
    <col collapsed="false" customWidth="true" hidden="false" outlineLevel="0" max="7938" min="7938" style="901" width="16.88"/>
    <col collapsed="false" customWidth="true" hidden="false" outlineLevel="0" max="7947" min="7939" style="901" width="8.37"/>
    <col collapsed="false" customWidth="true" hidden="false" outlineLevel="0" max="7948" min="7948" style="901" width="7.63"/>
    <col collapsed="false" customWidth="true" hidden="false" outlineLevel="0" max="7950" min="7949" style="901" width="7.37"/>
    <col collapsed="false" customWidth="false" hidden="false" outlineLevel="0" max="8192" min="7951" style="901" width="8.25"/>
    <col collapsed="false" customWidth="true" hidden="false" outlineLevel="0" max="8193" min="8193" style="901" width="12.5"/>
    <col collapsed="false" customWidth="true" hidden="false" outlineLevel="0" max="8194" min="8194" style="901" width="16.88"/>
    <col collapsed="false" customWidth="true" hidden="false" outlineLevel="0" max="8203" min="8195" style="901" width="8.37"/>
    <col collapsed="false" customWidth="true" hidden="false" outlineLevel="0" max="8204" min="8204" style="901" width="7.63"/>
    <col collapsed="false" customWidth="true" hidden="false" outlineLevel="0" max="8206" min="8205" style="901" width="7.37"/>
    <col collapsed="false" customWidth="false" hidden="false" outlineLevel="0" max="8448" min="8207" style="901" width="8.25"/>
    <col collapsed="false" customWidth="true" hidden="false" outlineLevel="0" max="8449" min="8449" style="901" width="12.5"/>
    <col collapsed="false" customWidth="true" hidden="false" outlineLevel="0" max="8450" min="8450" style="901" width="16.88"/>
    <col collapsed="false" customWidth="true" hidden="false" outlineLevel="0" max="8459" min="8451" style="901" width="8.37"/>
    <col collapsed="false" customWidth="true" hidden="false" outlineLevel="0" max="8460" min="8460" style="901" width="7.63"/>
    <col collapsed="false" customWidth="true" hidden="false" outlineLevel="0" max="8462" min="8461" style="901" width="7.37"/>
    <col collapsed="false" customWidth="false" hidden="false" outlineLevel="0" max="8704" min="8463" style="901" width="8.25"/>
    <col collapsed="false" customWidth="true" hidden="false" outlineLevel="0" max="8705" min="8705" style="901" width="12.5"/>
    <col collapsed="false" customWidth="true" hidden="false" outlineLevel="0" max="8706" min="8706" style="901" width="16.88"/>
    <col collapsed="false" customWidth="true" hidden="false" outlineLevel="0" max="8715" min="8707" style="901" width="8.37"/>
    <col collapsed="false" customWidth="true" hidden="false" outlineLevel="0" max="8716" min="8716" style="901" width="7.63"/>
    <col collapsed="false" customWidth="true" hidden="false" outlineLevel="0" max="8718" min="8717" style="901" width="7.37"/>
    <col collapsed="false" customWidth="false" hidden="false" outlineLevel="0" max="8960" min="8719" style="901" width="8.25"/>
    <col collapsed="false" customWidth="true" hidden="false" outlineLevel="0" max="8961" min="8961" style="901" width="12.5"/>
    <col collapsed="false" customWidth="true" hidden="false" outlineLevel="0" max="8962" min="8962" style="901" width="16.88"/>
    <col collapsed="false" customWidth="true" hidden="false" outlineLevel="0" max="8971" min="8963" style="901" width="8.37"/>
    <col collapsed="false" customWidth="true" hidden="false" outlineLevel="0" max="8972" min="8972" style="901" width="7.63"/>
    <col collapsed="false" customWidth="true" hidden="false" outlineLevel="0" max="8974" min="8973" style="901" width="7.37"/>
    <col collapsed="false" customWidth="false" hidden="false" outlineLevel="0" max="9216" min="8975" style="901" width="8.25"/>
    <col collapsed="false" customWidth="true" hidden="false" outlineLevel="0" max="9217" min="9217" style="901" width="12.5"/>
    <col collapsed="false" customWidth="true" hidden="false" outlineLevel="0" max="9218" min="9218" style="901" width="16.88"/>
    <col collapsed="false" customWidth="true" hidden="false" outlineLevel="0" max="9227" min="9219" style="901" width="8.37"/>
    <col collapsed="false" customWidth="true" hidden="false" outlineLevel="0" max="9228" min="9228" style="901" width="7.63"/>
    <col collapsed="false" customWidth="true" hidden="false" outlineLevel="0" max="9230" min="9229" style="901" width="7.37"/>
    <col collapsed="false" customWidth="false" hidden="false" outlineLevel="0" max="9472" min="9231" style="901" width="8.25"/>
    <col collapsed="false" customWidth="true" hidden="false" outlineLevel="0" max="9473" min="9473" style="901" width="12.5"/>
    <col collapsed="false" customWidth="true" hidden="false" outlineLevel="0" max="9474" min="9474" style="901" width="16.88"/>
    <col collapsed="false" customWidth="true" hidden="false" outlineLevel="0" max="9483" min="9475" style="901" width="8.37"/>
    <col collapsed="false" customWidth="true" hidden="false" outlineLevel="0" max="9484" min="9484" style="901" width="7.63"/>
    <col collapsed="false" customWidth="true" hidden="false" outlineLevel="0" max="9486" min="9485" style="901" width="7.37"/>
    <col collapsed="false" customWidth="false" hidden="false" outlineLevel="0" max="9728" min="9487" style="901" width="8.25"/>
    <col collapsed="false" customWidth="true" hidden="false" outlineLevel="0" max="9729" min="9729" style="901" width="12.5"/>
    <col collapsed="false" customWidth="true" hidden="false" outlineLevel="0" max="9730" min="9730" style="901" width="16.88"/>
    <col collapsed="false" customWidth="true" hidden="false" outlineLevel="0" max="9739" min="9731" style="901" width="8.37"/>
    <col collapsed="false" customWidth="true" hidden="false" outlineLevel="0" max="9740" min="9740" style="901" width="7.63"/>
    <col collapsed="false" customWidth="true" hidden="false" outlineLevel="0" max="9742" min="9741" style="901" width="7.37"/>
    <col collapsed="false" customWidth="false" hidden="false" outlineLevel="0" max="9984" min="9743" style="901" width="8.25"/>
    <col collapsed="false" customWidth="true" hidden="false" outlineLevel="0" max="9985" min="9985" style="901" width="12.5"/>
    <col collapsed="false" customWidth="true" hidden="false" outlineLevel="0" max="9986" min="9986" style="901" width="16.88"/>
    <col collapsed="false" customWidth="true" hidden="false" outlineLevel="0" max="9995" min="9987" style="901" width="8.37"/>
    <col collapsed="false" customWidth="true" hidden="false" outlineLevel="0" max="9996" min="9996" style="901" width="7.63"/>
    <col collapsed="false" customWidth="true" hidden="false" outlineLevel="0" max="9998" min="9997" style="901" width="7.37"/>
    <col collapsed="false" customWidth="false" hidden="false" outlineLevel="0" max="10240" min="9999" style="901" width="8.25"/>
    <col collapsed="false" customWidth="true" hidden="false" outlineLevel="0" max="10241" min="10241" style="901" width="12.5"/>
    <col collapsed="false" customWidth="true" hidden="false" outlineLevel="0" max="10242" min="10242" style="901" width="16.88"/>
    <col collapsed="false" customWidth="true" hidden="false" outlineLevel="0" max="10251" min="10243" style="901" width="8.37"/>
    <col collapsed="false" customWidth="true" hidden="false" outlineLevel="0" max="10252" min="10252" style="901" width="7.63"/>
    <col collapsed="false" customWidth="true" hidden="false" outlineLevel="0" max="10254" min="10253" style="901" width="7.37"/>
    <col collapsed="false" customWidth="false" hidden="false" outlineLevel="0" max="10496" min="10255" style="901" width="8.25"/>
    <col collapsed="false" customWidth="true" hidden="false" outlineLevel="0" max="10497" min="10497" style="901" width="12.5"/>
    <col collapsed="false" customWidth="true" hidden="false" outlineLevel="0" max="10498" min="10498" style="901" width="16.88"/>
    <col collapsed="false" customWidth="true" hidden="false" outlineLevel="0" max="10507" min="10499" style="901" width="8.37"/>
    <col collapsed="false" customWidth="true" hidden="false" outlineLevel="0" max="10508" min="10508" style="901" width="7.63"/>
    <col collapsed="false" customWidth="true" hidden="false" outlineLevel="0" max="10510" min="10509" style="901" width="7.37"/>
    <col collapsed="false" customWidth="false" hidden="false" outlineLevel="0" max="10752" min="10511" style="901" width="8.25"/>
    <col collapsed="false" customWidth="true" hidden="false" outlineLevel="0" max="10753" min="10753" style="901" width="12.5"/>
    <col collapsed="false" customWidth="true" hidden="false" outlineLevel="0" max="10754" min="10754" style="901" width="16.88"/>
    <col collapsed="false" customWidth="true" hidden="false" outlineLevel="0" max="10763" min="10755" style="901" width="8.37"/>
    <col collapsed="false" customWidth="true" hidden="false" outlineLevel="0" max="10764" min="10764" style="901" width="7.63"/>
    <col collapsed="false" customWidth="true" hidden="false" outlineLevel="0" max="10766" min="10765" style="901" width="7.37"/>
    <col collapsed="false" customWidth="false" hidden="false" outlineLevel="0" max="11008" min="10767" style="901" width="8.25"/>
    <col collapsed="false" customWidth="true" hidden="false" outlineLevel="0" max="11009" min="11009" style="901" width="12.5"/>
    <col collapsed="false" customWidth="true" hidden="false" outlineLevel="0" max="11010" min="11010" style="901" width="16.88"/>
    <col collapsed="false" customWidth="true" hidden="false" outlineLevel="0" max="11019" min="11011" style="901" width="8.37"/>
    <col collapsed="false" customWidth="true" hidden="false" outlineLevel="0" max="11020" min="11020" style="901" width="7.63"/>
    <col collapsed="false" customWidth="true" hidden="false" outlineLevel="0" max="11022" min="11021" style="901" width="7.37"/>
    <col collapsed="false" customWidth="false" hidden="false" outlineLevel="0" max="11264" min="11023" style="901" width="8.25"/>
    <col collapsed="false" customWidth="true" hidden="false" outlineLevel="0" max="11265" min="11265" style="901" width="12.5"/>
    <col collapsed="false" customWidth="true" hidden="false" outlineLevel="0" max="11266" min="11266" style="901" width="16.88"/>
    <col collapsed="false" customWidth="true" hidden="false" outlineLevel="0" max="11275" min="11267" style="901" width="8.37"/>
    <col collapsed="false" customWidth="true" hidden="false" outlineLevel="0" max="11276" min="11276" style="901" width="7.63"/>
    <col collapsed="false" customWidth="true" hidden="false" outlineLevel="0" max="11278" min="11277" style="901" width="7.37"/>
    <col collapsed="false" customWidth="false" hidden="false" outlineLevel="0" max="11520" min="11279" style="901" width="8.25"/>
    <col collapsed="false" customWidth="true" hidden="false" outlineLevel="0" max="11521" min="11521" style="901" width="12.5"/>
    <col collapsed="false" customWidth="true" hidden="false" outlineLevel="0" max="11522" min="11522" style="901" width="16.88"/>
    <col collapsed="false" customWidth="true" hidden="false" outlineLevel="0" max="11531" min="11523" style="901" width="8.37"/>
    <col collapsed="false" customWidth="true" hidden="false" outlineLevel="0" max="11532" min="11532" style="901" width="7.63"/>
    <col collapsed="false" customWidth="true" hidden="false" outlineLevel="0" max="11534" min="11533" style="901" width="7.37"/>
    <col collapsed="false" customWidth="false" hidden="false" outlineLevel="0" max="11776" min="11535" style="901" width="8.25"/>
    <col collapsed="false" customWidth="true" hidden="false" outlineLevel="0" max="11777" min="11777" style="901" width="12.5"/>
    <col collapsed="false" customWidth="true" hidden="false" outlineLevel="0" max="11778" min="11778" style="901" width="16.88"/>
    <col collapsed="false" customWidth="true" hidden="false" outlineLevel="0" max="11787" min="11779" style="901" width="8.37"/>
    <col collapsed="false" customWidth="true" hidden="false" outlineLevel="0" max="11788" min="11788" style="901" width="7.63"/>
    <col collapsed="false" customWidth="true" hidden="false" outlineLevel="0" max="11790" min="11789" style="901" width="7.37"/>
    <col collapsed="false" customWidth="false" hidden="false" outlineLevel="0" max="12032" min="11791" style="901" width="8.25"/>
    <col collapsed="false" customWidth="true" hidden="false" outlineLevel="0" max="12033" min="12033" style="901" width="12.5"/>
    <col collapsed="false" customWidth="true" hidden="false" outlineLevel="0" max="12034" min="12034" style="901" width="16.88"/>
    <col collapsed="false" customWidth="true" hidden="false" outlineLevel="0" max="12043" min="12035" style="901" width="8.37"/>
    <col collapsed="false" customWidth="true" hidden="false" outlineLevel="0" max="12044" min="12044" style="901" width="7.63"/>
    <col collapsed="false" customWidth="true" hidden="false" outlineLevel="0" max="12046" min="12045" style="901" width="7.37"/>
    <col collapsed="false" customWidth="false" hidden="false" outlineLevel="0" max="12288" min="12047" style="901" width="8.25"/>
    <col collapsed="false" customWidth="true" hidden="false" outlineLevel="0" max="12289" min="12289" style="901" width="12.5"/>
    <col collapsed="false" customWidth="true" hidden="false" outlineLevel="0" max="12290" min="12290" style="901" width="16.88"/>
    <col collapsed="false" customWidth="true" hidden="false" outlineLevel="0" max="12299" min="12291" style="901" width="8.37"/>
    <col collapsed="false" customWidth="true" hidden="false" outlineLevel="0" max="12300" min="12300" style="901" width="7.63"/>
    <col collapsed="false" customWidth="true" hidden="false" outlineLevel="0" max="12302" min="12301" style="901" width="7.37"/>
    <col collapsed="false" customWidth="false" hidden="false" outlineLevel="0" max="12544" min="12303" style="901" width="8.25"/>
    <col collapsed="false" customWidth="true" hidden="false" outlineLevel="0" max="12545" min="12545" style="901" width="12.5"/>
    <col collapsed="false" customWidth="true" hidden="false" outlineLevel="0" max="12546" min="12546" style="901" width="16.88"/>
    <col collapsed="false" customWidth="true" hidden="false" outlineLevel="0" max="12555" min="12547" style="901" width="8.37"/>
    <col collapsed="false" customWidth="true" hidden="false" outlineLevel="0" max="12556" min="12556" style="901" width="7.63"/>
    <col collapsed="false" customWidth="true" hidden="false" outlineLevel="0" max="12558" min="12557" style="901" width="7.37"/>
    <col collapsed="false" customWidth="false" hidden="false" outlineLevel="0" max="12800" min="12559" style="901" width="8.25"/>
    <col collapsed="false" customWidth="true" hidden="false" outlineLevel="0" max="12801" min="12801" style="901" width="12.5"/>
    <col collapsed="false" customWidth="true" hidden="false" outlineLevel="0" max="12802" min="12802" style="901" width="16.88"/>
    <col collapsed="false" customWidth="true" hidden="false" outlineLevel="0" max="12811" min="12803" style="901" width="8.37"/>
    <col collapsed="false" customWidth="true" hidden="false" outlineLevel="0" max="12812" min="12812" style="901" width="7.63"/>
    <col collapsed="false" customWidth="true" hidden="false" outlineLevel="0" max="12814" min="12813" style="901" width="7.37"/>
    <col collapsed="false" customWidth="false" hidden="false" outlineLevel="0" max="13056" min="12815" style="901" width="8.25"/>
    <col collapsed="false" customWidth="true" hidden="false" outlineLevel="0" max="13057" min="13057" style="901" width="12.5"/>
    <col collapsed="false" customWidth="true" hidden="false" outlineLevel="0" max="13058" min="13058" style="901" width="16.88"/>
    <col collapsed="false" customWidth="true" hidden="false" outlineLevel="0" max="13067" min="13059" style="901" width="8.37"/>
    <col collapsed="false" customWidth="true" hidden="false" outlineLevel="0" max="13068" min="13068" style="901" width="7.63"/>
    <col collapsed="false" customWidth="true" hidden="false" outlineLevel="0" max="13070" min="13069" style="901" width="7.37"/>
    <col collapsed="false" customWidth="false" hidden="false" outlineLevel="0" max="13312" min="13071" style="901" width="8.25"/>
    <col collapsed="false" customWidth="true" hidden="false" outlineLevel="0" max="13313" min="13313" style="901" width="12.5"/>
    <col collapsed="false" customWidth="true" hidden="false" outlineLevel="0" max="13314" min="13314" style="901" width="16.88"/>
    <col collapsed="false" customWidth="true" hidden="false" outlineLevel="0" max="13323" min="13315" style="901" width="8.37"/>
    <col collapsed="false" customWidth="true" hidden="false" outlineLevel="0" max="13324" min="13324" style="901" width="7.63"/>
    <col collapsed="false" customWidth="true" hidden="false" outlineLevel="0" max="13326" min="13325" style="901" width="7.37"/>
    <col collapsed="false" customWidth="false" hidden="false" outlineLevel="0" max="13568" min="13327" style="901" width="8.25"/>
    <col collapsed="false" customWidth="true" hidden="false" outlineLevel="0" max="13569" min="13569" style="901" width="12.5"/>
    <col collapsed="false" customWidth="true" hidden="false" outlineLevel="0" max="13570" min="13570" style="901" width="16.88"/>
    <col collapsed="false" customWidth="true" hidden="false" outlineLevel="0" max="13579" min="13571" style="901" width="8.37"/>
    <col collapsed="false" customWidth="true" hidden="false" outlineLevel="0" max="13580" min="13580" style="901" width="7.63"/>
    <col collapsed="false" customWidth="true" hidden="false" outlineLevel="0" max="13582" min="13581" style="901" width="7.37"/>
    <col collapsed="false" customWidth="false" hidden="false" outlineLevel="0" max="13824" min="13583" style="901" width="8.25"/>
    <col collapsed="false" customWidth="true" hidden="false" outlineLevel="0" max="13825" min="13825" style="901" width="12.5"/>
    <col collapsed="false" customWidth="true" hidden="false" outlineLevel="0" max="13826" min="13826" style="901" width="16.88"/>
    <col collapsed="false" customWidth="true" hidden="false" outlineLevel="0" max="13835" min="13827" style="901" width="8.37"/>
    <col collapsed="false" customWidth="true" hidden="false" outlineLevel="0" max="13836" min="13836" style="901" width="7.63"/>
    <col collapsed="false" customWidth="true" hidden="false" outlineLevel="0" max="13838" min="13837" style="901" width="7.37"/>
    <col collapsed="false" customWidth="false" hidden="false" outlineLevel="0" max="14080" min="13839" style="901" width="8.25"/>
    <col collapsed="false" customWidth="true" hidden="false" outlineLevel="0" max="14081" min="14081" style="901" width="12.5"/>
    <col collapsed="false" customWidth="true" hidden="false" outlineLevel="0" max="14082" min="14082" style="901" width="16.88"/>
    <col collapsed="false" customWidth="true" hidden="false" outlineLevel="0" max="14091" min="14083" style="901" width="8.37"/>
    <col collapsed="false" customWidth="true" hidden="false" outlineLevel="0" max="14092" min="14092" style="901" width="7.63"/>
    <col collapsed="false" customWidth="true" hidden="false" outlineLevel="0" max="14094" min="14093" style="901" width="7.37"/>
    <col collapsed="false" customWidth="false" hidden="false" outlineLevel="0" max="14336" min="14095" style="901" width="8.25"/>
    <col collapsed="false" customWidth="true" hidden="false" outlineLevel="0" max="14337" min="14337" style="901" width="12.5"/>
    <col collapsed="false" customWidth="true" hidden="false" outlineLevel="0" max="14338" min="14338" style="901" width="16.88"/>
    <col collapsed="false" customWidth="true" hidden="false" outlineLevel="0" max="14347" min="14339" style="901" width="8.37"/>
    <col collapsed="false" customWidth="true" hidden="false" outlineLevel="0" max="14348" min="14348" style="901" width="7.63"/>
    <col collapsed="false" customWidth="true" hidden="false" outlineLevel="0" max="14350" min="14349" style="901" width="7.37"/>
    <col collapsed="false" customWidth="false" hidden="false" outlineLevel="0" max="14592" min="14351" style="901" width="8.25"/>
    <col collapsed="false" customWidth="true" hidden="false" outlineLevel="0" max="14593" min="14593" style="901" width="12.5"/>
    <col collapsed="false" customWidth="true" hidden="false" outlineLevel="0" max="14594" min="14594" style="901" width="16.88"/>
    <col collapsed="false" customWidth="true" hidden="false" outlineLevel="0" max="14603" min="14595" style="901" width="8.37"/>
    <col collapsed="false" customWidth="true" hidden="false" outlineLevel="0" max="14604" min="14604" style="901" width="7.63"/>
    <col collapsed="false" customWidth="true" hidden="false" outlineLevel="0" max="14606" min="14605" style="901" width="7.37"/>
    <col collapsed="false" customWidth="false" hidden="false" outlineLevel="0" max="14848" min="14607" style="901" width="8.25"/>
    <col collapsed="false" customWidth="true" hidden="false" outlineLevel="0" max="14849" min="14849" style="901" width="12.5"/>
    <col collapsed="false" customWidth="true" hidden="false" outlineLevel="0" max="14850" min="14850" style="901" width="16.88"/>
    <col collapsed="false" customWidth="true" hidden="false" outlineLevel="0" max="14859" min="14851" style="901" width="8.37"/>
    <col collapsed="false" customWidth="true" hidden="false" outlineLevel="0" max="14860" min="14860" style="901" width="7.63"/>
    <col collapsed="false" customWidth="true" hidden="false" outlineLevel="0" max="14862" min="14861" style="901" width="7.37"/>
    <col collapsed="false" customWidth="false" hidden="false" outlineLevel="0" max="15104" min="14863" style="901" width="8.25"/>
    <col collapsed="false" customWidth="true" hidden="false" outlineLevel="0" max="15105" min="15105" style="901" width="12.5"/>
    <col collapsed="false" customWidth="true" hidden="false" outlineLevel="0" max="15106" min="15106" style="901" width="16.88"/>
    <col collapsed="false" customWidth="true" hidden="false" outlineLevel="0" max="15115" min="15107" style="901" width="8.37"/>
    <col collapsed="false" customWidth="true" hidden="false" outlineLevel="0" max="15116" min="15116" style="901" width="7.63"/>
    <col collapsed="false" customWidth="true" hidden="false" outlineLevel="0" max="15118" min="15117" style="901" width="7.37"/>
    <col collapsed="false" customWidth="false" hidden="false" outlineLevel="0" max="15360" min="15119" style="901" width="8.25"/>
    <col collapsed="false" customWidth="true" hidden="false" outlineLevel="0" max="15361" min="15361" style="901" width="12.5"/>
    <col collapsed="false" customWidth="true" hidden="false" outlineLevel="0" max="15362" min="15362" style="901" width="16.88"/>
    <col collapsed="false" customWidth="true" hidden="false" outlineLevel="0" max="15371" min="15363" style="901" width="8.37"/>
    <col collapsed="false" customWidth="true" hidden="false" outlineLevel="0" max="15372" min="15372" style="901" width="7.63"/>
    <col collapsed="false" customWidth="true" hidden="false" outlineLevel="0" max="15374" min="15373" style="901" width="7.37"/>
    <col collapsed="false" customWidth="false" hidden="false" outlineLevel="0" max="15616" min="15375" style="901" width="8.25"/>
    <col collapsed="false" customWidth="true" hidden="false" outlineLevel="0" max="15617" min="15617" style="901" width="12.5"/>
    <col collapsed="false" customWidth="true" hidden="false" outlineLevel="0" max="15618" min="15618" style="901" width="16.88"/>
    <col collapsed="false" customWidth="true" hidden="false" outlineLevel="0" max="15627" min="15619" style="901" width="8.37"/>
    <col collapsed="false" customWidth="true" hidden="false" outlineLevel="0" max="15628" min="15628" style="901" width="7.63"/>
    <col collapsed="false" customWidth="true" hidden="false" outlineLevel="0" max="15630" min="15629" style="901" width="7.37"/>
    <col collapsed="false" customWidth="false" hidden="false" outlineLevel="0" max="15872" min="15631" style="901" width="8.25"/>
    <col collapsed="false" customWidth="true" hidden="false" outlineLevel="0" max="15873" min="15873" style="901" width="12.5"/>
    <col collapsed="false" customWidth="true" hidden="false" outlineLevel="0" max="15874" min="15874" style="901" width="16.88"/>
    <col collapsed="false" customWidth="true" hidden="false" outlineLevel="0" max="15883" min="15875" style="901" width="8.37"/>
    <col collapsed="false" customWidth="true" hidden="false" outlineLevel="0" max="15884" min="15884" style="901" width="7.63"/>
    <col collapsed="false" customWidth="true" hidden="false" outlineLevel="0" max="15886" min="15885" style="901" width="7.37"/>
    <col collapsed="false" customWidth="false" hidden="false" outlineLevel="0" max="16128" min="15887" style="901" width="8.25"/>
    <col collapsed="false" customWidth="true" hidden="false" outlineLevel="0" max="16129" min="16129" style="901" width="12.5"/>
    <col collapsed="false" customWidth="true" hidden="false" outlineLevel="0" max="16130" min="16130" style="901" width="16.88"/>
    <col collapsed="false" customWidth="true" hidden="false" outlineLevel="0" max="16139" min="16131" style="901" width="8.37"/>
    <col collapsed="false" customWidth="true" hidden="false" outlineLevel="0" max="16140" min="16140" style="901" width="7.63"/>
    <col collapsed="false" customWidth="true" hidden="false" outlineLevel="0" max="16142" min="16141" style="901" width="7.37"/>
    <col collapsed="false" customWidth="false" hidden="false" outlineLevel="0" max="16384" min="16143" style="901" width="8.25"/>
  </cols>
  <sheetData>
    <row r="1" s="907" customFormat="true" ht="24.75" hidden="false" customHeight="true" outlineLevel="0" collapsed="false">
      <c r="A1" s="902" t="s">
        <v>925</v>
      </c>
      <c r="B1" s="903"/>
      <c r="C1" s="904"/>
      <c r="D1" s="905"/>
      <c r="E1" s="905"/>
      <c r="F1" s="905"/>
      <c r="G1" s="905"/>
      <c r="H1" s="905"/>
      <c r="I1" s="902" t="s">
        <v>788</v>
      </c>
      <c r="J1" s="902"/>
      <c r="K1" s="906" t="s">
        <v>1495</v>
      </c>
      <c r="L1" s="906"/>
      <c r="M1" s="906"/>
      <c r="N1" s="906"/>
      <c r="O1" s="127" t="s">
        <v>130</v>
      </c>
    </row>
    <row r="2" s="907" customFormat="true" ht="24.75" hidden="false" customHeight="true" outlineLevel="0" collapsed="false">
      <c r="A2" s="908" t="s">
        <v>1496</v>
      </c>
      <c r="B2" s="909" t="s">
        <v>1497</v>
      </c>
      <c r="C2" s="904"/>
      <c r="D2" s="905"/>
      <c r="E2" s="905"/>
      <c r="F2" s="905"/>
      <c r="G2" s="905"/>
      <c r="H2" s="905"/>
      <c r="I2" s="902" t="s">
        <v>792</v>
      </c>
      <c r="J2" s="902"/>
      <c r="K2" s="902" t="s">
        <v>1498</v>
      </c>
      <c r="L2" s="902"/>
      <c r="M2" s="902"/>
      <c r="N2" s="902"/>
      <c r="WVW2" s="901"/>
      <c r="WVX2" s="901"/>
      <c r="WVY2" s="901"/>
      <c r="WVZ2" s="901"/>
      <c r="WWA2" s="901"/>
      <c r="WWB2" s="901"/>
      <c r="WWC2" s="901"/>
      <c r="WWD2" s="901"/>
      <c r="WWE2" s="901"/>
      <c r="WWF2" s="901"/>
      <c r="WWG2" s="901"/>
      <c r="WWH2" s="901"/>
      <c r="WWI2" s="901"/>
      <c r="WWJ2" s="901"/>
      <c r="WWK2" s="901"/>
      <c r="WWL2" s="901"/>
      <c r="WWM2" s="901"/>
      <c r="WWN2" s="901"/>
      <c r="WWO2" s="901"/>
      <c r="WWP2" s="901"/>
      <c r="WWQ2" s="901"/>
      <c r="WWR2" s="901"/>
      <c r="WWS2" s="901"/>
      <c r="WWT2" s="901"/>
      <c r="WWU2" s="901"/>
      <c r="WWV2" s="901"/>
      <c r="WWW2" s="901"/>
      <c r="WWX2" s="901"/>
      <c r="WWY2" s="901"/>
      <c r="WWZ2" s="901"/>
      <c r="WXA2" s="901"/>
      <c r="WXB2" s="901"/>
      <c r="WXC2" s="901"/>
      <c r="WXD2" s="901"/>
      <c r="WXE2" s="901"/>
      <c r="WXF2" s="901"/>
      <c r="WXG2" s="901"/>
      <c r="WXH2" s="901"/>
      <c r="WXI2" s="901"/>
      <c r="WXJ2" s="901"/>
      <c r="WXK2" s="901"/>
      <c r="WXL2" s="901"/>
      <c r="WXM2" s="901"/>
      <c r="WXN2" s="901"/>
      <c r="WXO2" s="901"/>
      <c r="WXP2" s="901"/>
      <c r="WXQ2" s="901"/>
      <c r="WXR2" s="901"/>
      <c r="WXS2" s="901"/>
      <c r="WXT2" s="901"/>
      <c r="WXU2" s="901"/>
      <c r="WXV2" s="901"/>
      <c r="WXW2" s="901"/>
      <c r="WXX2" s="901"/>
      <c r="WXY2" s="901"/>
      <c r="WXZ2" s="901"/>
      <c r="WYA2" s="901"/>
      <c r="WYB2" s="901"/>
      <c r="WYC2" s="901"/>
      <c r="WYD2" s="901"/>
      <c r="WYE2" s="901"/>
      <c r="WYF2" s="901"/>
      <c r="WYG2" s="901"/>
      <c r="WYH2" s="901"/>
      <c r="WYI2" s="901"/>
      <c r="WYJ2" s="901"/>
      <c r="WYK2" s="901"/>
      <c r="WYL2" s="901"/>
      <c r="WYM2" s="901"/>
      <c r="WYN2" s="901"/>
      <c r="WYO2" s="901"/>
      <c r="WYP2" s="901"/>
      <c r="WYQ2" s="901"/>
      <c r="WYR2" s="901"/>
      <c r="WYS2" s="901"/>
      <c r="WYT2" s="901"/>
      <c r="WYU2" s="901"/>
      <c r="WYV2" s="901"/>
      <c r="WYW2" s="901"/>
      <c r="WYX2" s="901"/>
      <c r="WYY2" s="901"/>
      <c r="WYZ2" s="901"/>
      <c r="WZA2" s="901"/>
      <c r="WZB2" s="901"/>
      <c r="WZC2" s="901"/>
      <c r="WZD2" s="901"/>
      <c r="WZE2" s="901"/>
      <c r="WZF2" s="901"/>
      <c r="WZG2" s="901"/>
      <c r="WZH2" s="901"/>
      <c r="WZI2" s="901"/>
      <c r="WZJ2" s="901"/>
      <c r="WZK2" s="901"/>
      <c r="WZL2" s="901"/>
      <c r="WZM2" s="901"/>
      <c r="WZN2" s="901"/>
      <c r="WZO2" s="901"/>
      <c r="WZP2" s="901"/>
      <c r="WZQ2" s="901"/>
      <c r="WZR2" s="901"/>
      <c r="WZS2" s="901"/>
      <c r="WZT2" s="901"/>
      <c r="WZU2" s="901"/>
      <c r="WZV2" s="901"/>
      <c r="WZW2" s="901"/>
      <c r="WZX2" s="901"/>
      <c r="WZY2" s="901"/>
      <c r="WZZ2" s="901"/>
      <c r="XAA2" s="901"/>
      <c r="XAB2" s="901"/>
      <c r="XAC2" s="901"/>
      <c r="XAD2" s="901"/>
      <c r="XAE2" s="901"/>
      <c r="XAF2" s="901"/>
      <c r="XAG2" s="901"/>
      <c r="XAH2" s="901"/>
      <c r="XAI2" s="901"/>
      <c r="XAJ2" s="901"/>
      <c r="XAK2" s="901"/>
      <c r="XAL2" s="901"/>
      <c r="XAM2" s="901"/>
      <c r="XAN2" s="901"/>
      <c r="XAO2" s="901"/>
      <c r="XAP2" s="901"/>
      <c r="XAQ2" s="901"/>
      <c r="XAR2" s="901"/>
      <c r="XAS2" s="901"/>
      <c r="XAT2" s="901"/>
      <c r="XAU2" s="901"/>
      <c r="XAV2" s="901"/>
      <c r="XAW2" s="901"/>
      <c r="XAX2" s="901"/>
      <c r="XAY2" s="901"/>
      <c r="XAZ2" s="901"/>
      <c r="XBA2" s="901"/>
      <c r="XBB2" s="901"/>
      <c r="XBC2" s="901"/>
      <c r="XBD2" s="901"/>
      <c r="XBE2" s="901"/>
      <c r="XBF2" s="901"/>
      <c r="XBG2" s="901"/>
      <c r="XBH2" s="901"/>
      <c r="XBI2" s="901"/>
      <c r="XBJ2" s="901"/>
      <c r="XBK2" s="901"/>
      <c r="XBL2" s="901"/>
      <c r="XBM2" s="901"/>
      <c r="XBN2" s="901"/>
      <c r="XBO2" s="901"/>
      <c r="XBP2" s="901"/>
      <c r="XBQ2" s="901"/>
      <c r="XBR2" s="901"/>
      <c r="XBS2" s="901"/>
      <c r="XBT2" s="901"/>
      <c r="XBU2" s="901"/>
      <c r="XBV2" s="901"/>
      <c r="XBW2" s="901"/>
      <c r="XBX2" s="901"/>
      <c r="XBY2" s="901"/>
      <c r="XBZ2" s="901"/>
      <c r="XCA2" s="901"/>
      <c r="XCB2" s="901"/>
      <c r="XCC2" s="901"/>
      <c r="XCD2" s="901"/>
      <c r="XCE2" s="901"/>
      <c r="XCF2" s="901"/>
      <c r="XCG2" s="901"/>
      <c r="XCH2" s="901"/>
      <c r="XCI2" s="901"/>
      <c r="XCJ2" s="901"/>
      <c r="XCK2" s="901"/>
      <c r="XCL2" s="901"/>
      <c r="XCM2" s="901"/>
      <c r="XCN2" s="901"/>
      <c r="XCO2" s="901"/>
      <c r="XCP2" s="901"/>
      <c r="XCQ2" s="901"/>
      <c r="XCR2" s="901"/>
      <c r="XCS2" s="901"/>
      <c r="XCT2" s="901"/>
      <c r="XCU2" s="901"/>
      <c r="XCV2" s="901"/>
      <c r="XCW2" s="901"/>
      <c r="XCX2" s="901"/>
      <c r="XCY2" s="901"/>
      <c r="XCZ2" s="901"/>
      <c r="XDA2" s="901"/>
      <c r="XDB2" s="901"/>
      <c r="XDC2" s="901"/>
      <c r="XDD2" s="901"/>
      <c r="XDE2" s="901"/>
      <c r="XDF2" s="901"/>
      <c r="XDG2" s="901"/>
      <c r="XDH2" s="901"/>
      <c r="XDI2" s="901"/>
      <c r="XDJ2" s="901"/>
      <c r="XDK2" s="901"/>
      <c r="XDL2" s="901"/>
      <c r="XDM2" s="901"/>
      <c r="XDN2" s="901"/>
      <c r="XDO2" s="901"/>
      <c r="XDP2" s="901"/>
      <c r="XDQ2" s="901"/>
      <c r="XDR2" s="901"/>
      <c r="XDS2" s="901"/>
      <c r="XDT2" s="901"/>
      <c r="XDU2" s="901"/>
      <c r="XDV2" s="901"/>
      <c r="XDW2" s="901"/>
      <c r="XDX2" s="901"/>
      <c r="XDY2" s="901"/>
      <c r="XDZ2" s="901"/>
      <c r="XEA2" s="901"/>
      <c r="XEB2" s="901"/>
      <c r="XEC2" s="901"/>
      <c r="XED2" s="901"/>
      <c r="XEE2" s="901"/>
      <c r="XEF2" s="901"/>
      <c r="XEG2" s="901"/>
      <c r="XEH2" s="901"/>
      <c r="XEI2" s="901"/>
      <c r="XEJ2" s="901"/>
      <c r="XEK2" s="901"/>
      <c r="XEL2" s="901"/>
      <c r="XEM2" s="901"/>
      <c r="XEN2" s="901"/>
      <c r="XEO2" s="901"/>
      <c r="XEP2" s="901"/>
      <c r="XEQ2" s="901"/>
      <c r="XER2" s="901"/>
      <c r="XES2" s="901"/>
      <c r="XET2" s="901"/>
      <c r="XEU2" s="901"/>
      <c r="XEV2" s="901"/>
      <c r="XEW2" s="901"/>
      <c r="XEX2" s="901"/>
      <c r="XEY2" s="901"/>
      <c r="XEZ2" s="901"/>
      <c r="XFA2" s="901"/>
      <c r="XFB2" s="901"/>
      <c r="XFC2" s="901"/>
      <c r="XFD2" s="901"/>
    </row>
    <row r="3" customFormat="false" ht="39.75" hidden="false" customHeight="true" outlineLevel="0" collapsed="false">
      <c r="A3" s="910" t="s">
        <v>1499</v>
      </c>
      <c r="B3" s="910"/>
      <c r="C3" s="910"/>
      <c r="D3" s="910"/>
      <c r="E3" s="910"/>
      <c r="F3" s="910"/>
      <c r="G3" s="910"/>
      <c r="H3" s="910"/>
      <c r="I3" s="910"/>
      <c r="J3" s="910"/>
      <c r="K3" s="910"/>
      <c r="L3" s="910"/>
      <c r="M3" s="910"/>
      <c r="N3" s="910"/>
    </row>
    <row r="4" customFormat="false" ht="19.5" hidden="false" customHeight="true" outlineLevel="0" collapsed="false">
      <c r="A4" s="911"/>
      <c r="B4" s="911"/>
      <c r="C4" s="911"/>
      <c r="D4" s="911"/>
      <c r="E4" s="911"/>
      <c r="F4" s="911" t="s">
        <v>1500</v>
      </c>
      <c r="G4" s="911"/>
      <c r="H4" s="911"/>
      <c r="I4" s="911"/>
      <c r="J4" s="911"/>
      <c r="K4" s="911"/>
      <c r="L4" s="911"/>
      <c r="M4" s="912" t="s">
        <v>1501</v>
      </c>
      <c r="N4" s="913" t="s">
        <v>1502</v>
      </c>
      <c r="WVW4" s="914"/>
      <c r="WVX4" s="914"/>
      <c r="WVY4" s="914"/>
      <c r="WVZ4" s="914"/>
      <c r="WWA4" s="914"/>
      <c r="WWB4" s="914"/>
      <c r="WWC4" s="914"/>
      <c r="WWD4" s="914"/>
      <c r="WWE4" s="914"/>
      <c r="WWF4" s="914"/>
      <c r="WWG4" s="914"/>
      <c r="WWH4" s="914"/>
      <c r="WWI4" s="914"/>
      <c r="WWJ4" s="914"/>
      <c r="WWK4" s="914"/>
      <c r="WWL4" s="914"/>
      <c r="WWM4" s="914"/>
      <c r="WWN4" s="914"/>
      <c r="WWO4" s="914"/>
      <c r="WWP4" s="914"/>
      <c r="WWQ4" s="914"/>
      <c r="WWR4" s="914"/>
      <c r="WWS4" s="914"/>
      <c r="WWT4" s="914"/>
      <c r="WWU4" s="914"/>
      <c r="WWV4" s="914"/>
      <c r="WWW4" s="914"/>
      <c r="WWX4" s="914"/>
      <c r="WWY4" s="914"/>
      <c r="WWZ4" s="914"/>
      <c r="WXA4" s="914"/>
      <c r="WXB4" s="914"/>
      <c r="WXC4" s="914"/>
      <c r="WXD4" s="914"/>
      <c r="WXE4" s="914"/>
      <c r="WXF4" s="914"/>
      <c r="WXG4" s="914"/>
      <c r="WXH4" s="914"/>
      <c r="WXI4" s="914"/>
      <c r="WXJ4" s="914"/>
      <c r="WXK4" s="914"/>
      <c r="WXL4" s="914"/>
      <c r="WXM4" s="914"/>
      <c r="WXN4" s="914"/>
      <c r="WXO4" s="914"/>
      <c r="WXP4" s="914"/>
      <c r="WXQ4" s="914"/>
      <c r="WXR4" s="914"/>
      <c r="WXS4" s="914"/>
      <c r="WXT4" s="914"/>
      <c r="WXU4" s="914"/>
      <c r="WXV4" s="914"/>
      <c r="WXW4" s="914"/>
      <c r="WXX4" s="914"/>
      <c r="WXY4" s="914"/>
      <c r="WXZ4" s="914"/>
      <c r="WYA4" s="914"/>
      <c r="WYB4" s="914"/>
      <c r="WYC4" s="914"/>
      <c r="WYD4" s="914"/>
      <c r="WYE4" s="914"/>
      <c r="WYF4" s="914"/>
      <c r="WYG4" s="914"/>
      <c r="WYH4" s="914"/>
      <c r="WYI4" s="914"/>
      <c r="WYJ4" s="914"/>
      <c r="WYK4" s="914"/>
      <c r="WYL4" s="914"/>
      <c r="WYM4" s="914"/>
      <c r="WYN4" s="914"/>
      <c r="WYO4" s="914"/>
      <c r="WYP4" s="914"/>
      <c r="WYQ4" s="914"/>
      <c r="WYR4" s="914"/>
      <c r="WYS4" s="914"/>
      <c r="WYT4" s="914"/>
      <c r="WYU4" s="914"/>
      <c r="WYV4" s="914"/>
      <c r="WYW4" s="914"/>
      <c r="WYX4" s="914"/>
      <c r="WYY4" s="914"/>
      <c r="WYZ4" s="914"/>
      <c r="WZA4" s="914"/>
      <c r="WZB4" s="914"/>
      <c r="WZC4" s="914"/>
      <c r="WZD4" s="914"/>
      <c r="WZE4" s="914"/>
      <c r="WZF4" s="914"/>
      <c r="WZG4" s="914"/>
      <c r="WZH4" s="914"/>
      <c r="WZI4" s="914"/>
      <c r="WZJ4" s="914"/>
      <c r="WZK4" s="914"/>
      <c r="WZL4" s="914"/>
      <c r="WZM4" s="914"/>
      <c r="WZN4" s="914"/>
      <c r="WZO4" s="914"/>
      <c r="WZP4" s="914"/>
      <c r="WZQ4" s="914"/>
      <c r="WZR4" s="914"/>
      <c r="WZS4" s="914"/>
      <c r="WZT4" s="914"/>
      <c r="WZU4" s="914"/>
      <c r="WZV4" s="914"/>
      <c r="WZW4" s="914"/>
      <c r="WZX4" s="914"/>
      <c r="WZY4" s="914"/>
      <c r="WZZ4" s="914"/>
      <c r="XAA4" s="914"/>
      <c r="XAB4" s="914"/>
      <c r="XAC4" s="914"/>
      <c r="XAD4" s="914"/>
      <c r="XAE4" s="914"/>
      <c r="XAF4" s="914"/>
      <c r="XAG4" s="914"/>
      <c r="XAH4" s="914"/>
      <c r="XAI4" s="914"/>
      <c r="XAJ4" s="914"/>
      <c r="XAK4" s="914"/>
      <c r="XAL4" s="914"/>
      <c r="XAM4" s="914"/>
      <c r="XAN4" s="914"/>
      <c r="XAO4" s="914"/>
      <c r="XAP4" s="914"/>
      <c r="XAQ4" s="914"/>
      <c r="XAR4" s="914"/>
      <c r="XAS4" s="914"/>
      <c r="XAT4" s="914"/>
      <c r="XAU4" s="914"/>
      <c r="XAV4" s="914"/>
      <c r="XAW4" s="914"/>
      <c r="XAX4" s="914"/>
      <c r="XAY4" s="914"/>
      <c r="XAZ4" s="914"/>
      <c r="XBA4" s="914"/>
      <c r="XBB4" s="914"/>
      <c r="XBC4" s="914"/>
      <c r="XBD4" s="914"/>
      <c r="XBE4" s="914"/>
      <c r="XBF4" s="914"/>
      <c r="XBG4" s="914"/>
      <c r="XBH4" s="914"/>
      <c r="XBI4" s="914"/>
      <c r="XBJ4" s="914"/>
      <c r="XBK4" s="914"/>
      <c r="XBL4" s="914"/>
      <c r="XBM4" s="914"/>
      <c r="XBN4" s="914"/>
      <c r="XBO4" s="914"/>
      <c r="XBP4" s="914"/>
      <c r="XBQ4" s="914"/>
      <c r="XBR4" s="914"/>
      <c r="XBS4" s="914"/>
      <c r="XBT4" s="914"/>
      <c r="XBU4" s="914"/>
      <c r="XBV4" s="914"/>
      <c r="XBW4" s="914"/>
      <c r="XBX4" s="914"/>
      <c r="XBY4" s="914"/>
      <c r="XBZ4" s="914"/>
      <c r="XCA4" s="914"/>
      <c r="XCB4" s="914"/>
      <c r="XCC4" s="914"/>
      <c r="XCD4" s="914"/>
      <c r="XCE4" s="914"/>
      <c r="XCF4" s="914"/>
      <c r="XCG4" s="914"/>
      <c r="XCH4" s="914"/>
      <c r="XCI4" s="914"/>
      <c r="XCJ4" s="914"/>
      <c r="XCK4" s="914"/>
      <c r="XCL4" s="914"/>
      <c r="XCM4" s="914"/>
      <c r="XCN4" s="914"/>
      <c r="XCO4" s="914"/>
      <c r="XCP4" s="914"/>
      <c r="XCQ4" s="914"/>
      <c r="XCR4" s="914"/>
      <c r="XCS4" s="914"/>
      <c r="XCT4" s="914"/>
      <c r="XCU4" s="914"/>
      <c r="XCV4" s="914"/>
      <c r="XCW4" s="914"/>
      <c r="XCX4" s="914"/>
      <c r="XCY4" s="914"/>
      <c r="XCZ4" s="914"/>
      <c r="XDA4" s="914"/>
      <c r="XDB4" s="914"/>
      <c r="XDC4" s="914"/>
      <c r="XDD4" s="914"/>
      <c r="XDE4" s="914"/>
      <c r="XDF4" s="914"/>
      <c r="XDG4" s="914"/>
      <c r="XDH4" s="914"/>
      <c r="XDI4" s="914"/>
      <c r="XDJ4" s="914"/>
      <c r="XDK4" s="914"/>
      <c r="XDL4" s="914"/>
      <c r="XDM4" s="914"/>
      <c r="XDN4" s="914"/>
      <c r="XDO4" s="914"/>
      <c r="XDP4" s="914"/>
      <c r="XDQ4" s="914"/>
      <c r="XDR4" s="914"/>
      <c r="XDS4" s="914"/>
      <c r="XDT4" s="914"/>
      <c r="XDU4" s="914"/>
      <c r="XDV4" s="914"/>
      <c r="XDW4" s="914"/>
      <c r="XDX4" s="914"/>
      <c r="XDY4" s="914"/>
      <c r="XDZ4" s="914"/>
      <c r="XEA4" s="914"/>
      <c r="XEB4" s="914"/>
      <c r="XEC4" s="914"/>
      <c r="XED4" s="914"/>
      <c r="XEE4" s="914"/>
      <c r="XEF4" s="914"/>
      <c r="XEG4" s="914"/>
      <c r="XEH4" s="914"/>
      <c r="XEI4" s="914"/>
      <c r="XEJ4" s="914"/>
      <c r="XEK4" s="914"/>
      <c r="XEL4" s="914"/>
      <c r="XEM4" s="914"/>
      <c r="XEN4" s="914"/>
      <c r="XEO4" s="914"/>
      <c r="XEP4" s="914"/>
      <c r="XEQ4" s="914"/>
      <c r="XER4" s="914"/>
      <c r="XES4" s="914"/>
      <c r="XET4" s="914"/>
      <c r="XEU4" s="914"/>
      <c r="XEV4" s="914"/>
      <c r="XEW4" s="914"/>
      <c r="XEX4" s="914"/>
      <c r="XEY4" s="914"/>
      <c r="XEZ4" s="914"/>
      <c r="XFA4" s="914"/>
      <c r="XFB4" s="914"/>
      <c r="XFC4" s="914"/>
      <c r="XFD4" s="914"/>
    </row>
    <row r="5" s="914" customFormat="true" ht="25.5" hidden="false" customHeight="true" outlineLevel="0" collapsed="false">
      <c r="A5" s="915" t="s">
        <v>1503</v>
      </c>
      <c r="B5" s="916" t="s">
        <v>1225</v>
      </c>
      <c r="C5" s="917" t="s">
        <v>1504</v>
      </c>
      <c r="D5" s="917"/>
      <c r="E5" s="917"/>
      <c r="F5" s="917"/>
      <c r="G5" s="917"/>
      <c r="H5" s="917"/>
      <c r="I5" s="918" t="s">
        <v>1505</v>
      </c>
      <c r="J5" s="918"/>
      <c r="K5" s="918"/>
      <c r="L5" s="918"/>
      <c r="M5" s="918"/>
      <c r="N5" s="918"/>
    </row>
    <row r="6" s="914" customFormat="true" ht="25.5" hidden="false" customHeight="true" outlineLevel="0" collapsed="false">
      <c r="A6" s="915"/>
      <c r="B6" s="916"/>
      <c r="C6" s="917" t="s">
        <v>1465</v>
      </c>
      <c r="D6" s="917"/>
      <c r="E6" s="917" t="s">
        <v>1506</v>
      </c>
      <c r="F6" s="917"/>
      <c r="G6" s="917" t="s">
        <v>1489</v>
      </c>
      <c r="H6" s="917"/>
      <c r="I6" s="917" t="s">
        <v>1465</v>
      </c>
      <c r="J6" s="917"/>
      <c r="K6" s="917" t="s">
        <v>1506</v>
      </c>
      <c r="L6" s="917"/>
      <c r="M6" s="918" t="s">
        <v>1489</v>
      </c>
      <c r="N6" s="918"/>
      <c r="WVW6" s="919"/>
      <c r="WVX6" s="919"/>
      <c r="WVY6" s="919"/>
      <c r="WVZ6" s="919"/>
      <c r="WWA6" s="919"/>
      <c r="WWB6" s="919"/>
      <c r="WWC6" s="919"/>
      <c r="WWD6" s="919"/>
      <c r="WWE6" s="919"/>
      <c r="WWF6" s="919"/>
      <c r="WWG6" s="919"/>
      <c r="WWH6" s="919"/>
      <c r="WWI6" s="919"/>
      <c r="WWJ6" s="919"/>
      <c r="WWK6" s="919"/>
      <c r="WWL6" s="919"/>
      <c r="WWM6" s="919"/>
      <c r="WWN6" s="919"/>
      <c r="WWO6" s="919"/>
      <c r="WWP6" s="919"/>
      <c r="WWQ6" s="919"/>
      <c r="WWR6" s="919"/>
      <c r="WWS6" s="919"/>
      <c r="WWT6" s="919"/>
      <c r="WWU6" s="919"/>
      <c r="WWV6" s="919"/>
      <c r="WWW6" s="919"/>
      <c r="WWX6" s="919"/>
      <c r="WWY6" s="919"/>
      <c r="WWZ6" s="919"/>
      <c r="WXA6" s="919"/>
      <c r="WXB6" s="919"/>
      <c r="WXC6" s="919"/>
      <c r="WXD6" s="919"/>
      <c r="WXE6" s="919"/>
      <c r="WXF6" s="919"/>
      <c r="WXG6" s="919"/>
      <c r="WXH6" s="919"/>
      <c r="WXI6" s="919"/>
      <c r="WXJ6" s="919"/>
      <c r="WXK6" s="919"/>
      <c r="WXL6" s="919"/>
      <c r="WXM6" s="919"/>
      <c r="WXN6" s="919"/>
      <c r="WXO6" s="919"/>
      <c r="WXP6" s="919"/>
      <c r="WXQ6" s="919"/>
      <c r="WXR6" s="919"/>
      <c r="WXS6" s="919"/>
      <c r="WXT6" s="919"/>
      <c r="WXU6" s="919"/>
      <c r="WXV6" s="919"/>
      <c r="WXW6" s="919"/>
      <c r="WXX6" s="919"/>
      <c r="WXY6" s="919"/>
      <c r="WXZ6" s="919"/>
      <c r="WYA6" s="919"/>
      <c r="WYB6" s="919"/>
      <c r="WYC6" s="919"/>
      <c r="WYD6" s="919"/>
      <c r="WYE6" s="919"/>
      <c r="WYF6" s="919"/>
      <c r="WYG6" s="919"/>
      <c r="WYH6" s="919"/>
      <c r="WYI6" s="919"/>
      <c r="WYJ6" s="919"/>
      <c r="WYK6" s="919"/>
      <c r="WYL6" s="919"/>
      <c r="WYM6" s="919"/>
      <c r="WYN6" s="919"/>
      <c r="WYO6" s="919"/>
      <c r="WYP6" s="919"/>
      <c r="WYQ6" s="919"/>
      <c r="WYR6" s="919"/>
      <c r="WYS6" s="919"/>
      <c r="WYT6" s="919"/>
      <c r="WYU6" s="919"/>
      <c r="WYV6" s="919"/>
      <c r="WYW6" s="919"/>
      <c r="WYX6" s="919"/>
      <c r="WYY6" s="919"/>
      <c r="WYZ6" s="919"/>
      <c r="WZA6" s="919"/>
      <c r="WZB6" s="919"/>
      <c r="WZC6" s="919"/>
      <c r="WZD6" s="919"/>
      <c r="WZE6" s="919"/>
      <c r="WZF6" s="919"/>
      <c r="WZG6" s="919"/>
      <c r="WZH6" s="919"/>
      <c r="WZI6" s="919"/>
      <c r="WZJ6" s="919"/>
      <c r="WZK6" s="919"/>
      <c r="WZL6" s="919"/>
      <c r="WZM6" s="919"/>
      <c r="WZN6" s="919"/>
      <c r="WZO6" s="919"/>
      <c r="WZP6" s="919"/>
      <c r="WZQ6" s="919"/>
      <c r="WZR6" s="919"/>
      <c r="WZS6" s="919"/>
      <c r="WZT6" s="919"/>
      <c r="WZU6" s="919"/>
      <c r="WZV6" s="919"/>
      <c r="WZW6" s="919"/>
      <c r="WZX6" s="919"/>
      <c r="WZY6" s="919"/>
      <c r="WZZ6" s="919"/>
      <c r="XAA6" s="919"/>
      <c r="XAB6" s="919"/>
      <c r="XAC6" s="919"/>
      <c r="XAD6" s="919"/>
      <c r="XAE6" s="919"/>
      <c r="XAF6" s="919"/>
      <c r="XAG6" s="919"/>
      <c r="XAH6" s="919"/>
      <c r="XAI6" s="919"/>
      <c r="XAJ6" s="919"/>
      <c r="XAK6" s="919"/>
      <c r="XAL6" s="919"/>
      <c r="XAM6" s="919"/>
      <c r="XAN6" s="919"/>
      <c r="XAO6" s="919"/>
      <c r="XAP6" s="919"/>
      <c r="XAQ6" s="919"/>
      <c r="XAR6" s="919"/>
      <c r="XAS6" s="919"/>
      <c r="XAT6" s="919"/>
      <c r="XAU6" s="919"/>
      <c r="XAV6" s="919"/>
      <c r="XAW6" s="919"/>
      <c r="XAX6" s="919"/>
      <c r="XAY6" s="919"/>
      <c r="XAZ6" s="919"/>
      <c r="XBA6" s="919"/>
      <c r="XBB6" s="919"/>
      <c r="XBC6" s="919"/>
      <c r="XBD6" s="919"/>
      <c r="XBE6" s="919"/>
      <c r="XBF6" s="919"/>
      <c r="XBG6" s="919"/>
      <c r="XBH6" s="919"/>
      <c r="XBI6" s="919"/>
      <c r="XBJ6" s="919"/>
      <c r="XBK6" s="919"/>
      <c r="XBL6" s="919"/>
      <c r="XBM6" s="919"/>
      <c r="XBN6" s="919"/>
      <c r="XBO6" s="919"/>
      <c r="XBP6" s="919"/>
      <c r="XBQ6" s="919"/>
      <c r="XBR6" s="919"/>
      <c r="XBS6" s="919"/>
      <c r="XBT6" s="919"/>
      <c r="XBU6" s="919"/>
      <c r="XBV6" s="919"/>
      <c r="XBW6" s="919"/>
      <c r="XBX6" s="919"/>
      <c r="XBY6" s="919"/>
      <c r="XBZ6" s="919"/>
      <c r="XCA6" s="919"/>
      <c r="XCB6" s="919"/>
      <c r="XCC6" s="919"/>
      <c r="XCD6" s="919"/>
      <c r="XCE6" s="919"/>
      <c r="XCF6" s="919"/>
      <c r="XCG6" s="919"/>
      <c r="XCH6" s="919"/>
      <c r="XCI6" s="919"/>
      <c r="XCJ6" s="919"/>
      <c r="XCK6" s="919"/>
      <c r="XCL6" s="919"/>
      <c r="XCM6" s="919"/>
      <c r="XCN6" s="919"/>
      <c r="XCO6" s="919"/>
      <c r="XCP6" s="919"/>
      <c r="XCQ6" s="919"/>
      <c r="XCR6" s="919"/>
      <c r="XCS6" s="919"/>
      <c r="XCT6" s="919"/>
      <c r="XCU6" s="919"/>
      <c r="XCV6" s="919"/>
      <c r="XCW6" s="919"/>
      <c r="XCX6" s="919"/>
      <c r="XCY6" s="919"/>
      <c r="XCZ6" s="919"/>
      <c r="XDA6" s="919"/>
      <c r="XDB6" s="919"/>
      <c r="XDC6" s="919"/>
      <c r="XDD6" s="919"/>
      <c r="XDE6" s="919"/>
      <c r="XDF6" s="919"/>
      <c r="XDG6" s="919"/>
      <c r="XDH6" s="919"/>
      <c r="XDI6" s="919"/>
      <c r="XDJ6" s="919"/>
      <c r="XDK6" s="919"/>
      <c r="XDL6" s="919"/>
      <c r="XDM6" s="919"/>
      <c r="XDN6" s="919"/>
      <c r="XDO6" s="919"/>
      <c r="XDP6" s="919"/>
      <c r="XDQ6" s="919"/>
      <c r="XDR6" s="919"/>
      <c r="XDS6" s="919"/>
      <c r="XDT6" s="919"/>
      <c r="XDU6" s="919"/>
      <c r="XDV6" s="919"/>
      <c r="XDW6" s="919"/>
      <c r="XDX6" s="919"/>
      <c r="XDY6" s="919"/>
      <c r="XDZ6" s="919"/>
      <c r="XEA6" s="919"/>
      <c r="XEB6" s="919"/>
      <c r="XEC6" s="919"/>
      <c r="XED6" s="919"/>
      <c r="XEE6" s="919"/>
      <c r="XEF6" s="919"/>
      <c r="XEG6" s="919"/>
      <c r="XEH6" s="919"/>
      <c r="XEI6" s="919"/>
      <c r="XEJ6" s="919"/>
      <c r="XEK6" s="919"/>
      <c r="XEL6" s="919"/>
      <c r="XEM6" s="919"/>
      <c r="XEN6" s="919"/>
      <c r="XEO6" s="919"/>
      <c r="XEP6" s="919"/>
      <c r="XEQ6" s="919"/>
      <c r="XER6" s="919"/>
      <c r="XES6" s="919"/>
      <c r="XET6" s="919"/>
      <c r="XEU6" s="919"/>
      <c r="XEV6" s="919"/>
      <c r="XEW6" s="919"/>
      <c r="XEX6" s="919"/>
      <c r="XEY6" s="919"/>
      <c r="XEZ6" s="919"/>
      <c r="XFA6" s="919"/>
      <c r="XFB6" s="919"/>
      <c r="XFC6" s="919"/>
      <c r="XFD6" s="919"/>
    </row>
    <row r="7" s="919" customFormat="true" ht="67.5" hidden="false" customHeight="true" outlineLevel="0" collapsed="false">
      <c r="A7" s="920" t="s">
        <v>1225</v>
      </c>
      <c r="B7" s="921" t="n">
        <v>2</v>
      </c>
      <c r="C7" s="922" t="s">
        <v>1468</v>
      </c>
      <c r="D7" s="922"/>
      <c r="E7" s="922" t="s">
        <v>1468</v>
      </c>
      <c r="F7" s="922"/>
      <c r="G7" s="922" t="n">
        <v>2</v>
      </c>
      <c r="H7" s="922"/>
      <c r="I7" s="922" t="s">
        <v>1468</v>
      </c>
      <c r="J7" s="922"/>
      <c r="K7" s="922" t="s">
        <v>1468</v>
      </c>
      <c r="L7" s="922"/>
      <c r="M7" s="923" t="s">
        <v>1468</v>
      </c>
      <c r="N7" s="923"/>
    </row>
    <row r="8" s="919" customFormat="true" ht="67.5" hidden="false" customHeight="true" outlineLevel="0" collapsed="false">
      <c r="A8" s="924" t="s">
        <v>1507</v>
      </c>
      <c r="B8" s="925" t="n">
        <v>2</v>
      </c>
      <c r="C8" s="922" t="s">
        <v>1468</v>
      </c>
      <c r="D8" s="922"/>
      <c r="E8" s="922" t="s">
        <v>1468</v>
      </c>
      <c r="F8" s="922"/>
      <c r="G8" s="922" t="n">
        <v>2</v>
      </c>
      <c r="H8" s="922"/>
      <c r="I8" s="922" t="s">
        <v>1468</v>
      </c>
      <c r="J8" s="922"/>
      <c r="K8" s="922" t="s">
        <v>1468</v>
      </c>
      <c r="L8" s="922"/>
      <c r="M8" s="923" t="s">
        <v>1468</v>
      </c>
      <c r="N8" s="923"/>
    </row>
    <row r="9" s="919" customFormat="true" ht="67.5" hidden="false" customHeight="true" outlineLevel="0" collapsed="false">
      <c r="A9" s="924" t="s">
        <v>1508</v>
      </c>
      <c r="B9" s="925" t="n">
        <v>0</v>
      </c>
      <c r="C9" s="922" t="s">
        <v>1468</v>
      </c>
      <c r="D9" s="922"/>
      <c r="E9" s="922" t="s">
        <v>1468</v>
      </c>
      <c r="F9" s="922"/>
      <c r="G9" s="922" t="n">
        <v>0</v>
      </c>
      <c r="H9" s="922"/>
      <c r="I9" s="922" t="s">
        <v>1468</v>
      </c>
      <c r="J9" s="922"/>
      <c r="K9" s="922" t="s">
        <v>1468</v>
      </c>
      <c r="L9" s="922"/>
      <c r="M9" s="923" t="s">
        <v>1468</v>
      </c>
      <c r="N9" s="923"/>
      <c r="WVW9" s="803"/>
      <c r="WVX9" s="803"/>
      <c r="WVY9" s="803"/>
      <c r="WVZ9" s="803"/>
      <c r="WWA9" s="803"/>
      <c r="WWB9" s="803"/>
      <c r="WWC9" s="803"/>
      <c r="WWD9" s="803"/>
      <c r="WWE9" s="803"/>
      <c r="WWF9" s="803"/>
      <c r="WWG9" s="803"/>
      <c r="WWH9" s="803"/>
      <c r="WWI9" s="803"/>
      <c r="WWJ9" s="803"/>
      <c r="WWK9" s="803"/>
      <c r="WWL9" s="803"/>
      <c r="WWM9" s="803"/>
      <c r="WWN9" s="803"/>
      <c r="WWO9" s="803"/>
      <c r="WWP9" s="803"/>
      <c r="WWQ9" s="803"/>
      <c r="WWR9" s="803"/>
      <c r="WWS9" s="803"/>
      <c r="WWT9" s="803"/>
      <c r="WWU9" s="803"/>
      <c r="WWV9" s="803"/>
      <c r="WWW9" s="803"/>
      <c r="WWX9" s="803"/>
      <c r="WWY9" s="803"/>
      <c r="WWZ9" s="803"/>
      <c r="WXA9" s="803"/>
      <c r="WXB9" s="803"/>
      <c r="WXC9" s="803"/>
      <c r="WXD9" s="803"/>
      <c r="WXE9" s="803"/>
      <c r="WXF9" s="803"/>
      <c r="WXG9" s="803"/>
      <c r="WXH9" s="803"/>
      <c r="WXI9" s="803"/>
      <c r="WXJ9" s="803"/>
      <c r="WXK9" s="803"/>
      <c r="WXL9" s="803"/>
      <c r="WXM9" s="803"/>
      <c r="WXN9" s="803"/>
      <c r="WXO9" s="803"/>
      <c r="WXP9" s="803"/>
      <c r="WXQ9" s="803"/>
      <c r="WXR9" s="803"/>
      <c r="WXS9" s="803"/>
      <c r="WXT9" s="803"/>
      <c r="WXU9" s="803"/>
      <c r="WXV9" s="803"/>
      <c r="WXW9" s="803"/>
      <c r="WXX9" s="803"/>
      <c r="WXY9" s="803"/>
      <c r="WXZ9" s="803"/>
      <c r="WYA9" s="803"/>
      <c r="WYB9" s="803"/>
      <c r="WYC9" s="803"/>
      <c r="WYD9" s="803"/>
      <c r="WYE9" s="803"/>
      <c r="WYF9" s="803"/>
      <c r="WYG9" s="803"/>
      <c r="WYH9" s="803"/>
      <c r="WYI9" s="803"/>
      <c r="WYJ9" s="803"/>
      <c r="WYK9" s="803"/>
      <c r="WYL9" s="803"/>
      <c r="WYM9" s="803"/>
      <c r="WYN9" s="803"/>
      <c r="WYO9" s="803"/>
      <c r="WYP9" s="803"/>
      <c r="WYQ9" s="803"/>
      <c r="WYR9" s="803"/>
      <c r="WYS9" s="803"/>
      <c r="WYT9" s="803"/>
      <c r="WYU9" s="803"/>
      <c r="WYV9" s="803"/>
      <c r="WYW9" s="803"/>
      <c r="WYX9" s="803"/>
      <c r="WYY9" s="803"/>
      <c r="WYZ9" s="803"/>
      <c r="WZA9" s="803"/>
      <c r="WZB9" s="803"/>
      <c r="WZC9" s="803"/>
      <c r="WZD9" s="803"/>
      <c r="WZE9" s="803"/>
      <c r="WZF9" s="803"/>
      <c r="WZG9" s="803"/>
      <c r="WZH9" s="803"/>
      <c r="WZI9" s="803"/>
      <c r="WZJ9" s="803"/>
      <c r="WZK9" s="803"/>
      <c r="WZL9" s="803"/>
      <c r="WZM9" s="803"/>
      <c r="WZN9" s="803"/>
      <c r="WZO9" s="803"/>
      <c r="WZP9" s="803"/>
      <c r="WZQ9" s="803"/>
      <c r="WZR9" s="803"/>
      <c r="WZS9" s="803"/>
      <c r="WZT9" s="803"/>
      <c r="WZU9" s="803"/>
      <c r="WZV9" s="803"/>
      <c r="WZW9" s="803"/>
      <c r="WZX9" s="803"/>
      <c r="WZY9" s="803"/>
      <c r="WZZ9" s="803"/>
      <c r="XAA9" s="803"/>
      <c r="XAB9" s="803"/>
      <c r="XAC9" s="803"/>
      <c r="XAD9" s="803"/>
      <c r="XAE9" s="803"/>
      <c r="XAF9" s="803"/>
      <c r="XAG9" s="803"/>
      <c r="XAH9" s="803"/>
      <c r="XAI9" s="803"/>
      <c r="XAJ9" s="803"/>
      <c r="XAK9" s="803"/>
      <c r="XAL9" s="803"/>
      <c r="XAM9" s="803"/>
      <c r="XAN9" s="803"/>
      <c r="XAO9" s="803"/>
      <c r="XAP9" s="803"/>
      <c r="XAQ9" s="803"/>
      <c r="XAR9" s="803"/>
      <c r="XAS9" s="803"/>
      <c r="XAT9" s="803"/>
      <c r="XAU9" s="803"/>
      <c r="XAV9" s="803"/>
      <c r="XAW9" s="803"/>
      <c r="XAX9" s="803"/>
      <c r="XAY9" s="803"/>
      <c r="XAZ9" s="803"/>
      <c r="XBA9" s="803"/>
      <c r="XBB9" s="803"/>
      <c r="XBC9" s="803"/>
      <c r="XBD9" s="803"/>
      <c r="XBE9" s="803"/>
      <c r="XBF9" s="803"/>
      <c r="XBG9" s="803"/>
      <c r="XBH9" s="803"/>
      <c r="XBI9" s="803"/>
      <c r="XBJ9" s="803"/>
      <c r="XBK9" s="803"/>
      <c r="XBL9" s="803"/>
      <c r="XBM9" s="803"/>
      <c r="XBN9" s="803"/>
      <c r="XBO9" s="803"/>
      <c r="XBP9" s="803"/>
      <c r="XBQ9" s="803"/>
      <c r="XBR9" s="803"/>
      <c r="XBS9" s="803"/>
      <c r="XBT9" s="803"/>
      <c r="XBU9" s="803"/>
      <c r="XBV9" s="803"/>
      <c r="XBW9" s="803"/>
      <c r="XBX9" s="803"/>
      <c r="XBY9" s="803"/>
      <c r="XBZ9" s="803"/>
      <c r="XCA9" s="803"/>
      <c r="XCB9" s="803"/>
      <c r="XCC9" s="803"/>
      <c r="XCD9" s="803"/>
      <c r="XCE9" s="803"/>
      <c r="XCF9" s="803"/>
      <c r="XCG9" s="803"/>
      <c r="XCH9" s="803"/>
      <c r="XCI9" s="803"/>
      <c r="XCJ9" s="803"/>
      <c r="XCK9" s="803"/>
      <c r="XCL9" s="803"/>
      <c r="XCM9" s="803"/>
      <c r="XCN9" s="803"/>
      <c r="XCO9" s="803"/>
      <c r="XCP9" s="803"/>
      <c r="XCQ9" s="803"/>
      <c r="XCR9" s="803"/>
      <c r="XCS9" s="803"/>
      <c r="XCT9" s="803"/>
      <c r="XCU9" s="803"/>
      <c r="XCV9" s="803"/>
      <c r="XCW9" s="803"/>
      <c r="XCX9" s="803"/>
      <c r="XCY9" s="803"/>
      <c r="XCZ9" s="803"/>
      <c r="XDA9" s="803"/>
      <c r="XDB9" s="803"/>
      <c r="XDC9" s="803"/>
      <c r="XDD9" s="803"/>
      <c r="XDE9" s="803"/>
      <c r="XDF9" s="803"/>
      <c r="XDG9" s="803"/>
      <c r="XDH9" s="803"/>
      <c r="XDI9" s="803"/>
      <c r="XDJ9" s="803"/>
      <c r="XDK9" s="803"/>
      <c r="XDL9" s="803"/>
      <c r="XDM9" s="803"/>
      <c r="XDN9" s="803"/>
      <c r="XDO9" s="803"/>
      <c r="XDP9" s="803"/>
      <c r="XDQ9" s="803"/>
      <c r="XDR9" s="803"/>
      <c r="XDS9" s="803"/>
      <c r="XDT9" s="803"/>
      <c r="XDU9" s="803"/>
      <c r="XDV9" s="803"/>
      <c r="XDW9" s="803"/>
      <c r="XDX9" s="803"/>
      <c r="XDY9" s="803"/>
      <c r="XDZ9" s="803"/>
      <c r="XEA9" s="803"/>
      <c r="XEB9" s="803"/>
      <c r="XEC9" s="803"/>
      <c r="XED9" s="803"/>
      <c r="XEE9" s="803"/>
      <c r="XEF9" s="803"/>
      <c r="XEG9" s="803"/>
      <c r="XEH9" s="803"/>
      <c r="XEI9" s="803"/>
      <c r="XEJ9" s="803"/>
      <c r="XEK9" s="803"/>
      <c r="XEL9" s="803"/>
      <c r="XEM9" s="803"/>
      <c r="XEN9" s="803"/>
      <c r="XEO9" s="803"/>
      <c r="XEP9" s="803"/>
      <c r="XEQ9" s="803"/>
      <c r="XER9" s="803"/>
      <c r="XES9" s="803"/>
      <c r="XET9" s="803"/>
      <c r="XEU9" s="803"/>
      <c r="XEV9" s="803"/>
      <c r="XEW9" s="803"/>
      <c r="XEX9" s="803"/>
      <c r="XEY9" s="803"/>
      <c r="XEZ9" s="803"/>
      <c r="XFA9" s="803"/>
      <c r="XFB9" s="803"/>
      <c r="XFC9" s="803"/>
      <c r="XFD9" s="803"/>
    </row>
    <row r="10" s="803" customFormat="true" ht="30" hidden="false" customHeight="true" outlineLevel="0" collapsed="false">
      <c r="A10" s="856" t="s">
        <v>872</v>
      </c>
      <c r="B10" s="824" t="s">
        <v>828</v>
      </c>
      <c r="E10" s="926" t="s">
        <v>1074</v>
      </c>
      <c r="F10" s="926"/>
      <c r="G10" s="926"/>
      <c r="H10" s="926"/>
      <c r="I10" s="926" t="s">
        <v>1075</v>
      </c>
      <c r="J10" s="926"/>
      <c r="K10" s="8"/>
      <c r="L10" s="8"/>
      <c r="M10" s="8"/>
      <c r="N10" s="8"/>
    </row>
    <row r="11" s="803" customFormat="true" ht="27" hidden="false" customHeight="true" outlineLevel="0" collapsed="false">
      <c r="E11" s="927" t="s">
        <v>1509</v>
      </c>
      <c r="F11" s="927"/>
      <c r="G11" s="927"/>
      <c r="H11" s="856"/>
      <c r="I11" s="856"/>
      <c r="WVW11" s="928"/>
      <c r="WVX11" s="928"/>
      <c r="WVY11" s="928"/>
      <c r="WVZ11" s="928"/>
      <c r="WWA11" s="928"/>
      <c r="WWB11" s="928"/>
      <c r="WWC11" s="928"/>
      <c r="WWD11" s="928"/>
      <c r="WWE11" s="928"/>
      <c r="WWF11" s="928"/>
      <c r="WWG11" s="928"/>
      <c r="WWH11" s="928"/>
      <c r="WWI11" s="928"/>
      <c r="WWJ11" s="928"/>
      <c r="WWK11" s="928"/>
      <c r="WWL11" s="928"/>
      <c r="WWM11" s="928"/>
      <c r="WWN11" s="928"/>
      <c r="WWO11" s="928"/>
      <c r="WWP11" s="928"/>
      <c r="WWQ11" s="928"/>
      <c r="WWR11" s="928"/>
      <c r="WWS11" s="928"/>
      <c r="WWT11" s="928"/>
      <c r="WWU11" s="928"/>
      <c r="WWV11" s="928"/>
      <c r="WWW11" s="928"/>
      <c r="WWX11" s="928"/>
      <c r="WWY11" s="928"/>
      <c r="WWZ11" s="928"/>
      <c r="WXA11" s="928"/>
      <c r="WXB11" s="928"/>
      <c r="WXC11" s="928"/>
      <c r="WXD11" s="928"/>
      <c r="WXE11" s="928"/>
      <c r="WXF11" s="928"/>
      <c r="WXG11" s="928"/>
      <c r="WXH11" s="928"/>
      <c r="WXI11" s="928"/>
      <c r="WXJ11" s="928"/>
      <c r="WXK11" s="928"/>
      <c r="WXL11" s="928"/>
      <c r="WXM11" s="928"/>
      <c r="WXN11" s="928"/>
      <c r="WXO11" s="928"/>
      <c r="WXP11" s="928"/>
      <c r="WXQ11" s="928"/>
      <c r="WXR11" s="928"/>
      <c r="WXS11" s="928"/>
      <c r="WXT11" s="928"/>
      <c r="WXU11" s="928"/>
      <c r="WXV11" s="928"/>
      <c r="WXW11" s="928"/>
      <c r="WXX11" s="928"/>
      <c r="WXY11" s="928"/>
      <c r="WXZ11" s="928"/>
      <c r="WYA11" s="928"/>
      <c r="WYB11" s="928"/>
      <c r="WYC11" s="928"/>
      <c r="WYD11" s="928"/>
      <c r="WYE11" s="928"/>
      <c r="WYF11" s="928"/>
      <c r="WYG11" s="928"/>
      <c r="WYH11" s="928"/>
      <c r="WYI11" s="928"/>
      <c r="WYJ11" s="928"/>
      <c r="WYK11" s="928"/>
      <c r="WYL11" s="928"/>
      <c r="WYM11" s="928"/>
      <c r="WYN11" s="928"/>
      <c r="WYO11" s="928"/>
      <c r="WYP11" s="928"/>
      <c r="WYQ11" s="928"/>
      <c r="WYR11" s="928"/>
      <c r="WYS11" s="928"/>
      <c r="WYT11" s="928"/>
      <c r="WYU11" s="928"/>
      <c r="WYV11" s="928"/>
      <c r="WYW11" s="928"/>
      <c r="WYX11" s="928"/>
      <c r="WYY11" s="928"/>
      <c r="WYZ11" s="928"/>
      <c r="WZA11" s="928"/>
      <c r="WZB11" s="928"/>
      <c r="WZC11" s="928"/>
      <c r="WZD11" s="928"/>
      <c r="WZE11" s="928"/>
      <c r="WZF11" s="928"/>
      <c r="WZG11" s="928"/>
      <c r="WZH11" s="928"/>
      <c r="WZI11" s="928"/>
      <c r="WZJ11" s="928"/>
      <c r="WZK11" s="928"/>
      <c r="WZL11" s="928"/>
      <c r="WZM11" s="928"/>
      <c r="WZN11" s="928"/>
      <c r="WZO11" s="928"/>
      <c r="WZP11" s="928"/>
      <c r="WZQ11" s="928"/>
      <c r="WZR11" s="928"/>
      <c r="WZS11" s="928"/>
      <c r="WZT11" s="928"/>
      <c r="WZU11" s="928"/>
      <c r="WZV11" s="928"/>
      <c r="WZW11" s="928"/>
      <c r="WZX11" s="928"/>
      <c r="WZY11" s="928"/>
      <c r="WZZ11" s="928"/>
      <c r="XAA11" s="928"/>
      <c r="XAB11" s="928"/>
      <c r="XAC11" s="928"/>
      <c r="XAD11" s="928"/>
      <c r="XAE11" s="928"/>
      <c r="XAF11" s="928"/>
      <c r="XAG11" s="928"/>
      <c r="XAH11" s="928"/>
      <c r="XAI11" s="928"/>
      <c r="XAJ11" s="928"/>
      <c r="XAK11" s="928"/>
      <c r="XAL11" s="928"/>
      <c r="XAM11" s="928"/>
      <c r="XAN11" s="928"/>
      <c r="XAO11" s="928"/>
      <c r="XAP11" s="928"/>
      <c r="XAQ11" s="928"/>
      <c r="XAR11" s="928"/>
      <c r="XAS11" s="928"/>
      <c r="XAT11" s="928"/>
      <c r="XAU11" s="928"/>
      <c r="XAV11" s="928"/>
      <c r="XAW11" s="928"/>
      <c r="XAX11" s="928"/>
      <c r="XAY11" s="928"/>
      <c r="XAZ11" s="928"/>
      <c r="XBA11" s="928"/>
      <c r="XBB11" s="928"/>
      <c r="XBC11" s="928"/>
      <c r="XBD11" s="928"/>
      <c r="XBE11" s="928"/>
      <c r="XBF11" s="928"/>
      <c r="XBG11" s="928"/>
      <c r="XBH11" s="928"/>
      <c r="XBI11" s="928"/>
      <c r="XBJ11" s="928"/>
      <c r="XBK11" s="928"/>
      <c r="XBL11" s="928"/>
      <c r="XBM11" s="928"/>
      <c r="XBN11" s="928"/>
      <c r="XBO11" s="928"/>
      <c r="XBP11" s="928"/>
      <c r="XBQ11" s="928"/>
      <c r="XBR11" s="928"/>
      <c r="XBS11" s="928"/>
      <c r="XBT11" s="928"/>
      <c r="XBU11" s="928"/>
      <c r="XBV11" s="928"/>
      <c r="XBW11" s="928"/>
      <c r="XBX11" s="928"/>
      <c r="XBY11" s="928"/>
      <c r="XBZ11" s="928"/>
      <c r="XCA11" s="928"/>
      <c r="XCB11" s="928"/>
      <c r="XCC11" s="928"/>
      <c r="XCD11" s="928"/>
      <c r="XCE11" s="928"/>
      <c r="XCF11" s="928"/>
      <c r="XCG11" s="928"/>
      <c r="XCH11" s="928"/>
      <c r="XCI11" s="928"/>
      <c r="XCJ11" s="928"/>
      <c r="XCK11" s="928"/>
      <c r="XCL11" s="928"/>
      <c r="XCM11" s="928"/>
      <c r="XCN11" s="928"/>
      <c r="XCO11" s="928"/>
      <c r="XCP11" s="928"/>
      <c r="XCQ11" s="928"/>
      <c r="XCR11" s="928"/>
      <c r="XCS11" s="928"/>
      <c r="XCT11" s="928"/>
      <c r="XCU11" s="928"/>
      <c r="XCV11" s="928"/>
      <c r="XCW11" s="928"/>
      <c r="XCX11" s="928"/>
      <c r="XCY11" s="928"/>
      <c r="XCZ11" s="928"/>
      <c r="XDA11" s="928"/>
      <c r="XDB11" s="928"/>
      <c r="XDC11" s="928"/>
      <c r="XDD11" s="928"/>
      <c r="XDE11" s="928"/>
      <c r="XDF11" s="928"/>
      <c r="XDG11" s="928"/>
      <c r="XDH11" s="928"/>
      <c r="XDI11" s="928"/>
      <c r="XDJ11" s="928"/>
      <c r="XDK11" s="928"/>
      <c r="XDL11" s="928"/>
      <c r="XDM11" s="928"/>
      <c r="XDN11" s="928"/>
      <c r="XDO11" s="928"/>
      <c r="XDP11" s="928"/>
      <c r="XDQ11" s="928"/>
      <c r="XDR11" s="928"/>
      <c r="XDS11" s="928"/>
      <c r="XDT11" s="928"/>
      <c r="XDU11" s="928"/>
      <c r="XDV11" s="928"/>
      <c r="XDW11" s="928"/>
      <c r="XDX11" s="928"/>
      <c r="XDY11" s="928"/>
      <c r="XDZ11" s="928"/>
      <c r="XEA11" s="928"/>
      <c r="XEB11" s="928"/>
      <c r="XEC11" s="928"/>
      <c r="XED11" s="928"/>
      <c r="XEE11" s="928"/>
      <c r="XEF11" s="928"/>
      <c r="XEG11" s="928"/>
      <c r="XEH11" s="928"/>
      <c r="XEI11" s="928"/>
      <c r="XEJ11" s="928"/>
      <c r="XEK11" s="928"/>
      <c r="XEL11" s="928"/>
      <c r="XEM11" s="928"/>
      <c r="XEN11" s="928"/>
      <c r="XEO11" s="928"/>
      <c r="XEP11" s="928"/>
      <c r="XEQ11" s="928"/>
      <c r="XER11" s="928"/>
      <c r="XES11" s="928"/>
      <c r="XET11" s="928"/>
      <c r="XEU11" s="928"/>
      <c r="XEV11" s="928"/>
      <c r="XEW11" s="928"/>
      <c r="XEX11" s="928"/>
      <c r="XEY11" s="928"/>
      <c r="XEZ11" s="928"/>
      <c r="XFA11" s="928"/>
      <c r="XFB11" s="928"/>
      <c r="XFC11" s="928"/>
      <c r="XFD11" s="928"/>
    </row>
    <row r="12" s="928" customFormat="true" ht="15.75" hidden="false" customHeight="true" outlineLevel="0" collapsed="false">
      <c r="A12" s="125"/>
      <c r="B12" s="125"/>
      <c r="C12" s="125"/>
      <c r="D12" s="125"/>
      <c r="E12" s="125"/>
      <c r="F12" s="125"/>
      <c r="G12" s="125"/>
      <c r="H12" s="125"/>
      <c r="I12" s="125"/>
      <c r="J12" s="125"/>
      <c r="WVW12" s="909"/>
      <c r="WVX12" s="909"/>
      <c r="WVY12" s="909"/>
      <c r="WVZ12" s="909"/>
      <c r="WWA12" s="909"/>
      <c r="WWB12" s="909"/>
      <c r="WWC12" s="909"/>
      <c r="WWD12" s="909"/>
      <c r="WWE12" s="909"/>
      <c r="WWF12" s="909"/>
      <c r="WWG12" s="909"/>
      <c r="WWH12" s="909"/>
      <c r="WWI12" s="909"/>
      <c r="WWJ12" s="909"/>
      <c r="WWK12" s="909"/>
      <c r="WWL12" s="909"/>
      <c r="WWM12" s="909"/>
      <c r="WWN12" s="909"/>
      <c r="WWO12" s="909"/>
      <c r="WWP12" s="909"/>
      <c r="WWQ12" s="909"/>
      <c r="WWR12" s="909"/>
      <c r="WWS12" s="909"/>
      <c r="WWT12" s="909"/>
      <c r="WWU12" s="909"/>
      <c r="WWV12" s="909"/>
      <c r="WWW12" s="909"/>
      <c r="WWX12" s="909"/>
      <c r="WWY12" s="909"/>
      <c r="WWZ12" s="909"/>
      <c r="WXA12" s="909"/>
      <c r="WXB12" s="909"/>
      <c r="WXC12" s="909"/>
      <c r="WXD12" s="909"/>
      <c r="WXE12" s="909"/>
      <c r="WXF12" s="909"/>
      <c r="WXG12" s="909"/>
      <c r="WXH12" s="909"/>
      <c r="WXI12" s="909"/>
      <c r="WXJ12" s="909"/>
      <c r="WXK12" s="909"/>
      <c r="WXL12" s="909"/>
      <c r="WXM12" s="909"/>
      <c r="WXN12" s="909"/>
      <c r="WXO12" s="909"/>
      <c r="WXP12" s="909"/>
      <c r="WXQ12" s="909"/>
      <c r="WXR12" s="909"/>
      <c r="WXS12" s="909"/>
      <c r="WXT12" s="909"/>
      <c r="WXU12" s="909"/>
      <c r="WXV12" s="909"/>
      <c r="WXW12" s="909"/>
      <c r="WXX12" s="909"/>
      <c r="WXY12" s="909"/>
      <c r="WXZ12" s="909"/>
      <c r="WYA12" s="909"/>
      <c r="WYB12" s="909"/>
      <c r="WYC12" s="909"/>
      <c r="WYD12" s="909"/>
      <c r="WYE12" s="909"/>
      <c r="WYF12" s="909"/>
      <c r="WYG12" s="909"/>
      <c r="WYH12" s="909"/>
      <c r="WYI12" s="909"/>
      <c r="WYJ12" s="909"/>
      <c r="WYK12" s="909"/>
      <c r="WYL12" s="909"/>
      <c r="WYM12" s="909"/>
      <c r="WYN12" s="909"/>
      <c r="WYO12" s="909"/>
      <c r="WYP12" s="909"/>
      <c r="WYQ12" s="909"/>
      <c r="WYR12" s="909"/>
      <c r="WYS12" s="909"/>
      <c r="WYT12" s="909"/>
      <c r="WYU12" s="909"/>
      <c r="WYV12" s="909"/>
      <c r="WYW12" s="909"/>
      <c r="WYX12" s="909"/>
      <c r="WYY12" s="909"/>
      <c r="WYZ12" s="909"/>
      <c r="WZA12" s="909"/>
      <c r="WZB12" s="909"/>
      <c r="WZC12" s="909"/>
      <c r="WZD12" s="909"/>
      <c r="WZE12" s="909"/>
      <c r="WZF12" s="909"/>
      <c r="WZG12" s="909"/>
      <c r="WZH12" s="909"/>
      <c r="WZI12" s="909"/>
      <c r="WZJ12" s="909"/>
      <c r="WZK12" s="909"/>
      <c r="WZL12" s="909"/>
      <c r="WZM12" s="909"/>
      <c r="WZN12" s="909"/>
      <c r="WZO12" s="909"/>
      <c r="WZP12" s="909"/>
      <c r="WZQ12" s="909"/>
      <c r="WZR12" s="909"/>
      <c r="WZS12" s="909"/>
      <c r="WZT12" s="909"/>
      <c r="WZU12" s="909"/>
      <c r="WZV12" s="909"/>
      <c r="WZW12" s="909"/>
      <c r="WZX12" s="909"/>
      <c r="WZY12" s="909"/>
      <c r="WZZ12" s="909"/>
      <c r="XAA12" s="909"/>
      <c r="XAB12" s="909"/>
      <c r="XAC12" s="909"/>
      <c r="XAD12" s="909"/>
      <c r="XAE12" s="909"/>
      <c r="XAF12" s="909"/>
      <c r="XAG12" s="909"/>
      <c r="XAH12" s="909"/>
      <c r="XAI12" s="909"/>
      <c r="XAJ12" s="909"/>
      <c r="XAK12" s="909"/>
      <c r="XAL12" s="909"/>
      <c r="XAM12" s="909"/>
      <c r="XAN12" s="909"/>
      <c r="XAO12" s="909"/>
      <c r="XAP12" s="909"/>
      <c r="XAQ12" s="909"/>
      <c r="XAR12" s="909"/>
      <c r="XAS12" s="909"/>
      <c r="XAT12" s="909"/>
      <c r="XAU12" s="909"/>
      <c r="XAV12" s="909"/>
      <c r="XAW12" s="909"/>
      <c r="XAX12" s="909"/>
      <c r="XAY12" s="909"/>
      <c r="XAZ12" s="909"/>
      <c r="XBA12" s="909"/>
      <c r="XBB12" s="909"/>
      <c r="XBC12" s="909"/>
      <c r="XBD12" s="909"/>
      <c r="XBE12" s="909"/>
      <c r="XBF12" s="909"/>
      <c r="XBG12" s="909"/>
      <c r="XBH12" s="909"/>
      <c r="XBI12" s="909"/>
      <c r="XBJ12" s="909"/>
      <c r="XBK12" s="909"/>
      <c r="XBL12" s="909"/>
      <c r="XBM12" s="909"/>
      <c r="XBN12" s="909"/>
      <c r="XBO12" s="909"/>
      <c r="XBP12" s="909"/>
      <c r="XBQ12" s="909"/>
      <c r="XBR12" s="909"/>
      <c r="XBS12" s="909"/>
      <c r="XBT12" s="909"/>
      <c r="XBU12" s="909"/>
      <c r="XBV12" s="909"/>
      <c r="XBW12" s="909"/>
      <c r="XBX12" s="909"/>
      <c r="XBY12" s="909"/>
      <c r="XBZ12" s="909"/>
      <c r="XCA12" s="909"/>
      <c r="XCB12" s="909"/>
      <c r="XCC12" s="909"/>
      <c r="XCD12" s="909"/>
      <c r="XCE12" s="909"/>
      <c r="XCF12" s="909"/>
      <c r="XCG12" s="909"/>
      <c r="XCH12" s="909"/>
      <c r="XCI12" s="909"/>
      <c r="XCJ12" s="909"/>
      <c r="XCK12" s="909"/>
      <c r="XCL12" s="909"/>
      <c r="XCM12" s="909"/>
      <c r="XCN12" s="909"/>
      <c r="XCO12" s="909"/>
      <c r="XCP12" s="909"/>
      <c r="XCQ12" s="909"/>
      <c r="XCR12" s="909"/>
      <c r="XCS12" s="909"/>
      <c r="XCT12" s="909"/>
      <c r="XCU12" s="909"/>
      <c r="XCV12" s="909"/>
      <c r="XCW12" s="909"/>
      <c r="XCX12" s="909"/>
      <c r="XCY12" s="909"/>
      <c r="XCZ12" s="909"/>
      <c r="XDA12" s="909"/>
      <c r="XDB12" s="909"/>
      <c r="XDC12" s="909"/>
      <c r="XDD12" s="909"/>
      <c r="XDE12" s="909"/>
      <c r="XDF12" s="909"/>
      <c r="XDG12" s="909"/>
      <c r="XDH12" s="909"/>
      <c r="XDI12" s="909"/>
      <c r="XDJ12" s="909"/>
      <c r="XDK12" s="909"/>
      <c r="XDL12" s="909"/>
      <c r="XDM12" s="909"/>
      <c r="XDN12" s="909"/>
      <c r="XDO12" s="909"/>
      <c r="XDP12" s="909"/>
      <c r="XDQ12" s="909"/>
      <c r="XDR12" s="909"/>
      <c r="XDS12" s="909"/>
      <c r="XDT12" s="909"/>
      <c r="XDU12" s="909"/>
      <c r="XDV12" s="909"/>
      <c r="XDW12" s="909"/>
      <c r="XDX12" s="909"/>
      <c r="XDY12" s="909"/>
      <c r="XDZ12" s="909"/>
      <c r="XEA12" s="909"/>
      <c r="XEB12" s="909"/>
      <c r="XEC12" s="909"/>
      <c r="XED12" s="909"/>
      <c r="XEE12" s="909"/>
      <c r="XEF12" s="909"/>
      <c r="XEG12" s="909"/>
      <c r="XEH12" s="909"/>
      <c r="XEI12" s="909"/>
      <c r="XEJ12" s="909"/>
      <c r="XEK12" s="909"/>
      <c r="XEL12" s="909"/>
      <c r="XEM12" s="909"/>
      <c r="XEN12" s="909"/>
      <c r="XEO12" s="909"/>
      <c r="XEP12" s="909"/>
      <c r="XEQ12" s="909"/>
      <c r="XER12" s="909"/>
      <c r="XES12" s="909"/>
      <c r="XET12" s="909"/>
      <c r="XEU12" s="909"/>
      <c r="XEV12" s="909"/>
      <c r="XEW12" s="909"/>
      <c r="XEX12" s="909"/>
      <c r="XEY12" s="909"/>
      <c r="XEZ12" s="909"/>
      <c r="XFA12" s="909"/>
      <c r="XFB12" s="909"/>
      <c r="XFC12" s="909"/>
      <c r="XFD12" s="909"/>
    </row>
    <row r="13" s="909" customFormat="true" ht="18" hidden="false" customHeight="true" outlineLevel="0" collapsed="false">
      <c r="A13" s="909" t="s">
        <v>1510</v>
      </c>
      <c r="C13" s="793"/>
      <c r="D13" s="793"/>
      <c r="K13" s="929" t="s">
        <v>1511</v>
      </c>
      <c r="L13" s="929"/>
      <c r="M13" s="929"/>
      <c r="N13" s="929"/>
    </row>
    <row r="14" s="909" customFormat="true" ht="18" hidden="false" customHeight="true" outlineLevel="0" collapsed="false">
      <c r="A14" s="930" t="s">
        <v>1512</v>
      </c>
      <c r="B14" s="930"/>
      <c r="C14" s="930"/>
      <c r="D14" s="930"/>
      <c r="E14" s="930"/>
      <c r="F14" s="930"/>
      <c r="G14" s="930"/>
      <c r="H14" s="930"/>
      <c r="I14" s="930"/>
      <c r="J14" s="930"/>
      <c r="K14" s="930"/>
      <c r="L14" s="930"/>
      <c r="M14" s="930"/>
      <c r="N14" s="930"/>
      <c r="WVW14" s="355"/>
      <c r="WVX14" s="355"/>
      <c r="WVY14" s="355"/>
      <c r="WVZ14" s="355"/>
      <c r="WWA14" s="355"/>
      <c r="WWB14" s="355"/>
      <c r="WWC14" s="355"/>
      <c r="WWD14" s="355"/>
      <c r="WWE14" s="355"/>
      <c r="WWF14" s="355"/>
      <c r="WWG14" s="355"/>
      <c r="WWH14" s="355"/>
      <c r="WWI14" s="355"/>
      <c r="WWJ14" s="355"/>
      <c r="WWK14" s="355"/>
      <c r="WWL14" s="355"/>
      <c r="WWM14" s="355"/>
      <c r="WWN14" s="355"/>
      <c r="WWO14" s="355"/>
      <c r="WWP14" s="355"/>
      <c r="WWQ14" s="355"/>
      <c r="WWR14" s="355"/>
      <c r="WWS14" s="355"/>
      <c r="WWT14" s="355"/>
      <c r="WWU14" s="355"/>
      <c r="WWV14" s="355"/>
      <c r="WWW14" s="355"/>
      <c r="WWX14" s="355"/>
      <c r="WWY14" s="355"/>
      <c r="WWZ14" s="355"/>
      <c r="WXA14" s="355"/>
      <c r="WXB14" s="355"/>
      <c r="WXC14" s="355"/>
      <c r="WXD14" s="355"/>
      <c r="WXE14" s="355"/>
      <c r="WXF14" s="355"/>
      <c r="WXG14" s="355"/>
      <c r="WXH14" s="355"/>
      <c r="WXI14" s="355"/>
      <c r="WXJ14" s="355"/>
      <c r="WXK14" s="355"/>
      <c r="WXL14" s="355"/>
      <c r="WXM14" s="355"/>
      <c r="WXN14" s="355"/>
      <c r="WXO14" s="355"/>
      <c r="WXP14" s="355"/>
      <c r="WXQ14" s="355"/>
      <c r="WXR14" s="355"/>
      <c r="WXS14" s="355"/>
      <c r="WXT14" s="355"/>
      <c r="WXU14" s="355"/>
      <c r="WXV14" s="355"/>
      <c r="WXW14" s="355"/>
      <c r="WXX14" s="355"/>
      <c r="WXY14" s="355"/>
      <c r="WXZ14" s="355"/>
      <c r="WYA14" s="355"/>
      <c r="WYB14" s="355"/>
      <c r="WYC14" s="355"/>
      <c r="WYD14" s="355"/>
      <c r="WYE14" s="355"/>
      <c r="WYF14" s="355"/>
      <c r="WYG14" s="355"/>
      <c r="WYH14" s="355"/>
      <c r="WYI14" s="355"/>
      <c r="WYJ14" s="355"/>
      <c r="WYK14" s="355"/>
      <c r="WYL14" s="355"/>
      <c r="WYM14" s="355"/>
      <c r="WYN14" s="355"/>
      <c r="WYO14" s="355"/>
      <c r="WYP14" s="355"/>
      <c r="WYQ14" s="355"/>
      <c r="WYR14" s="355"/>
      <c r="WYS14" s="355"/>
      <c r="WYT14" s="355"/>
      <c r="WYU14" s="355"/>
      <c r="WYV14" s="355"/>
      <c r="WYW14" s="355"/>
      <c r="WYX14" s="355"/>
      <c r="WYY14" s="355"/>
      <c r="WYZ14" s="355"/>
      <c r="WZA14" s="355"/>
      <c r="WZB14" s="355"/>
      <c r="WZC14" s="355"/>
      <c r="WZD14" s="355"/>
      <c r="WZE14" s="355"/>
      <c r="WZF14" s="355"/>
      <c r="WZG14" s="355"/>
      <c r="WZH14" s="355"/>
      <c r="WZI14" s="355"/>
      <c r="WZJ14" s="355"/>
      <c r="WZK14" s="355"/>
      <c r="WZL14" s="355"/>
      <c r="WZM14" s="355"/>
      <c r="WZN14" s="355"/>
      <c r="WZO14" s="355"/>
      <c r="WZP14" s="355"/>
      <c r="WZQ14" s="355"/>
      <c r="WZR14" s="355"/>
      <c r="WZS14" s="355"/>
      <c r="WZT14" s="355"/>
      <c r="WZU14" s="355"/>
      <c r="WZV14" s="355"/>
      <c r="WZW14" s="355"/>
      <c r="WZX14" s="355"/>
      <c r="WZY14" s="355"/>
      <c r="WZZ14" s="355"/>
      <c r="XAA14" s="355"/>
      <c r="XAB14" s="355"/>
      <c r="XAC14" s="355"/>
      <c r="XAD14" s="355"/>
      <c r="XAE14" s="355"/>
      <c r="XAF14" s="355"/>
      <c r="XAG14" s="355"/>
      <c r="XAH14" s="355"/>
      <c r="XAI14" s="355"/>
      <c r="XAJ14" s="355"/>
      <c r="XAK14" s="355"/>
      <c r="XAL14" s="355"/>
      <c r="XAM14" s="355"/>
      <c r="XAN14" s="355"/>
      <c r="XAO14" s="355"/>
      <c r="XAP14" s="355"/>
      <c r="XAQ14" s="355"/>
      <c r="XAR14" s="355"/>
      <c r="XAS14" s="355"/>
      <c r="XAT14" s="355"/>
      <c r="XAU14" s="355"/>
      <c r="XAV14" s="355"/>
      <c r="XAW14" s="355"/>
      <c r="XAX14" s="355"/>
      <c r="XAY14" s="355"/>
      <c r="XAZ14" s="355"/>
      <c r="XBA14" s="355"/>
      <c r="XBB14" s="355"/>
      <c r="XBC14" s="355"/>
      <c r="XBD14" s="355"/>
      <c r="XBE14" s="355"/>
      <c r="XBF14" s="355"/>
      <c r="XBG14" s="355"/>
      <c r="XBH14" s="355"/>
      <c r="XBI14" s="355"/>
      <c r="XBJ14" s="355"/>
      <c r="XBK14" s="355"/>
      <c r="XBL14" s="355"/>
      <c r="XBM14" s="355"/>
      <c r="XBN14" s="355"/>
      <c r="XBO14" s="355"/>
      <c r="XBP14" s="355"/>
      <c r="XBQ14" s="355"/>
      <c r="XBR14" s="355"/>
      <c r="XBS14" s="355"/>
      <c r="XBT14" s="355"/>
      <c r="XBU14" s="355"/>
      <c r="XBV14" s="355"/>
      <c r="XBW14" s="355"/>
      <c r="XBX14" s="355"/>
      <c r="XBY14" s="355"/>
      <c r="XBZ14" s="355"/>
      <c r="XCA14" s="355"/>
      <c r="XCB14" s="355"/>
      <c r="XCC14" s="355"/>
      <c r="XCD14" s="355"/>
      <c r="XCE14" s="355"/>
      <c r="XCF14" s="355"/>
      <c r="XCG14" s="355"/>
      <c r="XCH14" s="355"/>
      <c r="XCI14" s="355"/>
      <c r="XCJ14" s="355"/>
      <c r="XCK14" s="355"/>
      <c r="XCL14" s="355"/>
      <c r="XCM14" s="355"/>
      <c r="XCN14" s="355"/>
      <c r="XCO14" s="355"/>
      <c r="XCP14" s="355"/>
      <c r="XCQ14" s="355"/>
      <c r="XCR14" s="355"/>
      <c r="XCS14" s="355"/>
      <c r="XCT14" s="355"/>
      <c r="XCU14" s="355"/>
      <c r="XCV14" s="355"/>
      <c r="XCW14" s="355"/>
      <c r="XCX14" s="355"/>
      <c r="XCY14" s="355"/>
      <c r="XCZ14" s="355"/>
      <c r="XDA14" s="355"/>
      <c r="XDB14" s="355"/>
      <c r="XDC14" s="355"/>
      <c r="XDD14" s="355"/>
      <c r="XDE14" s="355"/>
      <c r="XDF14" s="355"/>
      <c r="XDG14" s="355"/>
      <c r="XDH14" s="355"/>
      <c r="XDI14" s="355"/>
      <c r="XDJ14" s="355"/>
      <c r="XDK14" s="355"/>
      <c r="XDL14" s="355"/>
      <c r="XDM14" s="355"/>
      <c r="XDN14" s="355"/>
      <c r="XDO14" s="355"/>
      <c r="XDP14" s="355"/>
      <c r="XDQ14" s="355"/>
      <c r="XDR14" s="355"/>
      <c r="XDS14" s="355"/>
      <c r="XDT14" s="355"/>
      <c r="XDU14" s="355"/>
      <c r="XDV14" s="355"/>
      <c r="XDW14" s="355"/>
      <c r="XDX14" s="355"/>
      <c r="XDY14" s="355"/>
      <c r="XDZ14" s="355"/>
      <c r="XEA14" s="355"/>
      <c r="XEB14" s="355"/>
      <c r="XEC14" s="355"/>
      <c r="XED14" s="355"/>
      <c r="XEE14" s="355"/>
      <c r="XEF14" s="355"/>
      <c r="XEG14" s="355"/>
      <c r="XEH14" s="355"/>
      <c r="XEI14" s="355"/>
      <c r="XEJ14" s="355"/>
      <c r="XEK14" s="355"/>
      <c r="XEL14" s="355"/>
      <c r="XEM14" s="355"/>
      <c r="XEN14" s="355"/>
      <c r="XEO14" s="355"/>
      <c r="XEP14" s="355"/>
      <c r="XEQ14" s="355"/>
      <c r="XER14" s="355"/>
      <c r="XES14" s="355"/>
      <c r="XET14" s="355"/>
      <c r="XEU14" s="355"/>
      <c r="XEV14" s="355"/>
      <c r="XEW14" s="355"/>
      <c r="XEX14" s="355"/>
      <c r="XEY14" s="355"/>
      <c r="XEZ14" s="355"/>
      <c r="XFA14" s="355"/>
      <c r="XFB14" s="355"/>
      <c r="XFC14" s="355"/>
      <c r="XFD14" s="355"/>
    </row>
    <row r="15" s="355" customFormat="true" ht="17.25" hidden="false" customHeight="true" outlineLevel="0" collapsed="false">
      <c r="A15" s="931" t="s">
        <v>1513</v>
      </c>
      <c r="B15" s="931"/>
      <c r="C15" s="931"/>
      <c r="D15" s="931"/>
      <c r="E15" s="931"/>
      <c r="F15" s="931"/>
      <c r="G15" s="931"/>
      <c r="H15" s="931"/>
      <c r="I15" s="931"/>
      <c r="WVW15" s="932"/>
      <c r="WVX15" s="932"/>
      <c r="WVY15" s="932"/>
      <c r="WVZ15" s="932"/>
      <c r="WWA15" s="932"/>
      <c r="WWB15" s="932"/>
      <c r="WWC15" s="932"/>
      <c r="WWD15" s="932"/>
      <c r="WWE15" s="932"/>
      <c r="WWF15" s="932"/>
      <c r="WWG15" s="932"/>
      <c r="WWH15" s="932"/>
      <c r="WWI15" s="932"/>
      <c r="WWJ15" s="932"/>
      <c r="WWK15" s="932"/>
      <c r="WWL15" s="932"/>
      <c r="WWM15" s="932"/>
      <c r="WWN15" s="932"/>
      <c r="WWO15" s="932"/>
      <c r="WWP15" s="932"/>
      <c r="WWQ15" s="932"/>
      <c r="WWR15" s="932"/>
      <c r="WWS15" s="932"/>
      <c r="WWT15" s="932"/>
      <c r="WWU15" s="932"/>
      <c r="WWV15" s="932"/>
      <c r="WWW15" s="932"/>
      <c r="WWX15" s="932"/>
      <c r="WWY15" s="932"/>
      <c r="WWZ15" s="932"/>
      <c r="WXA15" s="932"/>
      <c r="WXB15" s="932"/>
      <c r="WXC15" s="932"/>
      <c r="WXD15" s="932"/>
      <c r="WXE15" s="932"/>
      <c r="WXF15" s="932"/>
      <c r="WXG15" s="932"/>
      <c r="WXH15" s="932"/>
      <c r="WXI15" s="932"/>
      <c r="WXJ15" s="932"/>
      <c r="WXK15" s="932"/>
      <c r="WXL15" s="932"/>
      <c r="WXM15" s="932"/>
      <c r="WXN15" s="932"/>
      <c r="WXO15" s="932"/>
      <c r="WXP15" s="932"/>
      <c r="WXQ15" s="932"/>
      <c r="WXR15" s="932"/>
      <c r="WXS15" s="932"/>
      <c r="WXT15" s="932"/>
      <c r="WXU15" s="932"/>
      <c r="WXV15" s="932"/>
      <c r="WXW15" s="932"/>
      <c r="WXX15" s="932"/>
      <c r="WXY15" s="932"/>
      <c r="WXZ15" s="932"/>
      <c r="WYA15" s="932"/>
      <c r="WYB15" s="932"/>
      <c r="WYC15" s="932"/>
      <c r="WYD15" s="932"/>
      <c r="WYE15" s="932"/>
      <c r="WYF15" s="932"/>
      <c r="WYG15" s="932"/>
      <c r="WYH15" s="932"/>
      <c r="WYI15" s="932"/>
      <c r="WYJ15" s="932"/>
      <c r="WYK15" s="932"/>
      <c r="WYL15" s="932"/>
      <c r="WYM15" s="932"/>
      <c r="WYN15" s="932"/>
      <c r="WYO15" s="932"/>
      <c r="WYP15" s="932"/>
      <c r="WYQ15" s="932"/>
      <c r="WYR15" s="932"/>
      <c r="WYS15" s="932"/>
      <c r="WYT15" s="932"/>
      <c r="WYU15" s="932"/>
      <c r="WYV15" s="932"/>
      <c r="WYW15" s="932"/>
      <c r="WYX15" s="932"/>
      <c r="WYY15" s="932"/>
      <c r="WYZ15" s="932"/>
      <c r="WZA15" s="932"/>
      <c r="WZB15" s="932"/>
      <c r="WZC15" s="932"/>
      <c r="WZD15" s="932"/>
      <c r="WZE15" s="932"/>
      <c r="WZF15" s="932"/>
      <c r="WZG15" s="932"/>
      <c r="WZH15" s="932"/>
      <c r="WZI15" s="932"/>
      <c r="WZJ15" s="932"/>
      <c r="WZK15" s="932"/>
      <c r="WZL15" s="932"/>
      <c r="WZM15" s="932"/>
      <c r="WZN15" s="932"/>
      <c r="WZO15" s="932"/>
      <c r="WZP15" s="932"/>
      <c r="WZQ15" s="932"/>
      <c r="WZR15" s="932"/>
      <c r="WZS15" s="932"/>
      <c r="WZT15" s="932"/>
      <c r="WZU15" s="932"/>
      <c r="WZV15" s="932"/>
      <c r="WZW15" s="932"/>
      <c r="WZX15" s="932"/>
      <c r="WZY15" s="932"/>
      <c r="WZZ15" s="932"/>
      <c r="XAA15" s="932"/>
      <c r="XAB15" s="932"/>
      <c r="XAC15" s="932"/>
      <c r="XAD15" s="932"/>
      <c r="XAE15" s="932"/>
      <c r="XAF15" s="932"/>
      <c r="XAG15" s="932"/>
      <c r="XAH15" s="932"/>
      <c r="XAI15" s="932"/>
      <c r="XAJ15" s="932"/>
      <c r="XAK15" s="932"/>
      <c r="XAL15" s="932"/>
      <c r="XAM15" s="932"/>
      <c r="XAN15" s="932"/>
      <c r="XAO15" s="932"/>
      <c r="XAP15" s="932"/>
      <c r="XAQ15" s="932"/>
      <c r="XAR15" s="932"/>
      <c r="XAS15" s="932"/>
      <c r="XAT15" s="932"/>
      <c r="XAU15" s="932"/>
      <c r="XAV15" s="932"/>
      <c r="XAW15" s="932"/>
      <c r="XAX15" s="932"/>
      <c r="XAY15" s="932"/>
      <c r="XAZ15" s="932"/>
      <c r="XBA15" s="932"/>
      <c r="XBB15" s="932"/>
      <c r="XBC15" s="932"/>
      <c r="XBD15" s="932"/>
      <c r="XBE15" s="932"/>
      <c r="XBF15" s="932"/>
      <c r="XBG15" s="932"/>
      <c r="XBH15" s="932"/>
      <c r="XBI15" s="932"/>
      <c r="XBJ15" s="932"/>
      <c r="XBK15" s="932"/>
      <c r="XBL15" s="932"/>
      <c r="XBM15" s="932"/>
      <c r="XBN15" s="932"/>
      <c r="XBO15" s="932"/>
      <c r="XBP15" s="932"/>
      <c r="XBQ15" s="932"/>
      <c r="XBR15" s="932"/>
      <c r="XBS15" s="932"/>
      <c r="XBT15" s="932"/>
      <c r="XBU15" s="932"/>
      <c r="XBV15" s="932"/>
      <c r="XBW15" s="932"/>
      <c r="XBX15" s="932"/>
      <c r="XBY15" s="932"/>
      <c r="XBZ15" s="932"/>
      <c r="XCA15" s="932"/>
      <c r="XCB15" s="932"/>
      <c r="XCC15" s="932"/>
      <c r="XCD15" s="932"/>
      <c r="XCE15" s="932"/>
      <c r="XCF15" s="932"/>
      <c r="XCG15" s="932"/>
      <c r="XCH15" s="932"/>
      <c r="XCI15" s="932"/>
      <c r="XCJ15" s="932"/>
      <c r="XCK15" s="932"/>
      <c r="XCL15" s="932"/>
      <c r="XCM15" s="932"/>
      <c r="XCN15" s="932"/>
      <c r="XCO15" s="932"/>
      <c r="XCP15" s="932"/>
      <c r="XCQ15" s="932"/>
      <c r="XCR15" s="932"/>
      <c r="XCS15" s="932"/>
      <c r="XCT15" s="932"/>
      <c r="XCU15" s="932"/>
      <c r="XCV15" s="932"/>
      <c r="XCW15" s="932"/>
      <c r="XCX15" s="932"/>
      <c r="XCY15" s="932"/>
      <c r="XCZ15" s="932"/>
      <c r="XDA15" s="932"/>
      <c r="XDB15" s="932"/>
      <c r="XDC15" s="932"/>
      <c r="XDD15" s="932"/>
      <c r="XDE15" s="932"/>
      <c r="XDF15" s="932"/>
      <c r="XDG15" s="932"/>
      <c r="XDH15" s="932"/>
      <c r="XDI15" s="932"/>
      <c r="XDJ15" s="932"/>
      <c r="XDK15" s="932"/>
      <c r="XDL15" s="932"/>
      <c r="XDM15" s="932"/>
      <c r="XDN15" s="932"/>
      <c r="XDO15" s="932"/>
      <c r="XDP15" s="932"/>
      <c r="XDQ15" s="932"/>
      <c r="XDR15" s="932"/>
      <c r="XDS15" s="932"/>
      <c r="XDT15" s="932"/>
      <c r="XDU15" s="932"/>
      <c r="XDV15" s="932"/>
      <c r="XDW15" s="932"/>
      <c r="XDX15" s="932"/>
      <c r="XDY15" s="932"/>
      <c r="XDZ15" s="932"/>
      <c r="XEA15" s="932"/>
      <c r="XEB15" s="932"/>
      <c r="XEC15" s="932"/>
      <c r="XED15" s="932"/>
      <c r="XEE15" s="932"/>
      <c r="XEF15" s="932"/>
      <c r="XEG15" s="932"/>
      <c r="XEH15" s="932"/>
      <c r="XEI15" s="932"/>
      <c r="XEJ15" s="932"/>
      <c r="XEK15" s="932"/>
      <c r="XEL15" s="932"/>
      <c r="XEM15" s="932"/>
      <c r="XEN15" s="932"/>
      <c r="XEO15" s="932"/>
      <c r="XEP15" s="932"/>
      <c r="XEQ15" s="932"/>
      <c r="XER15" s="932"/>
      <c r="XES15" s="932"/>
      <c r="XET15" s="932"/>
      <c r="XEU15" s="932"/>
      <c r="XEV15" s="932"/>
      <c r="XEW15" s="932"/>
      <c r="XEX15" s="932"/>
      <c r="XEY15" s="932"/>
      <c r="XEZ15" s="932"/>
      <c r="XFA15" s="932"/>
      <c r="XFB15" s="932"/>
      <c r="XFC15" s="932"/>
      <c r="XFD15" s="932"/>
    </row>
    <row r="16" s="932" customFormat="true" ht="19.5" hidden="false" customHeight="false" outlineLevel="0" collapsed="false">
      <c r="A16" s="933"/>
    </row>
    <row r="17" s="932" customFormat="true" ht="19.5" hidden="false" customHeight="false" outlineLevel="0" collapsed="false">
      <c r="A17" s="934"/>
    </row>
    <row r="18" s="932" customFormat="true" ht="11.25" hidden="false" customHeight="false" outlineLevel="0" collapsed="false"/>
    <row r="19" s="932" customFormat="true" ht="11.25" hidden="false" customHeight="false" outlineLevel="0" collapsed="false"/>
    <row r="20" s="932" customFormat="true" ht="11.25" hidden="false" customHeight="false" outlineLevel="0" collapsed="false"/>
    <row r="21" s="932" customFormat="true" ht="11.25" hidden="false" customHeight="false" outlineLevel="0" collapsed="false"/>
    <row r="22" s="932" customFormat="true" ht="11.25" hidden="false" customHeight="false" outlineLevel="0" collapsed="false"/>
    <row r="23" s="932" customFormat="true" ht="11.25" hidden="false" customHeight="false" outlineLevel="0" collapsed="false"/>
    <row r="24" s="932" customFormat="true" ht="11.25" hidden="false" customHeight="false" outlineLevel="0" collapsed="false">
      <c r="WVW24" s="901"/>
      <c r="WVX24" s="901"/>
      <c r="WVY24" s="901"/>
      <c r="WVZ24" s="901"/>
      <c r="WWA24" s="901"/>
      <c r="WWB24" s="901"/>
      <c r="WWC24" s="901"/>
      <c r="WWD24" s="901"/>
      <c r="WWE24" s="901"/>
      <c r="WWF24" s="901"/>
      <c r="WWG24" s="901"/>
      <c r="WWH24" s="901"/>
      <c r="WWI24" s="901"/>
      <c r="WWJ24" s="901"/>
      <c r="WWK24" s="901"/>
      <c r="WWL24" s="901"/>
      <c r="WWM24" s="901"/>
      <c r="WWN24" s="901"/>
      <c r="WWO24" s="901"/>
      <c r="WWP24" s="901"/>
      <c r="WWQ24" s="901"/>
      <c r="WWR24" s="901"/>
      <c r="WWS24" s="901"/>
      <c r="WWT24" s="901"/>
      <c r="WWU24" s="901"/>
      <c r="WWV24" s="901"/>
      <c r="WWW24" s="901"/>
      <c r="WWX24" s="901"/>
      <c r="WWY24" s="901"/>
      <c r="WWZ24" s="901"/>
      <c r="WXA24" s="901"/>
      <c r="WXB24" s="901"/>
      <c r="WXC24" s="901"/>
      <c r="WXD24" s="901"/>
      <c r="WXE24" s="901"/>
      <c r="WXF24" s="901"/>
      <c r="WXG24" s="901"/>
      <c r="WXH24" s="901"/>
      <c r="WXI24" s="901"/>
      <c r="WXJ24" s="901"/>
      <c r="WXK24" s="901"/>
      <c r="WXL24" s="901"/>
      <c r="WXM24" s="901"/>
      <c r="WXN24" s="901"/>
      <c r="WXO24" s="901"/>
      <c r="WXP24" s="901"/>
      <c r="WXQ24" s="901"/>
      <c r="WXR24" s="901"/>
      <c r="WXS24" s="901"/>
      <c r="WXT24" s="901"/>
      <c r="WXU24" s="901"/>
      <c r="WXV24" s="901"/>
      <c r="WXW24" s="901"/>
      <c r="WXX24" s="901"/>
      <c r="WXY24" s="901"/>
      <c r="WXZ24" s="901"/>
      <c r="WYA24" s="901"/>
      <c r="WYB24" s="901"/>
      <c r="WYC24" s="901"/>
      <c r="WYD24" s="901"/>
      <c r="WYE24" s="901"/>
      <c r="WYF24" s="901"/>
      <c r="WYG24" s="901"/>
      <c r="WYH24" s="901"/>
      <c r="WYI24" s="901"/>
      <c r="WYJ24" s="901"/>
      <c r="WYK24" s="901"/>
      <c r="WYL24" s="901"/>
      <c r="WYM24" s="901"/>
      <c r="WYN24" s="901"/>
      <c r="WYO24" s="901"/>
      <c r="WYP24" s="901"/>
      <c r="WYQ24" s="901"/>
      <c r="WYR24" s="901"/>
      <c r="WYS24" s="901"/>
      <c r="WYT24" s="901"/>
      <c r="WYU24" s="901"/>
      <c r="WYV24" s="901"/>
      <c r="WYW24" s="901"/>
      <c r="WYX24" s="901"/>
      <c r="WYY24" s="901"/>
      <c r="WYZ24" s="901"/>
      <c r="WZA24" s="901"/>
      <c r="WZB24" s="901"/>
      <c r="WZC24" s="901"/>
      <c r="WZD24" s="901"/>
      <c r="WZE24" s="901"/>
      <c r="WZF24" s="901"/>
      <c r="WZG24" s="901"/>
      <c r="WZH24" s="901"/>
      <c r="WZI24" s="901"/>
      <c r="WZJ24" s="901"/>
      <c r="WZK24" s="901"/>
      <c r="WZL24" s="901"/>
      <c r="WZM24" s="901"/>
      <c r="WZN24" s="901"/>
      <c r="WZO24" s="901"/>
      <c r="WZP24" s="901"/>
      <c r="WZQ24" s="901"/>
      <c r="WZR24" s="901"/>
      <c r="WZS24" s="901"/>
      <c r="WZT24" s="901"/>
      <c r="WZU24" s="901"/>
      <c r="WZV24" s="901"/>
      <c r="WZW24" s="901"/>
      <c r="WZX24" s="901"/>
      <c r="WZY24" s="901"/>
      <c r="WZZ24" s="901"/>
      <c r="XAA24" s="901"/>
      <c r="XAB24" s="901"/>
      <c r="XAC24" s="901"/>
      <c r="XAD24" s="901"/>
      <c r="XAE24" s="901"/>
      <c r="XAF24" s="901"/>
      <c r="XAG24" s="901"/>
      <c r="XAH24" s="901"/>
      <c r="XAI24" s="901"/>
      <c r="XAJ24" s="901"/>
      <c r="XAK24" s="901"/>
      <c r="XAL24" s="901"/>
      <c r="XAM24" s="901"/>
      <c r="XAN24" s="901"/>
      <c r="XAO24" s="901"/>
      <c r="XAP24" s="901"/>
      <c r="XAQ24" s="901"/>
      <c r="XAR24" s="901"/>
      <c r="XAS24" s="901"/>
      <c r="XAT24" s="901"/>
      <c r="XAU24" s="901"/>
      <c r="XAV24" s="901"/>
      <c r="XAW24" s="901"/>
      <c r="XAX24" s="901"/>
      <c r="XAY24" s="901"/>
      <c r="XAZ24" s="901"/>
      <c r="XBA24" s="901"/>
      <c r="XBB24" s="901"/>
      <c r="XBC24" s="901"/>
      <c r="XBD24" s="901"/>
      <c r="XBE24" s="901"/>
      <c r="XBF24" s="901"/>
      <c r="XBG24" s="901"/>
      <c r="XBH24" s="901"/>
      <c r="XBI24" s="901"/>
      <c r="XBJ24" s="901"/>
      <c r="XBK24" s="901"/>
      <c r="XBL24" s="901"/>
      <c r="XBM24" s="901"/>
      <c r="XBN24" s="901"/>
      <c r="XBO24" s="901"/>
      <c r="XBP24" s="901"/>
      <c r="XBQ24" s="901"/>
      <c r="XBR24" s="901"/>
      <c r="XBS24" s="901"/>
      <c r="XBT24" s="901"/>
      <c r="XBU24" s="901"/>
      <c r="XBV24" s="901"/>
      <c r="XBW24" s="901"/>
      <c r="XBX24" s="901"/>
      <c r="XBY24" s="901"/>
      <c r="XBZ24" s="901"/>
      <c r="XCA24" s="901"/>
      <c r="XCB24" s="901"/>
      <c r="XCC24" s="901"/>
      <c r="XCD24" s="901"/>
      <c r="XCE24" s="901"/>
      <c r="XCF24" s="901"/>
      <c r="XCG24" s="901"/>
      <c r="XCH24" s="901"/>
      <c r="XCI24" s="901"/>
      <c r="XCJ24" s="901"/>
      <c r="XCK24" s="901"/>
      <c r="XCL24" s="901"/>
      <c r="XCM24" s="901"/>
      <c r="XCN24" s="901"/>
      <c r="XCO24" s="901"/>
      <c r="XCP24" s="901"/>
      <c r="XCQ24" s="901"/>
      <c r="XCR24" s="901"/>
      <c r="XCS24" s="901"/>
      <c r="XCT24" s="901"/>
      <c r="XCU24" s="901"/>
      <c r="XCV24" s="901"/>
      <c r="XCW24" s="901"/>
      <c r="XCX24" s="901"/>
      <c r="XCY24" s="901"/>
      <c r="XCZ24" s="901"/>
      <c r="XDA24" s="901"/>
      <c r="XDB24" s="901"/>
      <c r="XDC24" s="901"/>
      <c r="XDD24" s="901"/>
      <c r="XDE24" s="901"/>
      <c r="XDF24" s="901"/>
      <c r="XDG24" s="901"/>
      <c r="XDH24" s="901"/>
      <c r="XDI24" s="901"/>
      <c r="XDJ24" s="901"/>
      <c r="XDK24" s="901"/>
      <c r="XDL24" s="901"/>
      <c r="XDM24" s="901"/>
      <c r="XDN24" s="901"/>
      <c r="XDO24" s="901"/>
      <c r="XDP24" s="901"/>
      <c r="XDQ24" s="901"/>
      <c r="XDR24" s="901"/>
      <c r="XDS24" s="901"/>
      <c r="XDT24" s="901"/>
      <c r="XDU24" s="901"/>
      <c r="XDV24" s="901"/>
      <c r="XDW24" s="901"/>
      <c r="XDX24" s="901"/>
      <c r="XDY24" s="901"/>
      <c r="XDZ24" s="901"/>
      <c r="XEA24" s="901"/>
      <c r="XEB24" s="901"/>
      <c r="XEC24" s="901"/>
      <c r="XED24" s="901"/>
      <c r="XEE24" s="901"/>
      <c r="XEF24" s="901"/>
      <c r="XEG24" s="901"/>
      <c r="XEH24" s="901"/>
      <c r="XEI24" s="901"/>
      <c r="XEJ24" s="901"/>
      <c r="XEK24" s="901"/>
      <c r="XEL24" s="901"/>
      <c r="XEM24" s="901"/>
      <c r="XEN24" s="901"/>
      <c r="XEO24" s="901"/>
      <c r="XEP24" s="901"/>
      <c r="XEQ24" s="901"/>
      <c r="XER24" s="901"/>
      <c r="XES24" s="901"/>
      <c r="XET24" s="901"/>
      <c r="XEU24" s="901"/>
      <c r="XEV24" s="901"/>
      <c r="XEW24" s="901"/>
      <c r="XEX24" s="901"/>
      <c r="XEY24" s="901"/>
      <c r="XEZ24" s="901"/>
      <c r="XFA24" s="901"/>
      <c r="XFB24" s="901"/>
      <c r="XFC24" s="901"/>
      <c r="XFD24" s="901"/>
    </row>
    <row r="25" s="932" customFormat="true" ht="11.25" hidden="false" customHeight="false" outlineLevel="0" collapsed="false">
      <c r="WVW25" s="901"/>
      <c r="WVX25" s="901"/>
      <c r="WVY25" s="901"/>
      <c r="WVZ25" s="901"/>
      <c r="WWA25" s="901"/>
      <c r="WWB25" s="901"/>
      <c r="WWC25" s="901"/>
      <c r="WWD25" s="901"/>
      <c r="WWE25" s="901"/>
      <c r="WWF25" s="901"/>
      <c r="WWG25" s="901"/>
      <c r="WWH25" s="901"/>
      <c r="WWI25" s="901"/>
      <c r="WWJ25" s="901"/>
      <c r="WWK25" s="901"/>
      <c r="WWL25" s="901"/>
      <c r="WWM25" s="901"/>
      <c r="WWN25" s="901"/>
      <c r="WWO25" s="901"/>
      <c r="WWP25" s="901"/>
      <c r="WWQ25" s="901"/>
      <c r="WWR25" s="901"/>
      <c r="WWS25" s="901"/>
      <c r="WWT25" s="901"/>
      <c r="WWU25" s="901"/>
      <c r="WWV25" s="901"/>
      <c r="WWW25" s="901"/>
      <c r="WWX25" s="901"/>
      <c r="WWY25" s="901"/>
      <c r="WWZ25" s="901"/>
      <c r="WXA25" s="901"/>
      <c r="WXB25" s="901"/>
      <c r="WXC25" s="901"/>
      <c r="WXD25" s="901"/>
      <c r="WXE25" s="901"/>
      <c r="WXF25" s="901"/>
      <c r="WXG25" s="901"/>
      <c r="WXH25" s="901"/>
      <c r="WXI25" s="901"/>
      <c r="WXJ25" s="901"/>
      <c r="WXK25" s="901"/>
      <c r="WXL25" s="901"/>
      <c r="WXM25" s="901"/>
      <c r="WXN25" s="901"/>
      <c r="WXO25" s="901"/>
      <c r="WXP25" s="901"/>
      <c r="WXQ25" s="901"/>
      <c r="WXR25" s="901"/>
      <c r="WXS25" s="901"/>
      <c r="WXT25" s="901"/>
      <c r="WXU25" s="901"/>
      <c r="WXV25" s="901"/>
      <c r="WXW25" s="901"/>
      <c r="WXX25" s="901"/>
      <c r="WXY25" s="901"/>
      <c r="WXZ25" s="901"/>
      <c r="WYA25" s="901"/>
      <c r="WYB25" s="901"/>
      <c r="WYC25" s="901"/>
      <c r="WYD25" s="901"/>
      <c r="WYE25" s="901"/>
      <c r="WYF25" s="901"/>
      <c r="WYG25" s="901"/>
      <c r="WYH25" s="901"/>
      <c r="WYI25" s="901"/>
      <c r="WYJ25" s="901"/>
      <c r="WYK25" s="901"/>
      <c r="WYL25" s="901"/>
      <c r="WYM25" s="901"/>
      <c r="WYN25" s="901"/>
      <c r="WYO25" s="901"/>
      <c r="WYP25" s="901"/>
      <c r="WYQ25" s="901"/>
      <c r="WYR25" s="901"/>
      <c r="WYS25" s="901"/>
      <c r="WYT25" s="901"/>
      <c r="WYU25" s="901"/>
      <c r="WYV25" s="901"/>
      <c r="WYW25" s="901"/>
      <c r="WYX25" s="901"/>
      <c r="WYY25" s="901"/>
      <c r="WYZ25" s="901"/>
      <c r="WZA25" s="901"/>
      <c r="WZB25" s="901"/>
      <c r="WZC25" s="901"/>
      <c r="WZD25" s="901"/>
      <c r="WZE25" s="901"/>
      <c r="WZF25" s="901"/>
      <c r="WZG25" s="901"/>
      <c r="WZH25" s="901"/>
      <c r="WZI25" s="901"/>
      <c r="WZJ25" s="901"/>
      <c r="WZK25" s="901"/>
      <c r="WZL25" s="901"/>
      <c r="WZM25" s="901"/>
      <c r="WZN25" s="901"/>
      <c r="WZO25" s="901"/>
      <c r="WZP25" s="901"/>
      <c r="WZQ25" s="901"/>
      <c r="WZR25" s="901"/>
      <c r="WZS25" s="901"/>
      <c r="WZT25" s="901"/>
      <c r="WZU25" s="901"/>
      <c r="WZV25" s="901"/>
      <c r="WZW25" s="901"/>
      <c r="WZX25" s="901"/>
      <c r="WZY25" s="901"/>
      <c r="WZZ25" s="901"/>
      <c r="XAA25" s="901"/>
      <c r="XAB25" s="901"/>
      <c r="XAC25" s="901"/>
      <c r="XAD25" s="901"/>
      <c r="XAE25" s="901"/>
      <c r="XAF25" s="901"/>
      <c r="XAG25" s="901"/>
      <c r="XAH25" s="901"/>
      <c r="XAI25" s="901"/>
      <c r="XAJ25" s="901"/>
      <c r="XAK25" s="901"/>
      <c r="XAL25" s="901"/>
      <c r="XAM25" s="901"/>
      <c r="XAN25" s="901"/>
      <c r="XAO25" s="901"/>
      <c r="XAP25" s="901"/>
      <c r="XAQ25" s="901"/>
      <c r="XAR25" s="901"/>
      <c r="XAS25" s="901"/>
      <c r="XAT25" s="901"/>
      <c r="XAU25" s="901"/>
      <c r="XAV25" s="901"/>
      <c r="XAW25" s="901"/>
      <c r="XAX25" s="901"/>
      <c r="XAY25" s="901"/>
      <c r="XAZ25" s="901"/>
      <c r="XBA25" s="901"/>
      <c r="XBB25" s="901"/>
      <c r="XBC25" s="901"/>
      <c r="XBD25" s="901"/>
      <c r="XBE25" s="901"/>
      <c r="XBF25" s="901"/>
      <c r="XBG25" s="901"/>
      <c r="XBH25" s="901"/>
      <c r="XBI25" s="901"/>
      <c r="XBJ25" s="901"/>
      <c r="XBK25" s="901"/>
      <c r="XBL25" s="901"/>
      <c r="XBM25" s="901"/>
      <c r="XBN25" s="901"/>
      <c r="XBO25" s="901"/>
      <c r="XBP25" s="901"/>
      <c r="XBQ25" s="901"/>
      <c r="XBR25" s="901"/>
      <c r="XBS25" s="901"/>
      <c r="XBT25" s="901"/>
      <c r="XBU25" s="901"/>
      <c r="XBV25" s="901"/>
      <c r="XBW25" s="901"/>
      <c r="XBX25" s="901"/>
      <c r="XBY25" s="901"/>
      <c r="XBZ25" s="901"/>
      <c r="XCA25" s="901"/>
      <c r="XCB25" s="901"/>
      <c r="XCC25" s="901"/>
      <c r="XCD25" s="901"/>
      <c r="XCE25" s="901"/>
      <c r="XCF25" s="901"/>
      <c r="XCG25" s="901"/>
      <c r="XCH25" s="901"/>
      <c r="XCI25" s="901"/>
      <c r="XCJ25" s="901"/>
      <c r="XCK25" s="901"/>
      <c r="XCL25" s="901"/>
      <c r="XCM25" s="901"/>
      <c r="XCN25" s="901"/>
      <c r="XCO25" s="901"/>
      <c r="XCP25" s="901"/>
      <c r="XCQ25" s="901"/>
      <c r="XCR25" s="901"/>
      <c r="XCS25" s="901"/>
      <c r="XCT25" s="901"/>
      <c r="XCU25" s="901"/>
      <c r="XCV25" s="901"/>
      <c r="XCW25" s="901"/>
      <c r="XCX25" s="901"/>
      <c r="XCY25" s="901"/>
      <c r="XCZ25" s="901"/>
      <c r="XDA25" s="901"/>
      <c r="XDB25" s="901"/>
      <c r="XDC25" s="901"/>
      <c r="XDD25" s="901"/>
      <c r="XDE25" s="901"/>
      <c r="XDF25" s="901"/>
      <c r="XDG25" s="901"/>
      <c r="XDH25" s="901"/>
      <c r="XDI25" s="901"/>
      <c r="XDJ25" s="901"/>
      <c r="XDK25" s="901"/>
      <c r="XDL25" s="901"/>
      <c r="XDM25" s="901"/>
      <c r="XDN25" s="901"/>
      <c r="XDO25" s="901"/>
      <c r="XDP25" s="901"/>
      <c r="XDQ25" s="901"/>
      <c r="XDR25" s="901"/>
      <c r="XDS25" s="901"/>
      <c r="XDT25" s="901"/>
      <c r="XDU25" s="901"/>
      <c r="XDV25" s="901"/>
      <c r="XDW25" s="901"/>
      <c r="XDX25" s="901"/>
      <c r="XDY25" s="901"/>
      <c r="XDZ25" s="901"/>
      <c r="XEA25" s="901"/>
      <c r="XEB25" s="901"/>
      <c r="XEC25" s="901"/>
      <c r="XED25" s="901"/>
      <c r="XEE25" s="901"/>
      <c r="XEF25" s="901"/>
      <c r="XEG25" s="901"/>
      <c r="XEH25" s="901"/>
      <c r="XEI25" s="901"/>
      <c r="XEJ25" s="901"/>
      <c r="XEK25" s="901"/>
      <c r="XEL25" s="901"/>
      <c r="XEM25" s="901"/>
      <c r="XEN25" s="901"/>
      <c r="XEO25" s="901"/>
      <c r="XEP25" s="901"/>
      <c r="XEQ25" s="901"/>
      <c r="XER25" s="901"/>
      <c r="XES25" s="901"/>
      <c r="XET25" s="901"/>
      <c r="XEU25" s="901"/>
      <c r="XEV25" s="901"/>
      <c r="XEW25" s="901"/>
      <c r="XEX25" s="901"/>
      <c r="XEY25" s="901"/>
      <c r="XEZ25" s="901"/>
      <c r="XFA25" s="901"/>
      <c r="XFB25" s="901"/>
      <c r="XFC25" s="901"/>
      <c r="XFD25" s="901"/>
    </row>
    <row r="26" s="932" customFormat="true" ht="11.25" hidden="false" customHeight="false" outlineLevel="0" collapsed="false">
      <c r="WVW26" s="901"/>
      <c r="WVX26" s="901"/>
      <c r="WVY26" s="901"/>
      <c r="WVZ26" s="901"/>
      <c r="WWA26" s="901"/>
      <c r="WWB26" s="901"/>
      <c r="WWC26" s="901"/>
      <c r="WWD26" s="901"/>
      <c r="WWE26" s="901"/>
      <c r="WWF26" s="901"/>
      <c r="WWG26" s="901"/>
      <c r="WWH26" s="901"/>
      <c r="WWI26" s="901"/>
      <c r="WWJ26" s="901"/>
      <c r="WWK26" s="901"/>
      <c r="WWL26" s="901"/>
      <c r="WWM26" s="901"/>
      <c r="WWN26" s="901"/>
      <c r="WWO26" s="901"/>
      <c r="WWP26" s="901"/>
      <c r="WWQ26" s="901"/>
      <c r="WWR26" s="901"/>
      <c r="WWS26" s="901"/>
      <c r="WWT26" s="901"/>
      <c r="WWU26" s="901"/>
      <c r="WWV26" s="901"/>
      <c r="WWW26" s="901"/>
      <c r="WWX26" s="901"/>
      <c r="WWY26" s="901"/>
      <c r="WWZ26" s="901"/>
      <c r="WXA26" s="901"/>
      <c r="WXB26" s="901"/>
      <c r="WXC26" s="901"/>
      <c r="WXD26" s="901"/>
      <c r="WXE26" s="901"/>
      <c r="WXF26" s="901"/>
      <c r="WXG26" s="901"/>
      <c r="WXH26" s="901"/>
      <c r="WXI26" s="901"/>
      <c r="WXJ26" s="901"/>
      <c r="WXK26" s="901"/>
      <c r="WXL26" s="901"/>
      <c r="WXM26" s="901"/>
      <c r="WXN26" s="901"/>
      <c r="WXO26" s="901"/>
      <c r="WXP26" s="901"/>
      <c r="WXQ26" s="901"/>
      <c r="WXR26" s="901"/>
      <c r="WXS26" s="901"/>
      <c r="WXT26" s="901"/>
      <c r="WXU26" s="901"/>
      <c r="WXV26" s="901"/>
      <c r="WXW26" s="901"/>
      <c r="WXX26" s="901"/>
      <c r="WXY26" s="901"/>
      <c r="WXZ26" s="901"/>
      <c r="WYA26" s="901"/>
      <c r="WYB26" s="901"/>
      <c r="WYC26" s="901"/>
      <c r="WYD26" s="901"/>
      <c r="WYE26" s="901"/>
      <c r="WYF26" s="901"/>
      <c r="WYG26" s="901"/>
      <c r="WYH26" s="901"/>
      <c r="WYI26" s="901"/>
      <c r="WYJ26" s="901"/>
      <c r="WYK26" s="901"/>
      <c r="WYL26" s="901"/>
      <c r="WYM26" s="901"/>
      <c r="WYN26" s="901"/>
      <c r="WYO26" s="901"/>
      <c r="WYP26" s="901"/>
      <c r="WYQ26" s="901"/>
      <c r="WYR26" s="901"/>
      <c r="WYS26" s="901"/>
      <c r="WYT26" s="901"/>
      <c r="WYU26" s="901"/>
      <c r="WYV26" s="901"/>
      <c r="WYW26" s="901"/>
      <c r="WYX26" s="901"/>
      <c r="WYY26" s="901"/>
      <c r="WYZ26" s="901"/>
      <c r="WZA26" s="901"/>
      <c r="WZB26" s="901"/>
      <c r="WZC26" s="901"/>
      <c r="WZD26" s="901"/>
      <c r="WZE26" s="901"/>
      <c r="WZF26" s="901"/>
      <c r="WZG26" s="901"/>
      <c r="WZH26" s="901"/>
      <c r="WZI26" s="901"/>
      <c r="WZJ26" s="901"/>
      <c r="WZK26" s="901"/>
      <c r="WZL26" s="901"/>
      <c r="WZM26" s="901"/>
      <c r="WZN26" s="901"/>
      <c r="WZO26" s="901"/>
      <c r="WZP26" s="901"/>
      <c r="WZQ26" s="901"/>
      <c r="WZR26" s="901"/>
      <c r="WZS26" s="901"/>
      <c r="WZT26" s="901"/>
      <c r="WZU26" s="901"/>
      <c r="WZV26" s="901"/>
      <c r="WZW26" s="901"/>
      <c r="WZX26" s="901"/>
      <c r="WZY26" s="901"/>
      <c r="WZZ26" s="901"/>
      <c r="XAA26" s="901"/>
      <c r="XAB26" s="901"/>
      <c r="XAC26" s="901"/>
      <c r="XAD26" s="901"/>
      <c r="XAE26" s="901"/>
      <c r="XAF26" s="901"/>
      <c r="XAG26" s="901"/>
      <c r="XAH26" s="901"/>
      <c r="XAI26" s="901"/>
      <c r="XAJ26" s="901"/>
      <c r="XAK26" s="901"/>
      <c r="XAL26" s="901"/>
      <c r="XAM26" s="901"/>
      <c r="XAN26" s="901"/>
      <c r="XAO26" s="901"/>
      <c r="XAP26" s="901"/>
      <c r="XAQ26" s="901"/>
      <c r="XAR26" s="901"/>
      <c r="XAS26" s="901"/>
      <c r="XAT26" s="901"/>
      <c r="XAU26" s="901"/>
      <c r="XAV26" s="901"/>
      <c r="XAW26" s="901"/>
      <c r="XAX26" s="901"/>
      <c r="XAY26" s="901"/>
      <c r="XAZ26" s="901"/>
      <c r="XBA26" s="901"/>
      <c r="XBB26" s="901"/>
      <c r="XBC26" s="901"/>
      <c r="XBD26" s="901"/>
      <c r="XBE26" s="901"/>
      <c r="XBF26" s="901"/>
      <c r="XBG26" s="901"/>
      <c r="XBH26" s="901"/>
      <c r="XBI26" s="901"/>
      <c r="XBJ26" s="901"/>
      <c r="XBK26" s="901"/>
      <c r="XBL26" s="901"/>
      <c r="XBM26" s="901"/>
      <c r="XBN26" s="901"/>
      <c r="XBO26" s="901"/>
      <c r="XBP26" s="901"/>
      <c r="XBQ26" s="901"/>
      <c r="XBR26" s="901"/>
      <c r="XBS26" s="901"/>
      <c r="XBT26" s="901"/>
      <c r="XBU26" s="901"/>
      <c r="XBV26" s="901"/>
      <c r="XBW26" s="901"/>
      <c r="XBX26" s="901"/>
      <c r="XBY26" s="901"/>
      <c r="XBZ26" s="901"/>
      <c r="XCA26" s="901"/>
      <c r="XCB26" s="901"/>
      <c r="XCC26" s="901"/>
      <c r="XCD26" s="901"/>
      <c r="XCE26" s="901"/>
      <c r="XCF26" s="901"/>
      <c r="XCG26" s="901"/>
      <c r="XCH26" s="901"/>
      <c r="XCI26" s="901"/>
      <c r="XCJ26" s="901"/>
      <c r="XCK26" s="901"/>
      <c r="XCL26" s="901"/>
      <c r="XCM26" s="901"/>
      <c r="XCN26" s="901"/>
      <c r="XCO26" s="901"/>
      <c r="XCP26" s="901"/>
      <c r="XCQ26" s="901"/>
      <c r="XCR26" s="901"/>
      <c r="XCS26" s="901"/>
      <c r="XCT26" s="901"/>
      <c r="XCU26" s="901"/>
      <c r="XCV26" s="901"/>
      <c r="XCW26" s="901"/>
      <c r="XCX26" s="901"/>
      <c r="XCY26" s="901"/>
      <c r="XCZ26" s="901"/>
      <c r="XDA26" s="901"/>
      <c r="XDB26" s="901"/>
      <c r="XDC26" s="901"/>
      <c r="XDD26" s="901"/>
      <c r="XDE26" s="901"/>
      <c r="XDF26" s="901"/>
      <c r="XDG26" s="901"/>
      <c r="XDH26" s="901"/>
      <c r="XDI26" s="901"/>
      <c r="XDJ26" s="901"/>
      <c r="XDK26" s="901"/>
      <c r="XDL26" s="901"/>
      <c r="XDM26" s="901"/>
      <c r="XDN26" s="901"/>
      <c r="XDO26" s="901"/>
      <c r="XDP26" s="901"/>
      <c r="XDQ26" s="901"/>
      <c r="XDR26" s="901"/>
      <c r="XDS26" s="901"/>
      <c r="XDT26" s="901"/>
      <c r="XDU26" s="901"/>
      <c r="XDV26" s="901"/>
      <c r="XDW26" s="901"/>
      <c r="XDX26" s="901"/>
      <c r="XDY26" s="901"/>
      <c r="XDZ26" s="901"/>
      <c r="XEA26" s="901"/>
      <c r="XEB26" s="901"/>
      <c r="XEC26" s="901"/>
      <c r="XED26" s="901"/>
      <c r="XEE26" s="901"/>
      <c r="XEF26" s="901"/>
      <c r="XEG26" s="901"/>
      <c r="XEH26" s="901"/>
      <c r="XEI26" s="901"/>
      <c r="XEJ26" s="901"/>
      <c r="XEK26" s="901"/>
      <c r="XEL26" s="901"/>
      <c r="XEM26" s="901"/>
      <c r="XEN26" s="901"/>
      <c r="XEO26" s="901"/>
      <c r="XEP26" s="901"/>
      <c r="XEQ26" s="901"/>
      <c r="XER26" s="901"/>
      <c r="XES26" s="901"/>
      <c r="XET26" s="901"/>
      <c r="XEU26" s="901"/>
      <c r="XEV26" s="901"/>
      <c r="XEW26" s="901"/>
      <c r="XEX26" s="901"/>
      <c r="XEY26" s="901"/>
      <c r="XEZ26" s="901"/>
      <c r="XFA26" s="901"/>
      <c r="XFB26" s="901"/>
      <c r="XFC26" s="901"/>
      <c r="XFD26" s="901"/>
    </row>
    <row r="27" s="932" customFormat="true" ht="11.25" hidden="false" customHeight="false" outlineLevel="0" collapsed="false">
      <c r="WVW27" s="901"/>
      <c r="WVX27" s="901"/>
      <c r="WVY27" s="901"/>
      <c r="WVZ27" s="901"/>
      <c r="WWA27" s="901"/>
      <c r="WWB27" s="901"/>
      <c r="WWC27" s="901"/>
      <c r="WWD27" s="901"/>
      <c r="WWE27" s="901"/>
      <c r="WWF27" s="901"/>
      <c r="WWG27" s="901"/>
      <c r="WWH27" s="901"/>
      <c r="WWI27" s="901"/>
      <c r="WWJ27" s="901"/>
      <c r="WWK27" s="901"/>
      <c r="WWL27" s="901"/>
      <c r="WWM27" s="901"/>
      <c r="WWN27" s="901"/>
      <c r="WWO27" s="901"/>
      <c r="WWP27" s="901"/>
      <c r="WWQ27" s="901"/>
      <c r="WWR27" s="901"/>
      <c r="WWS27" s="901"/>
      <c r="WWT27" s="901"/>
      <c r="WWU27" s="901"/>
      <c r="WWV27" s="901"/>
      <c r="WWW27" s="901"/>
      <c r="WWX27" s="901"/>
      <c r="WWY27" s="901"/>
      <c r="WWZ27" s="901"/>
      <c r="WXA27" s="901"/>
      <c r="WXB27" s="901"/>
      <c r="WXC27" s="901"/>
      <c r="WXD27" s="901"/>
      <c r="WXE27" s="901"/>
      <c r="WXF27" s="901"/>
      <c r="WXG27" s="901"/>
      <c r="WXH27" s="901"/>
      <c r="WXI27" s="901"/>
      <c r="WXJ27" s="901"/>
      <c r="WXK27" s="901"/>
      <c r="WXL27" s="901"/>
      <c r="WXM27" s="901"/>
      <c r="WXN27" s="901"/>
      <c r="WXO27" s="901"/>
      <c r="WXP27" s="901"/>
      <c r="WXQ27" s="901"/>
      <c r="WXR27" s="901"/>
      <c r="WXS27" s="901"/>
      <c r="WXT27" s="901"/>
      <c r="WXU27" s="901"/>
      <c r="WXV27" s="901"/>
      <c r="WXW27" s="901"/>
      <c r="WXX27" s="901"/>
      <c r="WXY27" s="901"/>
      <c r="WXZ27" s="901"/>
      <c r="WYA27" s="901"/>
      <c r="WYB27" s="901"/>
      <c r="WYC27" s="901"/>
      <c r="WYD27" s="901"/>
      <c r="WYE27" s="901"/>
      <c r="WYF27" s="901"/>
      <c r="WYG27" s="901"/>
      <c r="WYH27" s="901"/>
      <c r="WYI27" s="901"/>
      <c r="WYJ27" s="901"/>
      <c r="WYK27" s="901"/>
      <c r="WYL27" s="901"/>
      <c r="WYM27" s="901"/>
      <c r="WYN27" s="901"/>
      <c r="WYO27" s="901"/>
      <c r="WYP27" s="901"/>
      <c r="WYQ27" s="901"/>
      <c r="WYR27" s="901"/>
      <c r="WYS27" s="901"/>
      <c r="WYT27" s="901"/>
      <c r="WYU27" s="901"/>
      <c r="WYV27" s="901"/>
      <c r="WYW27" s="901"/>
      <c r="WYX27" s="901"/>
      <c r="WYY27" s="901"/>
      <c r="WYZ27" s="901"/>
      <c r="WZA27" s="901"/>
      <c r="WZB27" s="901"/>
      <c r="WZC27" s="901"/>
      <c r="WZD27" s="901"/>
      <c r="WZE27" s="901"/>
      <c r="WZF27" s="901"/>
      <c r="WZG27" s="901"/>
      <c r="WZH27" s="901"/>
      <c r="WZI27" s="901"/>
      <c r="WZJ27" s="901"/>
      <c r="WZK27" s="901"/>
      <c r="WZL27" s="901"/>
      <c r="WZM27" s="901"/>
      <c r="WZN27" s="901"/>
      <c r="WZO27" s="901"/>
      <c r="WZP27" s="901"/>
      <c r="WZQ27" s="901"/>
      <c r="WZR27" s="901"/>
      <c r="WZS27" s="901"/>
      <c r="WZT27" s="901"/>
      <c r="WZU27" s="901"/>
      <c r="WZV27" s="901"/>
      <c r="WZW27" s="901"/>
      <c r="WZX27" s="901"/>
      <c r="WZY27" s="901"/>
      <c r="WZZ27" s="901"/>
      <c r="XAA27" s="901"/>
      <c r="XAB27" s="901"/>
      <c r="XAC27" s="901"/>
      <c r="XAD27" s="901"/>
      <c r="XAE27" s="901"/>
      <c r="XAF27" s="901"/>
      <c r="XAG27" s="901"/>
      <c r="XAH27" s="901"/>
      <c r="XAI27" s="901"/>
      <c r="XAJ27" s="901"/>
      <c r="XAK27" s="901"/>
      <c r="XAL27" s="901"/>
      <c r="XAM27" s="901"/>
      <c r="XAN27" s="901"/>
      <c r="XAO27" s="901"/>
      <c r="XAP27" s="901"/>
      <c r="XAQ27" s="901"/>
      <c r="XAR27" s="901"/>
      <c r="XAS27" s="901"/>
      <c r="XAT27" s="901"/>
      <c r="XAU27" s="901"/>
      <c r="XAV27" s="901"/>
      <c r="XAW27" s="901"/>
      <c r="XAX27" s="901"/>
      <c r="XAY27" s="901"/>
      <c r="XAZ27" s="901"/>
      <c r="XBA27" s="901"/>
      <c r="XBB27" s="901"/>
      <c r="XBC27" s="901"/>
      <c r="XBD27" s="901"/>
      <c r="XBE27" s="901"/>
      <c r="XBF27" s="901"/>
      <c r="XBG27" s="901"/>
      <c r="XBH27" s="901"/>
      <c r="XBI27" s="901"/>
      <c r="XBJ27" s="901"/>
      <c r="XBK27" s="901"/>
      <c r="XBL27" s="901"/>
      <c r="XBM27" s="901"/>
      <c r="XBN27" s="901"/>
      <c r="XBO27" s="901"/>
      <c r="XBP27" s="901"/>
      <c r="XBQ27" s="901"/>
      <c r="XBR27" s="901"/>
      <c r="XBS27" s="901"/>
      <c r="XBT27" s="901"/>
      <c r="XBU27" s="901"/>
      <c r="XBV27" s="901"/>
      <c r="XBW27" s="901"/>
      <c r="XBX27" s="901"/>
      <c r="XBY27" s="901"/>
      <c r="XBZ27" s="901"/>
      <c r="XCA27" s="901"/>
      <c r="XCB27" s="901"/>
      <c r="XCC27" s="901"/>
      <c r="XCD27" s="901"/>
      <c r="XCE27" s="901"/>
      <c r="XCF27" s="901"/>
      <c r="XCG27" s="901"/>
      <c r="XCH27" s="901"/>
      <c r="XCI27" s="901"/>
      <c r="XCJ27" s="901"/>
      <c r="XCK27" s="901"/>
      <c r="XCL27" s="901"/>
      <c r="XCM27" s="901"/>
      <c r="XCN27" s="901"/>
      <c r="XCO27" s="901"/>
      <c r="XCP27" s="901"/>
      <c r="XCQ27" s="901"/>
      <c r="XCR27" s="901"/>
      <c r="XCS27" s="901"/>
      <c r="XCT27" s="901"/>
      <c r="XCU27" s="901"/>
      <c r="XCV27" s="901"/>
      <c r="XCW27" s="901"/>
      <c r="XCX27" s="901"/>
      <c r="XCY27" s="901"/>
      <c r="XCZ27" s="901"/>
      <c r="XDA27" s="901"/>
      <c r="XDB27" s="901"/>
      <c r="XDC27" s="901"/>
      <c r="XDD27" s="901"/>
      <c r="XDE27" s="901"/>
      <c r="XDF27" s="901"/>
      <c r="XDG27" s="901"/>
      <c r="XDH27" s="901"/>
      <c r="XDI27" s="901"/>
      <c r="XDJ27" s="901"/>
      <c r="XDK27" s="901"/>
      <c r="XDL27" s="901"/>
      <c r="XDM27" s="901"/>
      <c r="XDN27" s="901"/>
      <c r="XDO27" s="901"/>
      <c r="XDP27" s="901"/>
      <c r="XDQ27" s="901"/>
      <c r="XDR27" s="901"/>
      <c r="XDS27" s="901"/>
      <c r="XDT27" s="901"/>
      <c r="XDU27" s="901"/>
      <c r="XDV27" s="901"/>
      <c r="XDW27" s="901"/>
      <c r="XDX27" s="901"/>
      <c r="XDY27" s="901"/>
      <c r="XDZ27" s="901"/>
      <c r="XEA27" s="901"/>
      <c r="XEB27" s="901"/>
      <c r="XEC27" s="901"/>
      <c r="XED27" s="901"/>
      <c r="XEE27" s="901"/>
      <c r="XEF27" s="901"/>
      <c r="XEG27" s="901"/>
      <c r="XEH27" s="901"/>
      <c r="XEI27" s="901"/>
      <c r="XEJ27" s="901"/>
      <c r="XEK27" s="901"/>
      <c r="XEL27" s="901"/>
      <c r="XEM27" s="901"/>
      <c r="XEN27" s="901"/>
      <c r="XEO27" s="901"/>
      <c r="XEP27" s="901"/>
      <c r="XEQ27" s="901"/>
      <c r="XER27" s="901"/>
      <c r="XES27" s="901"/>
      <c r="XET27" s="901"/>
      <c r="XEU27" s="901"/>
      <c r="XEV27" s="901"/>
      <c r="XEW27" s="901"/>
      <c r="XEX27" s="901"/>
      <c r="XEY27" s="901"/>
      <c r="XEZ27" s="901"/>
      <c r="XFA27" s="901"/>
      <c r="XFB27" s="901"/>
      <c r="XFC27" s="901"/>
      <c r="XFD27" s="901"/>
    </row>
    <row r="28" s="932" customFormat="true" ht="11.25" hidden="false" customHeight="false" outlineLevel="0" collapsed="false">
      <c r="WVW28" s="901"/>
      <c r="WVX28" s="901"/>
      <c r="WVY28" s="901"/>
      <c r="WVZ28" s="901"/>
      <c r="WWA28" s="901"/>
      <c r="WWB28" s="901"/>
      <c r="WWC28" s="901"/>
      <c r="WWD28" s="901"/>
      <c r="WWE28" s="901"/>
      <c r="WWF28" s="901"/>
      <c r="WWG28" s="901"/>
      <c r="WWH28" s="901"/>
      <c r="WWI28" s="901"/>
      <c r="WWJ28" s="901"/>
      <c r="WWK28" s="901"/>
      <c r="WWL28" s="901"/>
      <c r="WWM28" s="901"/>
      <c r="WWN28" s="901"/>
      <c r="WWO28" s="901"/>
      <c r="WWP28" s="901"/>
      <c r="WWQ28" s="901"/>
      <c r="WWR28" s="901"/>
      <c r="WWS28" s="901"/>
      <c r="WWT28" s="901"/>
      <c r="WWU28" s="901"/>
      <c r="WWV28" s="901"/>
      <c r="WWW28" s="901"/>
      <c r="WWX28" s="901"/>
      <c r="WWY28" s="901"/>
      <c r="WWZ28" s="901"/>
      <c r="WXA28" s="901"/>
      <c r="WXB28" s="901"/>
      <c r="WXC28" s="901"/>
      <c r="WXD28" s="901"/>
      <c r="WXE28" s="901"/>
      <c r="WXF28" s="901"/>
      <c r="WXG28" s="901"/>
      <c r="WXH28" s="901"/>
      <c r="WXI28" s="901"/>
      <c r="WXJ28" s="901"/>
      <c r="WXK28" s="901"/>
      <c r="WXL28" s="901"/>
      <c r="WXM28" s="901"/>
      <c r="WXN28" s="901"/>
      <c r="WXO28" s="901"/>
      <c r="WXP28" s="901"/>
      <c r="WXQ28" s="901"/>
      <c r="WXR28" s="901"/>
      <c r="WXS28" s="901"/>
      <c r="WXT28" s="901"/>
      <c r="WXU28" s="901"/>
      <c r="WXV28" s="901"/>
      <c r="WXW28" s="901"/>
      <c r="WXX28" s="901"/>
      <c r="WXY28" s="901"/>
      <c r="WXZ28" s="901"/>
      <c r="WYA28" s="901"/>
      <c r="WYB28" s="901"/>
      <c r="WYC28" s="901"/>
      <c r="WYD28" s="901"/>
      <c r="WYE28" s="901"/>
      <c r="WYF28" s="901"/>
      <c r="WYG28" s="901"/>
      <c r="WYH28" s="901"/>
      <c r="WYI28" s="901"/>
      <c r="WYJ28" s="901"/>
      <c r="WYK28" s="901"/>
      <c r="WYL28" s="901"/>
      <c r="WYM28" s="901"/>
      <c r="WYN28" s="901"/>
      <c r="WYO28" s="901"/>
      <c r="WYP28" s="901"/>
      <c r="WYQ28" s="901"/>
      <c r="WYR28" s="901"/>
      <c r="WYS28" s="901"/>
      <c r="WYT28" s="901"/>
      <c r="WYU28" s="901"/>
      <c r="WYV28" s="901"/>
      <c r="WYW28" s="901"/>
      <c r="WYX28" s="901"/>
      <c r="WYY28" s="901"/>
      <c r="WYZ28" s="901"/>
      <c r="WZA28" s="901"/>
      <c r="WZB28" s="901"/>
      <c r="WZC28" s="901"/>
      <c r="WZD28" s="901"/>
      <c r="WZE28" s="901"/>
      <c r="WZF28" s="901"/>
      <c r="WZG28" s="901"/>
      <c r="WZH28" s="901"/>
      <c r="WZI28" s="901"/>
      <c r="WZJ28" s="901"/>
      <c r="WZK28" s="901"/>
      <c r="WZL28" s="901"/>
      <c r="WZM28" s="901"/>
      <c r="WZN28" s="901"/>
      <c r="WZO28" s="901"/>
      <c r="WZP28" s="901"/>
      <c r="WZQ28" s="901"/>
      <c r="WZR28" s="901"/>
      <c r="WZS28" s="901"/>
      <c r="WZT28" s="901"/>
      <c r="WZU28" s="901"/>
      <c r="WZV28" s="901"/>
      <c r="WZW28" s="901"/>
      <c r="WZX28" s="901"/>
      <c r="WZY28" s="901"/>
      <c r="WZZ28" s="901"/>
      <c r="XAA28" s="901"/>
      <c r="XAB28" s="901"/>
      <c r="XAC28" s="901"/>
      <c r="XAD28" s="901"/>
      <c r="XAE28" s="901"/>
      <c r="XAF28" s="901"/>
      <c r="XAG28" s="901"/>
      <c r="XAH28" s="901"/>
      <c r="XAI28" s="901"/>
      <c r="XAJ28" s="901"/>
      <c r="XAK28" s="901"/>
      <c r="XAL28" s="901"/>
      <c r="XAM28" s="901"/>
      <c r="XAN28" s="901"/>
      <c r="XAO28" s="901"/>
      <c r="XAP28" s="901"/>
      <c r="XAQ28" s="901"/>
      <c r="XAR28" s="901"/>
      <c r="XAS28" s="901"/>
      <c r="XAT28" s="901"/>
      <c r="XAU28" s="901"/>
      <c r="XAV28" s="901"/>
      <c r="XAW28" s="901"/>
      <c r="XAX28" s="901"/>
      <c r="XAY28" s="901"/>
      <c r="XAZ28" s="901"/>
      <c r="XBA28" s="901"/>
      <c r="XBB28" s="901"/>
      <c r="XBC28" s="901"/>
      <c r="XBD28" s="901"/>
      <c r="XBE28" s="901"/>
      <c r="XBF28" s="901"/>
      <c r="XBG28" s="901"/>
      <c r="XBH28" s="901"/>
      <c r="XBI28" s="901"/>
      <c r="XBJ28" s="901"/>
      <c r="XBK28" s="901"/>
      <c r="XBL28" s="901"/>
      <c r="XBM28" s="901"/>
      <c r="XBN28" s="901"/>
      <c r="XBO28" s="901"/>
      <c r="XBP28" s="901"/>
      <c r="XBQ28" s="901"/>
      <c r="XBR28" s="901"/>
      <c r="XBS28" s="901"/>
      <c r="XBT28" s="901"/>
      <c r="XBU28" s="901"/>
      <c r="XBV28" s="901"/>
      <c r="XBW28" s="901"/>
      <c r="XBX28" s="901"/>
      <c r="XBY28" s="901"/>
      <c r="XBZ28" s="901"/>
      <c r="XCA28" s="901"/>
      <c r="XCB28" s="901"/>
      <c r="XCC28" s="901"/>
      <c r="XCD28" s="901"/>
      <c r="XCE28" s="901"/>
      <c r="XCF28" s="901"/>
      <c r="XCG28" s="901"/>
      <c r="XCH28" s="901"/>
      <c r="XCI28" s="901"/>
      <c r="XCJ28" s="901"/>
      <c r="XCK28" s="901"/>
      <c r="XCL28" s="901"/>
      <c r="XCM28" s="901"/>
      <c r="XCN28" s="901"/>
      <c r="XCO28" s="901"/>
      <c r="XCP28" s="901"/>
      <c r="XCQ28" s="901"/>
      <c r="XCR28" s="901"/>
      <c r="XCS28" s="901"/>
      <c r="XCT28" s="901"/>
      <c r="XCU28" s="901"/>
      <c r="XCV28" s="901"/>
      <c r="XCW28" s="901"/>
      <c r="XCX28" s="901"/>
      <c r="XCY28" s="901"/>
      <c r="XCZ28" s="901"/>
      <c r="XDA28" s="901"/>
      <c r="XDB28" s="901"/>
      <c r="XDC28" s="901"/>
      <c r="XDD28" s="901"/>
      <c r="XDE28" s="901"/>
      <c r="XDF28" s="901"/>
      <c r="XDG28" s="901"/>
      <c r="XDH28" s="901"/>
      <c r="XDI28" s="901"/>
      <c r="XDJ28" s="901"/>
      <c r="XDK28" s="901"/>
      <c r="XDL28" s="901"/>
      <c r="XDM28" s="901"/>
      <c r="XDN28" s="901"/>
      <c r="XDO28" s="901"/>
      <c r="XDP28" s="901"/>
      <c r="XDQ28" s="901"/>
      <c r="XDR28" s="901"/>
      <c r="XDS28" s="901"/>
      <c r="XDT28" s="901"/>
      <c r="XDU28" s="901"/>
      <c r="XDV28" s="901"/>
      <c r="XDW28" s="901"/>
      <c r="XDX28" s="901"/>
      <c r="XDY28" s="901"/>
      <c r="XDZ28" s="901"/>
      <c r="XEA28" s="901"/>
      <c r="XEB28" s="901"/>
      <c r="XEC28" s="901"/>
      <c r="XED28" s="901"/>
      <c r="XEE28" s="901"/>
      <c r="XEF28" s="901"/>
      <c r="XEG28" s="901"/>
      <c r="XEH28" s="901"/>
      <c r="XEI28" s="901"/>
      <c r="XEJ28" s="901"/>
      <c r="XEK28" s="901"/>
      <c r="XEL28" s="901"/>
      <c r="XEM28" s="901"/>
      <c r="XEN28" s="901"/>
      <c r="XEO28" s="901"/>
      <c r="XEP28" s="901"/>
      <c r="XEQ28" s="901"/>
      <c r="XER28" s="901"/>
      <c r="XES28" s="901"/>
      <c r="XET28" s="901"/>
      <c r="XEU28" s="901"/>
      <c r="XEV28" s="901"/>
      <c r="XEW28" s="901"/>
      <c r="XEX28" s="901"/>
      <c r="XEY28" s="901"/>
      <c r="XEZ28" s="901"/>
      <c r="XFA28" s="901"/>
      <c r="XFB28" s="901"/>
      <c r="XFC28" s="901"/>
      <c r="XFD28" s="901"/>
    </row>
    <row r="29" s="932" customFormat="true" ht="11.25" hidden="false" customHeight="false" outlineLevel="0" collapsed="false">
      <c r="WVW29" s="901"/>
      <c r="WVX29" s="901"/>
      <c r="WVY29" s="901"/>
      <c r="WVZ29" s="901"/>
      <c r="WWA29" s="901"/>
      <c r="WWB29" s="901"/>
      <c r="WWC29" s="901"/>
      <c r="WWD29" s="901"/>
      <c r="WWE29" s="901"/>
      <c r="WWF29" s="901"/>
      <c r="WWG29" s="901"/>
      <c r="WWH29" s="901"/>
      <c r="WWI29" s="901"/>
      <c r="WWJ29" s="901"/>
      <c r="WWK29" s="901"/>
      <c r="WWL29" s="901"/>
      <c r="WWM29" s="901"/>
      <c r="WWN29" s="901"/>
      <c r="WWO29" s="901"/>
      <c r="WWP29" s="901"/>
      <c r="WWQ29" s="901"/>
      <c r="WWR29" s="901"/>
      <c r="WWS29" s="901"/>
      <c r="WWT29" s="901"/>
      <c r="WWU29" s="901"/>
      <c r="WWV29" s="901"/>
      <c r="WWW29" s="901"/>
      <c r="WWX29" s="901"/>
      <c r="WWY29" s="901"/>
      <c r="WWZ29" s="901"/>
      <c r="WXA29" s="901"/>
      <c r="WXB29" s="901"/>
      <c r="WXC29" s="901"/>
      <c r="WXD29" s="901"/>
      <c r="WXE29" s="901"/>
      <c r="WXF29" s="901"/>
      <c r="WXG29" s="901"/>
      <c r="WXH29" s="901"/>
      <c r="WXI29" s="901"/>
      <c r="WXJ29" s="901"/>
      <c r="WXK29" s="901"/>
      <c r="WXL29" s="901"/>
      <c r="WXM29" s="901"/>
      <c r="WXN29" s="901"/>
      <c r="WXO29" s="901"/>
      <c r="WXP29" s="901"/>
      <c r="WXQ29" s="901"/>
      <c r="WXR29" s="901"/>
      <c r="WXS29" s="901"/>
      <c r="WXT29" s="901"/>
      <c r="WXU29" s="901"/>
      <c r="WXV29" s="901"/>
      <c r="WXW29" s="901"/>
      <c r="WXX29" s="901"/>
      <c r="WXY29" s="901"/>
      <c r="WXZ29" s="901"/>
      <c r="WYA29" s="901"/>
      <c r="WYB29" s="901"/>
      <c r="WYC29" s="901"/>
      <c r="WYD29" s="901"/>
      <c r="WYE29" s="901"/>
      <c r="WYF29" s="901"/>
      <c r="WYG29" s="901"/>
      <c r="WYH29" s="901"/>
      <c r="WYI29" s="901"/>
      <c r="WYJ29" s="901"/>
      <c r="WYK29" s="901"/>
      <c r="WYL29" s="901"/>
      <c r="WYM29" s="901"/>
      <c r="WYN29" s="901"/>
      <c r="WYO29" s="901"/>
      <c r="WYP29" s="901"/>
      <c r="WYQ29" s="901"/>
      <c r="WYR29" s="901"/>
      <c r="WYS29" s="901"/>
      <c r="WYT29" s="901"/>
      <c r="WYU29" s="901"/>
      <c r="WYV29" s="901"/>
      <c r="WYW29" s="901"/>
      <c r="WYX29" s="901"/>
      <c r="WYY29" s="901"/>
      <c r="WYZ29" s="901"/>
      <c r="WZA29" s="901"/>
      <c r="WZB29" s="901"/>
      <c r="WZC29" s="901"/>
      <c r="WZD29" s="901"/>
      <c r="WZE29" s="901"/>
      <c r="WZF29" s="901"/>
      <c r="WZG29" s="901"/>
      <c r="WZH29" s="901"/>
      <c r="WZI29" s="901"/>
      <c r="WZJ29" s="901"/>
      <c r="WZK29" s="901"/>
      <c r="WZL29" s="901"/>
      <c r="WZM29" s="901"/>
      <c r="WZN29" s="901"/>
      <c r="WZO29" s="901"/>
      <c r="WZP29" s="901"/>
      <c r="WZQ29" s="901"/>
      <c r="WZR29" s="901"/>
      <c r="WZS29" s="901"/>
      <c r="WZT29" s="901"/>
      <c r="WZU29" s="901"/>
      <c r="WZV29" s="901"/>
      <c r="WZW29" s="901"/>
      <c r="WZX29" s="901"/>
      <c r="WZY29" s="901"/>
      <c r="WZZ29" s="901"/>
      <c r="XAA29" s="901"/>
      <c r="XAB29" s="901"/>
      <c r="XAC29" s="901"/>
      <c r="XAD29" s="901"/>
      <c r="XAE29" s="901"/>
      <c r="XAF29" s="901"/>
      <c r="XAG29" s="901"/>
      <c r="XAH29" s="901"/>
      <c r="XAI29" s="901"/>
      <c r="XAJ29" s="901"/>
      <c r="XAK29" s="901"/>
      <c r="XAL29" s="901"/>
      <c r="XAM29" s="901"/>
      <c r="XAN29" s="901"/>
      <c r="XAO29" s="901"/>
      <c r="XAP29" s="901"/>
      <c r="XAQ29" s="901"/>
      <c r="XAR29" s="901"/>
      <c r="XAS29" s="901"/>
      <c r="XAT29" s="901"/>
      <c r="XAU29" s="901"/>
      <c r="XAV29" s="901"/>
      <c r="XAW29" s="901"/>
      <c r="XAX29" s="901"/>
      <c r="XAY29" s="901"/>
      <c r="XAZ29" s="901"/>
      <c r="XBA29" s="901"/>
      <c r="XBB29" s="901"/>
      <c r="XBC29" s="901"/>
      <c r="XBD29" s="901"/>
      <c r="XBE29" s="901"/>
      <c r="XBF29" s="901"/>
      <c r="XBG29" s="901"/>
      <c r="XBH29" s="901"/>
      <c r="XBI29" s="901"/>
      <c r="XBJ29" s="901"/>
      <c r="XBK29" s="901"/>
      <c r="XBL29" s="901"/>
      <c r="XBM29" s="901"/>
      <c r="XBN29" s="901"/>
      <c r="XBO29" s="901"/>
      <c r="XBP29" s="901"/>
      <c r="XBQ29" s="901"/>
      <c r="XBR29" s="901"/>
      <c r="XBS29" s="901"/>
      <c r="XBT29" s="901"/>
      <c r="XBU29" s="901"/>
      <c r="XBV29" s="901"/>
      <c r="XBW29" s="901"/>
      <c r="XBX29" s="901"/>
      <c r="XBY29" s="901"/>
      <c r="XBZ29" s="901"/>
      <c r="XCA29" s="901"/>
      <c r="XCB29" s="901"/>
      <c r="XCC29" s="901"/>
      <c r="XCD29" s="901"/>
      <c r="XCE29" s="901"/>
      <c r="XCF29" s="901"/>
      <c r="XCG29" s="901"/>
      <c r="XCH29" s="901"/>
      <c r="XCI29" s="901"/>
      <c r="XCJ29" s="901"/>
      <c r="XCK29" s="901"/>
      <c r="XCL29" s="901"/>
      <c r="XCM29" s="901"/>
      <c r="XCN29" s="901"/>
      <c r="XCO29" s="901"/>
      <c r="XCP29" s="901"/>
      <c r="XCQ29" s="901"/>
      <c r="XCR29" s="901"/>
      <c r="XCS29" s="901"/>
      <c r="XCT29" s="901"/>
      <c r="XCU29" s="901"/>
      <c r="XCV29" s="901"/>
      <c r="XCW29" s="901"/>
      <c r="XCX29" s="901"/>
      <c r="XCY29" s="901"/>
      <c r="XCZ29" s="901"/>
      <c r="XDA29" s="901"/>
      <c r="XDB29" s="901"/>
      <c r="XDC29" s="901"/>
      <c r="XDD29" s="901"/>
      <c r="XDE29" s="901"/>
      <c r="XDF29" s="901"/>
      <c r="XDG29" s="901"/>
      <c r="XDH29" s="901"/>
      <c r="XDI29" s="901"/>
      <c r="XDJ29" s="901"/>
      <c r="XDK29" s="901"/>
      <c r="XDL29" s="901"/>
      <c r="XDM29" s="901"/>
      <c r="XDN29" s="901"/>
      <c r="XDO29" s="901"/>
      <c r="XDP29" s="901"/>
      <c r="XDQ29" s="901"/>
      <c r="XDR29" s="901"/>
      <c r="XDS29" s="901"/>
      <c r="XDT29" s="901"/>
      <c r="XDU29" s="901"/>
      <c r="XDV29" s="901"/>
      <c r="XDW29" s="901"/>
      <c r="XDX29" s="901"/>
      <c r="XDY29" s="901"/>
      <c r="XDZ29" s="901"/>
      <c r="XEA29" s="901"/>
      <c r="XEB29" s="901"/>
      <c r="XEC29" s="901"/>
      <c r="XED29" s="901"/>
      <c r="XEE29" s="901"/>
      <c r="XEF29" s="901"/>
      <c r="XEG29" s="901"/>
      <c r="XEH29" s="901"/>
      <c r="XEI29" s="901"/>
      <c r="XEJ29" s="901"/>
      <c r="XEK29" s="901"/>
      <c r="XEL29" s="901"/>
      <c r="XEM29" s="901"/>
      <c r="XEN29" s="901"/>
      <c r="XEO29" s="901"/>
      <c r="XEP29" s="901"/>
      <c r="XEQ29" s="901"/>
      <c r="XER29" s="901"/>
      <c r="XES29" s="901"/>
      <c r="XET29" s="901"/>
      <c r="XEU29" s="901"/>
      <c r="XEV29" s="901"/>
      <c r="XEW29" s="901"/>
      <c r="XEX29" s="901"/>
      <c r="XEY29" s="901"/>
      <c r="XEZ29" s="901"/>
      <c r="XFA29" s="901"/>
      <c r="XFB29" s="901"/>
      <c r="XFC29" s="901"/>
      <c r="XFD29" s="901"/>
    </row>
    <row r="30" s="932" customFormat="true" ht="11.25" hidden="false" customHeight="false" outlineLevel="0" collapsed="false">
      <c r="WVW30" s="901"/>
      <c r="WVX30" s="901"/>
      <c r="WVY30" s="901"/>
      <c r="WVZ30" s="901"/>
      <c r="WWA30" s="901"/>
      <c r="WWB30" s="901"/>
      <c r="WWC30" s="901"/>
      <c r="WWD30" s="901"/>
      <c r="WWE30" s="901"/>
      <c r="WWF30" s="901"/>
      <c r="WWG30" s="901"/>
      <c r="WWH30" s="901"/>
      <c r="WWI30" s="901"/>
      <c r="WWJ30" s="901"/>
      <c r="WWK30" s="901"/>
      <c r="WWL30" s="901"/>
      <c r="WWM30" s="901"/>
      <c r="WWN30" s="901"/>
      <c r="WWO30" s="901"/>
      <c r="WWP30" s="901"/>
      <c r="WWQ30" s="901"/>
      <c r="WWR30" s="901"/>
      <c r="WWS30" s="901"/>
      <c r="WWT30" s="901"/>
      <c r="WWU30" s="901"/>
      <c r="WWV30" s="901"/>
      <c r="WWW30" s="901"/>
      <c r="WWX30" s="901"/>
      <c r="WWY30" s="901"/>
      <c r="WWZ30" s="901"/>
      <c r="WXA30" s="901"/>
      <c r="WXB30" s="901"/>
      <c r="WXC30" s="901"/>
      <c r="WXD30" s="901"/>
      <c r="WXE30" s="901"/>
      <c r="WXF30" s="901"/>
      <c r="WXG30" s="901"/>
      <c r="WXH30" s="901"/>
      <c r="WXI30" s="901"/>
      <c r="WXJ30" s="901"/>
      <c r="WXK30" s="901"/>
      <c r="WXL30" s="901"/>
      <c r="WXM30" s="901"/>
      <c r="WXN30" s="901"/>
      <c r="WXO30" s="901"/>
      <c r="WXP30" s="901"/>
      <c r="WXQ30" s="901"/>
      <c r="WXR30" s="901"/>
      <c r="WXS30" s="901"/>
      <c r="WXT30" s="901"/>
      <c r="WXU30" s="901"/>
      <c r="WXV30" s="901"/>
      <c r="WXW30" s="901"/>
      <c r="WXX30" s="901"/>
      <c r="WXY30" s="901"/>
      <c r="WXZ30" s="901"/>
      <c r="WYA30" s="901"/>
      <c r="WYB30" s="901"/>
      <c r="WYC30" s="901"/>
      <c r="WYD30" s="901"/>
      <c r="WYE30" s="901"/>
      <c r="WYF30" s="901"/>
      <c r="WYG30" s="901"/>
      <c r="WYH30" s="901"/>
      <c r="WYI30" s="901"/>
      <c r="WYJ30" s="901"/>
      <c r="WYK30" s="901"/>
      <c r="WYL30" s="901"/>
      <c r="WYM30" s="901"/>
      <c r="WYN30" s="901"/>
      <c r="WYO30" s="901"/>
      <c r="WYP30" s="901"/>
      <c r="WYQ30" s="901"/>
      <c r="WYR30" s="901"/>
      <c r="WYS30" s="901"/>
      <c r="WYT30" s="901"/>
      <c r="WYU30" s="901"/>
      <c r="WYV30" s="901"/>
      <c r="WYW30" s="901"/>
      <c r="WYX30" s="901"/>
      <c r="WYY30" s="901"/>
      <c r="WYZ30" s="901"/>
      <c r="WZA30" s="901"/>
      <c r="WZB30" s="901"/>
      <c r="WZC30" s="901"/>
      <c r="WZD30" s="901"/>
      <c r="WZE30" s="901"/>
      <c r="WZF30" s="901"/>
      <c r="WZG30" s="901"/>
      <c r="WZH30" s="901"/>
      <c r="WZI30" s="901"/>
      <c r="WZJ30" s="901"/>
      <c r="WZK30" s="901"/>
      <c r="WZL30" s="901"/>
      <c r="WZM30" s="901"/>
      <c r="WZN30" s="901"/>
      <c r="WZO30" s="901"/>
      <c r="WZP30" s="901"/>
      <c r="WZQ30" s="901"/>
      <c r="WZR30" s="901"/>
      <c r="WZS30" s="901"/>
      <c r="WZT30" s="901"/>
      <c r="WZU30" s="901"/>
      <c r="WZV30" s="901"/>
      <c r="WZW30" s="901"/>
      <c r="WZX30" s="901"/>
      <c r="WZY30" s="901"/>
      <c r="WZZ30" s="901"/>
      <c r="XAA30" s="901"/>
      <c r="XAB30" s="901"/>
      <c r="XAC30" s="901"/>
      <c r="XAD30" s="901"/>
      <c r="XAE30" s="901"/>
      <c r="XAF30" s="901"/>
      <c r="XAG30" s="901"/>
      <c r="XAH30" s="901"/>
      <c r="XAI30" s="901"/>
      <c r="XAJ30" s="901"/>
      <c r="XAK30" s="901"/>
      <c r="XAL30" s="901"/>
      <c r="XAM30" s="901"/>
      <c r="XAN30" s="901"/>
      <c r="XAO30" s="901"/>
      <c r="XAP30" s="901"/>
      <c r="XAQ30" s="901"/>
      <c r="XAR30" s="901"/>
      <c r="XAS30" s="901"/>
      <c r="XAT30" s="901"/>
      <c r="XAU30" s="901"/>
      <c r="XAV30" s="901"/>
      <c r="XAW30" s="901"/>
      <c r="XAX30" s="901"/>
      <c r="XAY30" s="901"/>
      <c r="XAZ30" s="901"/>
      <c r="XBA30" s="901"/>
      <c r="XBB30" s="901"/>
      <c r="XBC30" s="901"/>
      <c r="XBD30" s="901"/>
      <c r="XBE30" s="901"/>
      <c r="XBF30" s="901"/>
      <c r="XBG30" s="901"/>
      <c r="XBH30" s="901"/>
      <c r="XBI30" s="901"/>
      <c r="XBJ30" s="901"/>
      <c r="XBK30" s="901"/>
      <c r="XBL30" s="901"/>
      <c r="XBM30" s="901"/>
      <c r="XBN30" s="901"/>
      <c r="XBO30" s="901"/>
      <c r="XBP30" s="901"/>
      <c r="XBQ30" s="901"/>
      <c r="XBR30" s="901"/>
      <c r="XBS30" s="901"/>
      <c r="XBT30" s="901"/>
      <c r="XBU30" s="901"/>
      <c r="XBV30" s="901"/>
      <c r="XBW30" s="901"/>
      <c r="XBX30" s="901"/>
      <c r="XBY30" s="901"/>
      <c r="XBZ30" s="901"/>
      <c r="XCA30" s="901"/>
      <c r="XCB30" s="901"/>
      <c r="XCC30" s="901"/>
      <c r="XCD30" s="901"/>
      <c r="XCE30" s="901"/>
      <c r="XCF30" s="901"/>
      <c r="XCG30" s="901"/>
      <c r="XCH30" s="901"/>
      <c r="XCI30" s="901"/>
      <c r="XCJ30" s="901"/>
      <c r="XCK30" s="901"/>
      <c r="XCL30" s="901"/>
      <c r="XCM30" s="901"/>
      <c r="XCN30" s="901"/>
      <c r="XCO30" s="901"/>
      <c r="XCP30" s="901"/>
      <c r="XCQ30" s="901"/>
      <c r="XCR30" s="901"/>
      <c r="XCS30" s="901"/>
      <c r="XCT30" s="901"/>
      <c r="XCU30" s="901"/>
      <c r="XCV30" s="901"/>
      <c r="XCW30" s="901"/>
      <c r="XCX30" s="901"/>
      <c r="XCY30" s="901"/>
      <c r="XCZ30" s="901"/>
      <c r="XDA30" s="901"/>
      <c r="XDB30" s="901"/>
      <c r="XDC30" s="901"/>
      <c r="XDD30" s="901"/>
      <c r="XDE30" s="901"/>
      <c r="XDF30" s="901"/>
      <c r="XDG30" s="901"/>
      <c r="XDH30" s="901"/>
      <c r="XDI30" s="901"/>
      <c r="XDJ30" s="901"/>
      <c r="XDK30" s="901"/>
      <c r="XDL30" s="901"/>
      <c r="XDM30" s="901"/>
      <c r="XDN30" s="901"/>
      <c r="XDO30" s="901"/>
      <c r="XDP30" s="901"/>
      <c r="XDQ30" s="901"/>
      <c r="XDR30" s="901"/>
      <c r="XDS30" s="901"/>
      <c r="XDT30" s="901"/>
      <c r="XDU30" s="901"/>
      <c r="XDV30" s="901"/>
      <c r="XDW30" s="901"/>
      <c r="XDX30" s="901"/>
      <c r="XDY30" s="901"/>
      <c r="XDZ30" s="901"/>
      <c r="XEA30" s="901"/>
      <c r="XEB30" s="901"/>
      <c r="XEC30" s="901"/>
      <c r="XED30" s="901"/>
      <c r="XEE30" s="901"/>
      <c r="XEF30" s="901"/>
      <c r="XEG30" s="901"/>
      <c r="XEH30" s="901"/>
      <c r="XEI30" s="901"/>
      <c r="XEJ30" s="901"/>
      <c r="XEK30" s="901"/>
      <c r="XEL30" s="901"/>
      <c r="XEM30" s="901"/>
      <c r="XEN30" s="901"/>
      <c r="XEO30" s="901"/>
      <c r="XEP30" s="901"/>
      <c r="XEQ30" s="901"/>
      <c r="XER30" s="901"/>
      <c r="XES30" s="901"/>
      <c r="XET30" s="901"/>
      <c r="XEU30" s="901"/>
      <c r="XEV30" s="901"/>
      <c r="XEW30" s="901"/>
      <c r="XEX30" s="901"/>
      <c r="XEY30" s="901"/>
      <c r="XEZ30" s="901"/>
      <c r="XFA30" s="901"/>
      <c r="XFB30" s="901"/>
      <c r="XFC30" s="901"/>
      <c r="XFD30" s="901"/>
    </row>
    <row r="31" s="932" customFormat="true" ht="11.25" hidden="false" customHeight="false" outlineLevel="0" collapsed="false">
      <c r="WVW31" s="901"/>
      <c r="WVX31" s="901"/>
      <c r="WVY31" s="901"/>
      <c r="WVZ31" s="901"/>
      <c r="WWA31" s="901"/>
      <c r="WWB31" s="901"/>
      <c r="WWC31" s="901"/>
      <c r="WWD31" s="901"/>
      <c r="WWE31" s="901"/>
      <c r="WWF31" s="901"/>
      <c r="WWG31" s="901"/>
      <c r="WWH31" s="901"/>
      <c r="WWI31" s="901"/>
      <c r="WWJ31" s="901"/>
      <c r="WWK31" s="901"/>
      <c r="WWL31" s="901"/>
      <c r="WWM31" s="901"/>
      <c r="WWN31" s="901"/>
      <c r="WWO31" s="901"/>
      <c r="WWP31" s="901"/>
      <c r="WWQ31" s="901"/>
      <c r="WWR31" s="901"/>
      <c r="WWS31" s="901"/>
      <c r="WWT31" s="901"/>
      <c r="WWU31" s="901"/>
      <c r="WWV31" s="901"/>
      <c r="WWW31" s="901"/>
      <c r="WWX31" s="901"/>
      <c r="WWY31" s="901"/>
      <c r="WWZ31" s="901"/>
      <c r="WXA31" s="901"/>
      <c r="WXB31" s="901"/>
      <c r="WXC31" s="901"/>
      <c r="WXD31" s="901"/>
      <c r="WXE31" s="901"/>
      <c r="WXF31" s="901"/>
      <c r="WXG31" s="901"/>
      <c r="WXH31" s="901"/>
      <c r="WXI31" s="901"/>
      <c r="WXJ31" s="901"/>
      <c r="WXK31" s="901"/>
      <c r="WXL31" s="901"/>
      <c r="WXM31" s="901"/>
      <c r="WXN31" s="901"/>
      <c r="WXO31" s="901"/>
      <c r="WXP31" s="901"/>
      <c r="WXQ31" s="901"/>
      <c r="WXR31" s="901"/>
      <c r="WXS31" s="901"/>
      <c r="WXT31" s="901"/>
      <c r="WXU31" s="901"/>
      <c r="WXV31" s="901"/>
      <c r="WXW31" s="901"/>
      <c r="WXX31" s="901"/>
      <c r="WXY31" s="901"/>
      <c r="WXZ31" s="901"/>
      <c r="WYA31" s="901"/>
      <c r="WYB31" s="901"/>
      <c r="WYC31" s="901"/>
      <c r="WYD31" s="901"/>
      <c r="WYE31" s="901"/>
      <c r="WYF31" s="901"/>
      <c r="WYG31" s="901"/>
      <c r="WYH31" s="901"/>
      <c r="WYI31" s="901"/>
      <c r="WYJ31" s="901"/>
      <c r="WYK31" s="901"/>
      <c r="WYL31" s="901"/>
      <c r="WYM31" s="901"/>
      <c r="WYN31" s="901"/>
      <c r="WYO31" s="901"/>
      <c r="WYP31" s="901"/>
      <c r="WYQ31" s="901"/>
      <c r="WYR31" s="901"/>
      <c r="WYS31" s="901"/>
      <c r="WYT31" s="901"/>
      <c r="WYU31" s="901"/>
      <c r="WYV31" s="901"/>
      <c r="WYW31" s="901"/>
      <c r="WYX31" s="901"/>
      <c r="WYY31" s="901"/>
      <c r="WYZ31" s="901"/>
      <c r="WZA31" s="901"/>
      <c r="WZB31" s="901"/>
      <c r="WZC31" s="901"/>
      <c r="WZD31" s="901"/>
      <c r="WZE31" s="901"/>
      <c r="WZF31" s="901"/>
      <c r="WZG31" s="901"/>
      <c r="WZH31" s="901"/>
      <c r="WZI31" s="901"/>
      <c r="WZJ31" s="901"/>
      <c r="WZK31" s="901"/>
      <c r="WZL31" s="901"/>
      <c r="WZM31" s="901"/>
      <c r="WZN31" s="901"/>
      <c r="WZO31" s="901"/>
      <c r="WZP31" s="901"/>
      <c r="WZQ31" s="901"/>
      <c r="WZR31" s="901"/>
      <c r="WZS31" s="901"/>
      <c r="WZT31" s="901"/>
      <c r="WZU31" s="901"/>
      <c r="WZV31" s="901"/>
      <c r="WZW31" s="901"/>
      <c r="WZX31" s="901"/>
      <c r="WZY31" s="901"/>
      <c r="WZZ31" s="901"/>
      <c r="XAA31" s="901"/>
      <c r="XAB31" s="901"/>
      <c r="XAC31" s="901"/>
      <c r="XAD31" s="901"/>
      <c r="XAE31" s="901"/>
      <c r="XAF31" s="901"/>
      <c r="XAG31" s="901"/>
      <c r="XAH31" s="901"/>
      <c r="XAI31" s="901"/>
      <c r="XAJ31" s="901"/>
      <c r="XAK31" s="901"/>
      <c r="XAL31" s="901"/>
      <c r="XAM31" s="901"/>
      <c r="XAN31" s="901"/>
      <c r="XAO31" s="901"/>
      <c r="XAP31" s="901"/>
      <c r="XAQ31" s="901"/>
      <c r="XAR31" s="901"/>
      <c r="XAS31" s="901"/>
      <c r="XAT31" s="901"/>
      <c r="XAU31" s="901"/>
      <c r="XAV31" s="901"/>
      <c r="XAW31" s="901"/>
      <c r="XAX31" s="901"/>
      <c r="XAY31" s="901"/>
      <c r="XAZ31" s="901"/>
      <c r="XBA31" s="901"/>
      <c r="XBB31" s="901"/>
      <c r="XBC31" s="901"/>
      <c r="XBD31" s="901"/>
      <c r="XBE31" s="901"/>
      <c r="XBF31" s="901"/>
      <c r="XBG31" s="901"/>
      <c r="XBH31" s="901"/>
      <c r="XBI31" s="901"/>
      <c r="XBJ31" s="901"/>
      <c r="XBK31" s="901"/>
      <c r="XBL31" s="901"/>
      <c r="XBM31" s="901"/>
      <c r="XBN31" s="901"/>
      <c r="XBO31" s="901"/>
      <c r="XBP31" s="901"/>
      <c r="XBQ31" s="901"/>
      <c r="XBR31" s="901"/>
      <c r="XBS31" s="901"/>
      <c r="XBT31" s="901"/>
      <c r="XBU31" s="901"/>
      <c r="XBV31" s="901"/>
      <c r="XBW31" s="901"/>
      <c r="XBX31" s="901"/>
      <c r="XBY31" s="901"/>
      <c r="XBZ31" s="901"/>
      <c r="XCA31" s="901"/>
      <c r="XCB31" s="901"/>
      <c r="XCC31" s="901"/>
      <c r="XCD31" s="901"/>
      <c r="XCE31" s="901"/>
      <c r="XCF31" s="901"/>
      <c r="XCG31" s="901"/>
      <c r="XCH31" s="901"/>
      <c r="XCI31" s="901"/>
      <c r="XCJ31" s="901"/>
      <c r="XCK31" s="901"/>
      <c r="XCL31" s="901"/>
      <c r="XCM31" s="901"/>
      <c r="XCN31" s="901"/>
      <c r="XCO31" s="901"/>
      <c r="XCP31" s="901"/>
      <c r="XCQ31" s="901"/>
      <c r="XCR31" s="901"/>
      <c r="XCS31" s="901"/>
      <c r="XCT31" s="901"/>
      <c r="XCU31" s="901"/>
      <c r="XCV31" s="901"/>
      <c r="XCW31" s="901"/>
      <c r="XCX31" s="901"/>
      <c r="XCY31" s="901"/>
      <c r="XCZ31" s="901"/>
      <c r="XDA31" s="901"/>
      <c r="XDB31" s="901"/>
      <c r="XDC31" s="901"/>
      <c r="XDD31" s="901"/>
      <c r="XDE31" s="901"/>
      <c r="XDF31" s="901"/>
      <c r="XDG31" s="901"/>
      <c r="XDH31" s="901"/>
      <c r="XDI31" s="901"/>
      <c r="XDJ31" s="901"/>
      <c r="XDK31" s="901"/>
      <c r="XDL31" s="901"/>
      <c r="XDM31" s="901"/>
      <c r="XDN31" s="901"/>
      <c r="XDO31" s="901"/>
      <c r="XDP31" s="901"/>
      <c r="XDQ31" s="901"/>
      <c r="XDR31" s="901"/>
      <c r="XDS31" s="901"/>
      <c r="XDT31" s="901"/>
      <c r="XDU31" s="901"/>
      <c r="XDV31" s="901"/>
      <c r="XDW31" s="901"/>
      <c r="XDX31" s="901"/>
      <c r="XDY31" s="901"/>
      <c r="XDZ31" s="901"/>
      <c r="XEA31" s="901"/>
      <c r="XEB31" s="901"/>
      <c r="XEC31" s="901"/>
      <c r="XED31" s="901"/>
      <c r="XEE31" s="901"/>
      <c r="XEF31" s="901"/>
      <c r="XEG31" s="901"/>
      <c r="XEH31" s="901"/>
      <c r="XEI31" s="901"/>
      <c r="XEJ31" s="901"/>
      <c r="XEK31" s="901"/>
      <c r="XEL31" s="901"/>
      <c r="XEM31" s="901"/>
      <c r="XEN31" s="901"/>
      <c r="XEO31" s="901"/>
      <c r="XEP31" s="901"/>
      <c r="XEQ31" s="901"/>
      <c r="XER31" s="901"/>
      <c r="XES31" s="901"/>
      <c r="XET31" s="901"/>
      <c r="XEU31" s="901"/>
      <c r="XEV31" s="901"/>
      <c r="XEW31" s="901"/>
      <c r="XEX31" s="901"/>
      <c r="XEY31" s="901"/>
      <c r="XEZ31" s="901"/>
      <c r="XFA31" s="901"/>
      <c r="XFB31" s="901"/>
      <c r="XFC31" s="901"/>
      <c r="XFD31" s="901"/>
    </row>
    <row r="32" s="932" customFormat="true" ht="11.25" hidden="false" customHeight="false" outlineLevel="0" collapsed="false">
      <c r="WVW32" s="901"/>
      <c r="WVX32" s="901"/>
      <c r="WVY32" s="901"/>
      <c r="WVZ32" s="901"/>
      <c r="WWA32" s="901"/>
      <c r="WWB32" s="901"/>
      <c r="WWC32" s="901"/>
      <c r="WWD32" s="901"/>
      <c r="WWE32" s="901"/>
      <c r="WWF32" s="901"/>
      <c r="WWG32" s="901"/>
      <c r="WWH32" s="901"/>
      <c r="WWI32" s="901"/>
      <c r="WWJ32" s="901"/>
      <c r="WWK32" s="901"/>
      <c r="WWL32" s="901"/>
      <c r="WWM32" s="901"/>
      <c r="WWN32" s="901"/>
      <c r="WWO32" s="901"/>
      <c r="WWP32" s="901"/>
      <c r="WWQ32" s="901"/>
      <c r="WWR32" s="901"/>
      <c r="WWS32" s="901"/>
      <c r="WWT32" s="901"/>
      <c r="WWU32" s="901"/>
      <c r="WWV32" s="901"/>
      <c r="WWW32" s="901"/>
      <c r="WWX32" s="901"/>
      <c r="WWY32" s="901"/>
      <c r="WWZ32" s="901"/>
      <c r="WXA32" s="901"/>
      <c r="WXB32" s="901"/>
      <c r="WXC32" s="901"/>
      <c r="WXD32" s="901"/>
      <c r="WXE32" s="901"/>
      <c r="WXF32" s="901"/>
      <c r="WXG32" s="901"/>
      <c r="WXH32" s="901"/>
      <c r="WXI32" s="901"/>
      <c r="WXJ32" s="901"/>
      <c r="WXK32" s="901"/>
      <c r="WXL32" s="901"/>
      <c r="WXM32" s="901"/>
      <c r="WXN32" s="901"/>
      <c r="WXO32" s="901"/>
      <c r="WXP32" s="901"/>
      <c r="WXQ32" s="901"/>
      <c r="WXR32" s="901"/>
      <c r="WXS32" s="901"/>
      <c r="WXT32" s="901"/>
      <c r="WXU32" s="901"/>
      <c r="WXV32" s="901"/>
      <c r="WXW32" s="901"/>
      <c r="WXX32" s="901"/>
      <c r="WXY32" s="901"/>
      <c r="WXZ32" s="901"/>
      <c r="WYA32" s="901"/>
      <c r="WYB32" s="901"/>
      <c r="WYC32" s="901"/>
      <c r="WYD32" s="901"/>
      <c r="WYE32" s="901"/>
      <c r="WYF32" s="901"/>
      <c r="WYG32" s="901"/>
      <c r="WYH32" s="901"/>
      <c r="WYI32" s="901"/>
      <c r="WYJ32" s="901"/>
      <c r="WYK32" s="901"/>
      <c r="WYL32" s="901"/>
      <c r="WYM32" s="901"/>
      <c r="WYN32" s="901"/>
      <c r="WYO32" s="901"/>
      <c r="WYP32" s="901"/>
      <c r="WYQ32" s="901"/>
      <c r="WYR32" s="901"/>
      <c r="WYS32" s="901"/>
      <c r="WYT32" s="901"/>
      <c r="WYU32" s="901"/>
      <c r="WYV32" s="901"/>
      <c r="WYW32" s="901"/>
      <c r="WYX32" s="901"/>
      <c r="WYY32" s="901"/>
      <c r="WYZ32" s="901"/>
      <c r="WZA32" s="901"/>
      <c r="WZB32" s="901"/>
      <c r="WZC32" s="901"/>
      <c r="WZD32" s="901"/>
      <c r="WZE32" s="901"/>
      <c r="WZF32" s="901"/>
      <c r="WZG32" s="901"/>
      <c r="WZH32" s="901"/>
      <c r="WZI32" s="901"/>
      <c r="WZJ32" s="901"/>
      <c r="WZK32" s="901"/>
      <c r="WZL32" s="901"/>
      <c r="WZM32" s="901"/>
      <c r="WZN32" s="901"/>
      <c r="WZO32" s="901"/>
      <c r="WZP32" s="901"/>
      <c r="WZQ32" s="901"/>
      <c r="WZR32" s="901"/>
      <c r="WZS32" s="901"/>
      <c r="WZT32" s="901"/>
      <c r="WZU32" s="901"/>
      <c r="WZV32" s="901"/>
      <c r="WZW32" s="901"/>
      <c r="WZX32" s="901"/>
      <c r="WZY32" s="901"/>
      <c r="WZZ32" s="901"/>
      <c r="XAA32" s="901"/>
      <c r="XAB32" s="901"/>
      <c r="XAC32" s="901"/>
      <c r="XAD32" s="901"/>
      <c r="XAE32" s="901"/>
      <c r="XAF32" s="901"/>
      <c r="XAG32" s="901"/>
      <c r="XAH32" s="901"/>
      <c r="XAI32" s="901"/>
      <c r="XAJ32" s="901"/>
      <c r="XAK32" s="901"/>
      <c r="XAL32" s="901"/>
      <c r="XAM32" s="901"/>
      <c r="XAN32" s="901"/>
      <c r="XAO32" s="901"/>
      <c r="XAP32" s="901"/>
      <c r="XAQ32" s="901"/>
      <c r="XAR32" s="901"/>
      <c r="XAS32" s="901"/>
      <c r="XAT32" s="901"/>
      <c r="XAU32" s="901"/>
      <c r="XAV32" s="901"/>
      <c r="XAW32" s="901"/>
      <c r="XAX32" s="901"/>
      <c r="XAY32" s="901"/>
      <c r="XAZ32" s="901"/>
      <c r="XBA32" s="901"/>
      <c r="XBB32" s="901"/>
      <c r="XBC32" s="901"/>
      <c r="XBD32" s="901"/>
      <c r="XBE32" s="901"/>
      <c r="XBF32" s="901"/>
      <c r="XBG32" s="901"/>
      <c r="XBH32" s="901"/>
      <c r="XBI32" s="901"/>
      <c r="XBJ32" s="901"/>
      <c r="XBK32" s="901"/>
      <c r="XBL32" s="901"/>
      <c r="XBM32" s="901"/>
      <c r="XBN32" s="901"/>
      <c r="XBO32" s="901"/>
      <c r="XBP32" s="901"/>
      <c r="XBQ32" s="901"/>
      <c r="XBR32" s="901"/>
      <c r="XBS32" s="901"/>
      <c r="XBT32" s="901"/>
      <c r="XBU32" s="901"/>
      <c r="XBV32" s="901"/>
      <c r="XBW32" s="901"/>
      <c r="XBX32" s="901"/>
      <c r="XBY32" s="901"/>
      <c r="XBZ32" s="901"/>
      <c r="XCA32" s="901"/>
      <c r="XCB32" s="901"/>
      <c r="XCC32" s="901"/>
      <c r="XCD32" s="901"/>
      <c r="XCE32" s="901"/>
      <c r="XCF32" s="901"/>
      <c r="XCG32" s="901"/>
      <c r="XCH32" s="901"/>
      <c r="XCI32" s="901"/>
      <c r="XCJ32" s="901"/>
      <c r="XCK32" s="901"/>
      <c r="XCL32" s="901"/>
      <c r="XCM32" s="901"/>
      <c r="XCN32" s="901"/>
      <c r="XCO32" s="901"/>
      <c r="XCP32" s="901"/>
      <c r="XCQ32" s="901"/>
      <c r="XCR32" s="901"/>
      <c r="XCS32" s="901"/>
      <c r="XCT32" s="901"/>
      <c r="XCU32" s="901"/>
      <c r="XCV32" s="901"/>
      <c r="XCW32" s="901"/>
      <c r="XCX32" s="901"/>
      <c r="XCY32" s="901"/>
      <c r="XCZ32" s="901"/>
      <c r="XDA32" s="901"/>
      <c r="XDB32" s="901"/>
      <c r="XDC32" s="901"/>
      <c r="XDD32" s="901"/>
      <c r="XDE32" s="901"/>
      <c r="XDF32" s="901"/>
      <c r="XDG32" s="901"/>
      <c r="XDH32" s="901"/>
      <c r="XDI32" s="901"/>
      <c r="XDJ32" s="901"/>
      <c r="XDK32" s="901"/>
      <c r="XDL32" s="901"/>
      <c r="XDM32" s="901"/>
      <c r="XDN32" s="901"/>
      <c r="XDO32" s="901"/>
      <c r="XDP32" s="901"/>
      <c r="XDQ32" s="901"/>
      <c r="XDR32" s="901"/>
      <c r="XDS32" s="901"/>
      <c r="XDT32" s="901"/>
      <c r="XDU32" s="901"/>
      <c r="XDV32" s="901"/>
      <c r="XDW32" s="901"/>
      <c r="XDX32" s="901"/>
      <c r="XDY32" s="901"/>
      <c r="XDZ32" s="901"/>
      <c r="XEA32" s="901"/>
      <c r="XEB32" s="901"/>
      <c r="XEC32" s="901"/>
      <c r="XED32" s="901"/>
      <c r="XEE32" s="901"/>
      <c r="XEF32" s="901"/>
      <c r="XEG32" s="901"/>
      <c r="XEH32" s="901"/>
      <c r="XEI32" s="901"/>
      <c r="XEJ32" s="901"/>
      <c r="XEK32" s="901"/>
      <c r="XEL32" s="901"/>
      <c r="XEM32" s="901"/>
      <c r="XEN32" s="901"/>
      <c r="XEO32" s="901"/>
      <c r="XEP32" s="901"/>
      <c r="XEQ32" s="901"/>
      <c r="XER32" s="901"/>
      <c r="XES32" s="901"/>
      <c r="XET32" s="901"/>
      <c r="XEU32" s="901"/>
      <c r="XEV32" s="901"/>
      <c r="XEW32" s="901"/>
      <c r="XEX32" s="901"/>
      <c r="XEY32" s="901"/>
      <c r="XEZ32" s="901"/>
      <c r="XFA32" s="901"/>
      <c r="XFB32" s="901"/>
      <c r="XFC32" s="901"/>
      <c r="XFD32" s="901"/>
    </row>
    <row r="33" s="932" customFormat="true" ht="11.25" hidden="false" customHeight="false" outlineLevel="0" collapsed="false">
      <c r="WVW33" s="901"/>
      <c r="WVX33" s="901"/>
      <c r="WVY33" s="901"/>
      <c r="WVZ33" s="901"/>
      <c r="WWA33" s="901"/>
      <c r="WWB33" s="901"/>
      <c r="WWC33" s="901"/>
      <c r="WWD33" s="901"/>
      <c r="WWE33" s="901"/>
      <c r="WWF33" s="901"/>
      <c r="WWG33" s="901"/>
      <c r="WWH33" s="901"/>
      <c r="WWI33" s="901"/>
      <c r="WWJ33" s="901"/>
      <c r="WWK33" s="901"/>
      <c r="WWL33" s="901"/>
      <c r="WWM33" s="901"/>
      <c r="WWN33" s="901"/>
      <c r="WWO33" s="901"/>
      <c r="WWP33" s="901"/>
      <c r="WWQ33" s="901"/>
      <c r="WWR33" s="901"/>
      <c r="WWS33" s="901"/>
      <c r="WWT33" s="901"/>
      <c r="WWU33" s="901"/>
      <c r="WWV33" s="901"/>
      <c r="WWW33" s="901"/>
      <c r="WWX33" s="901"/>
      <c r="WWY33" s="901"/>
      <c r="WWZ33" s="901"/>
      <c r="WXA33" s="901"/>
      <c r="WXB33" s="901"/>
      <c r="WXC33" s="901"/>
      <c r="WXD33" s="901"/>
      <c r="WXE33" s="901"/>
      <c r="WXF33" s="901"/>
      <c r="WXG33" s="901"/>
      <c r="WXH33" s="901"/>
      <c r="WXI33" s="901"/>
      <c r="WXJ33" s="901"/>
      <c r="WXK33" s="901"/>
      <c r="WXL33" s="901"/>
      <c r="WXM33" s="901"/>
      <c r="WXN33" s="901"/>
      <c r="WXO33" s="901"/>
      <c r="WXP33" s="901"/>
      <c r="WXQ33" s="901"/>
      <c r="WXR33" s="901"/>
      <c r="WXS33" s="901"/>
      <c r="WXT33" s="901"/>
      <c r="WXU33" s="901"/>
      <c r="WXV33" s="901"/>
      <c r="WXW33" s="901"/>
      <c r="WXX33" s="901"/>
      <c r="WXY33" s="901"/>
      <c r="WXZ33" s="901"/>
      <c r="WYA33" s="901"/>
      <c r="WYB33" s="901"/>
      <c r="WYC33" s="901"/>
      <c r="WYD33" s="901"/>
      <c r="WYE33" s="901"/>
      <c r="WYF33" s="901"/>
      <c r="WYG33" s="901"/>
      <c r="WYH33" s="901"/>
      <c r="WYI33" s="901"/>
      <c r="WYJ33" s="901"/>
      <c r="WYK33" s="901"/>
      <c r="WYL33" s="901"/>
      <c r="WYM33" s="901"/>
      <c r="WYN33" s="901"/>
      <c r="WYO33" s="901"/>
      <c r="WYP33" s="901"/>
      <c r="WYQ33" s="901"/>
      <c r="WYR33" s="901"/>
      <c r="WYS33" s="901"/>
      <c r="WYT33" s="901"/>
      <c r="WYU33" s="901"/>
      <c r="WYV33" s="901"/>
      <c r="WYW33" s="901"/>
      <c r="WYX33" s="901"/>
      <c r="WYY33" s="901"/>
      <c r="WYZ33" s="901"/>
      <c r="WZA33" s="901"/>
      <c r="WZB33" s="901"/>
      <c r="WZC33" s="901"/>
      <c r="WZD33" s="901"/>
      <c r="WZE33" s="901"/>
      <c r="WZF33" s="901"/>
      <c r="WZG33" s="901"/>
      <c r="WZH33" s="901"/>
      <c r="WZI33" s="901"/>
      <c r="WZJ33" s="901"/>
      <c r="WZK33" s="901"/>
      <c r="WZL33" s="901"/>
      <c r="WZM33" s="901"/>
      <c r="WZN33" s="901"/>
      <c r="WZO33" s="901"/>
      <c r="WZP33" s="901"/>
      <c r="WZQ33" s="901"/>
      <c r="WZR33" s="901"/>
      <c r="WZS33" s="901"/>
      <c r="WZT33" s="901"/>
      <c r="WZU33" s="901"/>
      <c r="WZV33" s="901"/>
      <c r="WZW33" s="901"/>
      <c r="WZX33" s="901"/>
      <c r="WZY33" s="901"/>
      <c r="WZZ33" s="901"/>
      <c r="XAA33" s="901"/>
      <c r="XAB33" s="901"/>
      <c r="XAC33" s="901"/>
      <c r="XAD33" s="901"/>
      <c r="XAE33" s="901"/>
      <c r="XAF33" s="901"/>
      <c r="XAG33" s="901"/>
      <c r="XAH33" s="901"/>
      <c r="XAI33" s="901"/>
      <c r="XAJ33" s="901"/>
      <c r="XAK33" s="901"/>
      <c r="XAL33" s="901"/>
      <c r="XAM33" s="901"/>
      <c r="XAN33" s="901"/>
      <c r="XAO33" s="901"/>
      <c r="XAP33" s="901"/>
      <c r="XAQ33" s="901"/>
      <c r="XAR33" s="901"/>
      <c r="XAS33" s="901"/>
      <c r="XAT33" s="901"/>
      <c r="XAU33" s="901"/>
      <c r="XAV33" s="901"/>
      <c r="XAW33" s="901"/>
      <c r="XAX33" s="901"/>
      <c r="XAY33" s="901"/>
      <c r="XAZ33" s="901"/>
      <c r="XBA33" s="901"/>
      <c r="XBB33" s="901"/>
      <c r="XBC33" s="901"/>
      <c r="XBD33" s="901"/>
      <c r="XBE33" s="901"/>
      <c r="XBF33" s="901"/>
      <c r="XBG33" s="901"/>
      <c r="XBH33" s="901"/>
      <c r="XBI33" s="901"/>
      <c r="XBJ33" s="901"/>
      <c r="XBK33" s="901"/>
      <c r="XBL33" s="901"/>
      <c r="XBM33" s="901"/>
      <c r="XBN33" s="901"/>
      <c r="XBO33" s="901"/>
      <c r="XBP33" s="901"/>
      <c r="XBQ33" s="901"/>
      <c r="XBR33" s="901"/>
      <c r="XBS33" s="901"/>
      <c r="XBT33" s="901"/>
      <c r="XBU33" s="901"/>
      <c r="XBV33" s="901"/>
      <c r="XBW33" s="901"/>
      <c r="XBX33" s="901"/>
      <c r="XBY33" s="901"/>
      <c r="XBZ33" s="901"/>
      <c r="XCA33" s="901"/>
      <c r="XCB33" s="901"/>
      <c r="XCC33" s="901"/>
      <c r="XCD33" s="901"/>
      <c r="XCE33" s="901"/>
      <c r="XCF33" s="901"/>
      <c r="XCG33" s="901"/>
      <c r="XCH33" s="901"/>
      <c r="XCI33" s="901"/>
      <c r="XCJ33" s="901"/>
      <c r="XCK33" s="901"/>
      <c r="XCL33" s="901"/>
      <c r="XCM33" s="901"/>
      <c r="XCN33" s="901"/>
      <c r="XCO33" s="901"/>
      <c r="XCP33" s="901"/>
      <c r="XCQ33" s="901"/>
      <c r="XCR33" s="901"/>
      <c r="XCS33" s="901"/>
      <c r="XCT33" s="901"/>
      <c r="XCU33" s="901"/>
      <c r="XCV33" s="901"/>
      <c r="XCW33" s="901"/>
      <c r="XCX33" s="901"/>
      <c r="XCY33" s="901"/>
      <c r="XCZ33" s="901"/>
      <c r="XDA33" s="901"/>
      <c r="XDB33" s="901"/>
      <c r="XDC33" s="901"/>
      <c r="XDD33" s="901"/>
      <c r="XDE33" s="901"/>
      <c r="XDF33" s="901"/>
      <c r="XDG33" s="901"/>
      <c r="XDH33" s="901"/>
      <c r="XDI33" s="901"/>
      <c r="XDJ33" s="901"/>
      <c r="XDK33" s="901"/>
      <c r="XDL33" s="901"/>
      <c r="XDM33" s="901"/>
      <c r="XDN33" s="901"/>
      <c r="XDO33" s="901"/>
      <c r="XDP33" s="901"/>
      <c r="XDQ33" s="901"/>
      <c r="XDR33" s="901"/>
      <c r="XDS33" s="901"/>
      <c r="XDT33" s="901"/>
      <c r="XDU33" s="901"/>
      <c r="XDV33" s="901"/>
      <c r="XDW33" s="901"/>
      <c r="XDX33" s="901"/>
      <c r="XDY33" s="901"/>
      <c r="XDZ33" s="901"/>
      <c r="XEA33" s="901"/>
      <c r="XEB33" s="901"/>
      <c r="XEC33" s="901"/>
      <c r="XED33" s="901"/>
      <c r="XEE33" s="901"/>
      <c r="XEF33" s="901"/>
      <c r="XEG33" s="901"/>
      <c r="XEH33" s="901"/>
      <c r="XEI33" s="901"/>
      <c r="XEJ33" s="901"/>
      <c r="XEK33" s="901"/>
      <c r="XEL33" s="901"/>
      <c r="XEM33" s="901"/>
      <c r="XEN33" s="901"/>
      <c r="XEO33" s="901"/>
      <c r="XEP33" s="901"/>
      <c r="XEQ33" s="901"/>
      <c r="XER33" s="901"/>
      <c r="XES33" s="901"/>
      <c r="XET33" s="901"/>
      <c r="XEU33" s="901"/>
      <c r="XEV33" s="901"/>
      <c r="XEW33" s="901"/>
      <c r="XEX33" s="901"/>
      <c r="XEY33" s="901"/>
      <c r="XEZ33" s="901"/>
      <c r="XFA33" s="901"/>
      <c r="XFB33" s="901"/>
      <c r="XFC33" s="901"/>
      <c r="XFD33" s="901"/>
    </row>
    <row r="34" s="932" customFormat="true" ht="11.25" hidden="false" customHeight="false" outlineLevel="0" collapsed="false">
      <c r="WVW34" s="901"/>
      <c r="WVX34" s="901"/>
      <c r="WVY34" s="901"/>
      <c r="WVZ34" s="901"/>
      <c r="WWA34" s="901"/>
      <c r="WWB34" s="901"/>
      <c r="WWC34" s="901"/>
      <c r="WWD34" s="901"/>
      <c r="WWE34" s="901"/>
      <c r="WWF34" s="901"/>
      <c r="WWG34" s="901"/>
      <c r="WWH34" s="901"/>
      <c r="WWI34" s="901"/>
      <c r="WWJ34" s="901"/>
      <c r="WWK34" s="901"/>
      <c r="WWL34" s="901"/>
      <c r="WWM34" s="901"/>
      <c r="WWN34" s="901"/>
      <c r="WWO34" s="901"/>
      <c r="WWP34" s="901"/>
      <c r="WWQ34" s="901"/>
      <c r="WWR34" s="901"/>
      <c r="WWS34" s="901"/>
      <c r="WWT34" s="901"/>
      <c r="WWU34" s="901"/>
      <c r="WWV34" s="901"/>
      <c r="WWW34" s="901"/>
      <c r="WWX34" s="901"/>
      <c r="WWY34" s="901"/>
      <c r="WWZ34" s="901"/>
      <c r="WXA34" s="901"/>
      <c r="WXB34" s="901"/>
      <c r="WXC34" s="901"/>
      <c r="WXD34" s="901"/>
      <c r="WXE34" s="901"/>
      <c r="WXF34" s="901"/>
      <c r="WXG34" s="901"/>
      <c r="WXH34" s="901"/>
      <c r="WXI34" s="901"/>
      <c r="WXJ34" s="901"/>
      <c r="WXK34" s="901"/>
      <c r="WXL34" s="901"/>
      <c r="WXM34" s="901"/>
      <c r="WXN34" s="901"/>
      <c r="WXO34" s="901"/>
      <c r="WXP34" s="901"/>
      <c r="WXQ34" s="901"/>
      <c r="WXR34" s="901"/>
      <c r="WXS34" s="901"/>
      <c r="WXT34" s="901"/>
      <c r="WXU34" s="901"/>
      <c r="WXV34" s="901"/>
      <c r="WXW34" s="901"/>
      <c r="WXX34" s="901"/>
      <c r="WXY34" s="901"/>
      <c r="WXZ34" s="901"/>
      <c r="WYA34" s="901"/>
      <c r="WYB34" s="901"/>
      <c r="WYC34" s="901"/>
      <c r="WYD34" s="901"/>
      <c r="WYE34" s="901"/>
      <c r="WYF34" s="901"/>
      <c r="WYG34" s="901"/>
      <c r="WYH34" s="901"/>
      <c r="WYI34" s="901"/>
      <c r="WYJ34" s="901"/>
      <c r="WYK34" s="901"/>
      <c r="WYL34" s="901"/>
      <c r="WYM34" s="901"/>
      <c r="WYN34" s="901"/>
      <c r="WYO34" s="901"/>
      <c r="WYP34" s="901"/>
      <c r="WYQ34" s="901"/>
      <c r="WYR34" s="901"/>
      <c r="WYS34" s="901"/>
      <c r="WYT34" s="901"/>
      <c r="WYU34" s="901"/>
      <c r="WYV34" s="901"/>
      <c r="WYW34" s="901"/>
      <c r="WYX34" s="901"/>
      <c r="WYY34" s="901"/>
      <c r="WYZ34" s="901"/>
      <c r="WZA34" s="901"/>
      <c r="WZB34" s="901"/>
      <c r="WZC34" s="901"/>
      <c r="WZD34" s="901"/>
      <c r="WZE34" s="901"/>
      <c r="WZF34" s="901"/>
      <c r="WZG34" s="901"/>
      <c r="WZH34" s="901"/>
      <c r="WZI34" s="901"/>
      <c r="WZJ34" s="901"/>
      <c r="WZK34" s="901"/>
      <c r="WZL34" s="901"/>
      <c r="WZM34" s="901"/>
      <c r="WZN34" s="901"/>
      <c r="WZO34" s="901"/>
      <c r="WZP34" s="901"/>
      <c r="WZQ34" s="901"/>
      <c r="WZR34" s="901"/>
      <c r="WZS34" s="901"/>
      <c r="WZT34" s="901"/>
      <c r="WZU34" s="901"/>
      <c r="WZV34" s="901"/>
      <c r="WZW34" s="901"/>
      <c r="WZX34" s="901"/>
      <c r="WZY34" s="901"/>
      <c r="WZZ34" s="901"/>
      <c r="XAA34" s="901"/>
      <c r="XAB34" s="901"/>
      <c r="XAC34" s="901"/>
      <c r="XAD34" s="901"/>
      <c r="XAE34" s="901"/>
      <c r="XAF34" s="901"/>
      <c r="XAG34" s="901"/>
      <c r="XAH34" s="901"/>
      <c r="XAI34" s="901"/>
      <c r="XAJ34" s="901"/>
      <c r="XAK34" s="901"/>
      <c r="XAL34" s="901"/>
      <c r="XAM34" s="901"/>
      <c r="XAN34" s="901"/>
      <c r="XAO34" s="901"/>
      <c r="XAP34" s="901"/>
      <c r="XAQ34" s="901"/>
      <c r="XAR34" s="901"/>
      <c r="XAS34" s="901"/>
      <c r="XAT34" s="901"/>
      <c r="XAU34" s="901"/>
      <c r="XAV34" s="901"/>
      <c r="XAW34" s="901"/>
      <c r="XAX34" s="901"/>
      <c r="XAY34" s="901"/>
      <c r="XAZ34" s="901"/>
      <c r="XBA34" s="901"/>
      <c r="XBB34" s="901"/>
      <c r="XBC34" s="901"/>
      <c r="XBD34" s="901"/>
      <c r="XBE34" s="901"/>
      <c r="XBF34" s="901"/>
      <c r="XBG34" s="901"/>
      <c r="XBH34" s="901"/>
      <c r="XBI34" s="901"/>
      <c r="XBJ34" s="901"/>
      <c r="XBK34" s="901"/>
      <c r="XBL34" s="901"/>
      <c r="XBM34" s="901"/>
      <c r="XBN34" s="901"/>
      <c r="XBO34" s="901"/>
      <c r="XBP34" s="901"/>
      <c r="XBQ34" s="901"/>
      <c r="XBR34" s="901"/>
      <c r="XBS34" s="901"/>
      <c r="XBT34" s="901"/>
      <c r="XBU34" s="901"/>
      <c r="XBV34" s="901"/>
      <c r="XBW34" s="901"/>
      <c r="XBX34" s="901"/>
      <c r="XBY34" s="901"/>
      <c r="XBZ34" s="901"/>
      <c r="XCA34" s="901"/>
      <c r="XCB34" s="901"/>
      <c r="XCC34" s="901"/>
      <c r="XCD34" s="901"/>
      <c r="XCE34" s="901"/>
      <c r="XCF34" s="901"/>
      <c r="XCG34" s="901"/>
      <c r="XCH34" s="901"/>
      <c r="XCI34" s="901"/>
      <c r="XCJ34" s="901"/>
      <c r="XCK34" s="901"/>
      <c r="XCL34" s="901"/>
      <c r="XCM34" s="901"/>
      <c r="XCN34" s="901"/>
      <c r="XCO34" s="901"/>
      <c r="XCP34" s="901"/>
      <c r="XCQ34" s="901"/>
      <c r="XCR34" s="901"/>
      <c r="XCS34" s="901"/>
      <c r="XCT34" s="901"/>
      <c r="XCU34" s="901"/>
      <c r="XCV34" s="901"/>
      <c r="XCW34" s="901"/>
      <c r="XCX34" s="901"/>
      <c r="XCY34" s="901"/>
      <c r="XCZ34" s="901"/>
      <c r="XDA34" s="901"/>
      <c r="XDB34" s="901"/>
      <c r="XDC34" s="901"/>
      <c r="XDD34" s="901"/>
      <c r="XDE34" s="901"/>
      <c r="XDF34" s="901"/>
      <c r="XDG34" s="901"/>
      <c r="XDH34" s="901"/>
      <c r="XDI34" s="901"/>
      <c r="XDJ34" s="901"/>
      <c r="XDK34" s="901"/>
      <c r="XDL34" s="901"/>
      <c r="XDM34" s="901"/>
      <c r="XDN34" s="901"/>
      <c r="XDO34" s="901"/>
      <c r="XDP34" s="901"/>
      <c r="XDQ34" s="901"/>
      <c r="XDR34" s="901"/>
      <c r="XDS34" s="901"/>
      <c r="XDT34" s="901"/>
      <c r="XDU34" s="901"/>
      <c r="XDV34" s="901"/>
      <c r="XDW34" s="901"/>
      <c r="XDX34" s="901"/>
      <c r="XDY34" s="901"/>
      <c r="XDZ34" s="901"/>
      <c r="XEA34" s="901"/>
      <c r="XEB34" s="901"/>
      <c r="XEC34" s="901"/>
      <c r="XED34" s="901"/>
      <c r="XEE34" s="901"/>
      <c r="XEF34" s="901"/>
      <c r="XEG34" s="901"/>
      <c r="XEH34" s="901"/>
      <c r="XEI34" s="901"/>
      <c r="XEJ34" s="901"/>
      <c r="XEK34" s="901"/>
      <c r="XEL34" s="901"/>
      <c r="XEM34" s="901"/>
      <c r="XEN34" s="901"/>
      <c r="XEO34" s="901"/>
      <c r="XEP34" s="901"/>
      <c r="XEQ34" s="901"/>
      <c r="XER34" s="901"/>
      <c r="XES34" s="901"/>
      <c r="XET34" s="901"/>
      <c r="XEU34" s="901"/>
      <c r="XEV34" s="901"/>
      <c r="XEW34" s="901"/>
      <c r="XEX34" s="901"/>
      <c r="XEY34" s="901"/>
      <c r="XEZ34" s="901"/>
      <c r="XFA34" s="901"/>
      <c r="XFB34" s="901"/>
      <c r="XFC34" s="901"/>
      <c r="XFD34" s="901"/>
    </row>
    <row r="35" s="932" customFormat="true" ht="11.25" hidden="false" customHeight="false" outlineLevel="0" collapsed="false">
      <c r="WVW35" s="901"/>
      <c r="WVX35" s="901"/>
      <c r="WVY35" s="901"/>
      <c r="WVZ35" s="901"/>
      <c r="WWA35" s="901"/>
      <c r="WWB35" s="901"/>
      <c r="WWC35" s="901"/>
      <c r="WWD35" s="901"/>
      <c r="WWE35" s="901"/>
      <c r="WWF35" s="901"/>
      <c r="WWG35" s="901"/>
      <c r="WWH35" s="901"/>
      <c r="WWI35" s="901"/>
      <c r="WWJ35" s="901"/>
      <c r="WWK35" s="901"/>
      <c r="WWL35" s="901"/>
      <c r="WWM35" s="901"/>
      <c r="WWN35" s="901"/>
      <c r="WWO35" s="901"/>
      <c r="WWP35" s="901"/>
      <c r="WWQ35" s="901"/>
      <c r="WWR35" s="901"/>
      <c r="WWS35" s="901"/>
      <c r="WWT35" s="901"/>
      <c r="WWU35" s="901"/>
      <c r="WWV35" s="901"/>
      <c r="WWW35" s="901"/>
      <c r="WWX35" s="901"/>
      <c r="WWY35" s="901"/>
      <c r="WWZ35" s="901"/>
      <c r="WXA35" s="901"/>
      <c r="WXB35" s="901"/>
      <c r="WXC35" s="901"/>
      <c r="WXD35" s="901"/>
      <c r="WXE35" s="901"/>
      <c r="WXF35" s="901"/>
      <c r="WXG35" s="901"/>
      <c r="WXH35" s="901"/>
      <c r="WXI35" s="901"/>
      <c r="WXJ35" s="901"/>
      <c r="WXK35" s="901"/>
      <c r="WXL35" s="901"/>
      <c r="WXM35" s="901"/>
      <c r="WXN35" s="901"/>
      <c r="WXO35" s="901"/>
      <c r="WXP35" s="901"/>
      <c r="WXQ35" s="901"/>
      <c r="WXR35" s="901"/>
      <c r="WXS35" s="901"/>
      <c r="WXT35" s="901"/>
      <c r="WXU35" s="901"/>
      <c r="WXV35" s="901"/>
      <c r="WXW35" s="901"/>
      <c r="WXX35" s="901"/>
      <c r="WXY35" s="901"/>
      <c r="WXZ35" s="901"/>
      <c r="WYA35" s="901"/>
      <c r="WYB35" s="901"/>
      <c r="WYC35" s="901"/>
      <c r="WYD35" s="901"/>
      <c r="WYE35" s="901"/>
      <c r="WYF35" s="901"/>
      <c r="WYG35" s="901"/>
      <c r="WYH35" s="901"/>
      <c r="WYI35" s="901"/>
      <c r="WYJ35" s="901"/>
      <c r="WYK35" s="901"/>
      <c r="WYL35" s="901"/>
      <c r="WYM35" s="901"/>
      <c r="WYN35" s="901"/>
      <c r="WYO35" s="901"/>
      <c r="WYP35" s="901"/>
      <c r="WYQ35" s="901"/>
      <c r="WYR35" s="901"/>
      <c r="WYS35" s="901"/>
      <c r="WYT35" s="901"/>
      <c r="WYU35" s="901"/>
      <c r="WYV35" s="901"/>
      <c r="WYW35" s="901"/>
      <c r="WYX35" s="901"/>
      <c r="WYY35" s="901"/>
      <c r="WYZ35" s="901"/>
      <c r="WZA35" s="901"/>
      <c r="WZB35" s="901"/>
      <c r="WZC35" s="901"/>
      <c r="WZD35" s="901"/>
      <c r="WZE35" s="901"/>
      <c r="WZF35" s="901"/>
      <c r="WZG35" s="901"/>
      <c r="WZH35" s="901"/>
      <c r="WZI35" s="901"/>
      <c r="WZJ35" s="901"/>
      <c r="WZK35" s="901"/>
      <c r="WZL35" s="901"/>
      <c r="WZM35" s="901"/>
      <c r="WZN35" s="901"/>
      <c r="WZO35" s="901"/>
      <c r="WZP35" s="901"/>
      <c r="WZQ35" s="901"/>
      <c r="WZR35" s="901"/>
      <c r="WZS35" s="901"/>
      <c r="WZT35" s="901"/>
      <c r="WZU35" s="901"/>
      <c r="WZV35" s="901"/>
      <c r="WZW35" s="901"/>
      <c r="WZX35" s="901"/>
      <c r="WZY35" s="901"/>
      <c r="WZZ35" s="901"/>
      <c r="XAA35" s="901"/>
      <c r="XAB35" s="901"/>
      <c r="XAC35" s="901"/>
      <c r="XAD35" s="901"/>
      <c r="XAE35" s="901"/>
      <c r="XAF35" s="901"/>
      <c r="XAG35" s="901"/>
      <c r="XAH35" s="901"/>
      <c r="XAI35" s="901"/>
      <c r="XAJ35" s="901"/>
      <c r="XAK35" s="901"/>
      <c r="XAL35" s="901"/>
      <c r="XAM35" s="901"/>
      <c r="XAN35" s="901"/>
      <c r="XAO35" s="901"/>
      <c r="XAP35" s="901"/>
      <c r="XAQ35" s="901"/>
      <c r="XAR35" s="901"/>
      <c r="XAS35" s="901"/>
      <c r="XAT35" s="901"/>
      <c r="XAU35" s="901"/>
      <c r="XAV35" s="901"/>
      <c r="XAW35" s="901"/>
      <c r="XAX35" s="901"/>
      <c r="XAY35" s="901"/>
      <c r="XAZ35" s="901"/>
      <c r="XBA35" s="901"/>
      <c r="XBB35" s="901"/>
      <c r="XBC35" s="901"/>
      <c r="XBD35" s="901"/>
      <c r="XBE35" s="901"/>
      <c r="XBF35" s="901"/>
      <c r="XBG35" s="901"/>
      <c r="XBH35" s="901"/>
      <c r="XBI35" s="901"/>
      <c r="XBJ35" s="901"/>
      <c r="XBK35" s="901"/>
      <c r="XBL35" s="901"/>
      <c r="XBM35" s="901"/>
      <c r="XBN35" s="901"/>
      <c r="XBO35" s="901"/>
      <c r="XBP35" s="901"/>
      <c r="XBQ35" s="901"/>
      <c r="XBR35" s="901"/>
      <c r="XBS35" s="901"/>
      <c r="XBT35" s="901"/>
      <c r="XBU35" s="901"/>
      <c r="XBV35" s="901"/>
      <c r="XBW35" s="901"/>
      <c r="XBX35" s="901"/>
      <c r="XBY35" s="901"/>
      <c r="XBZ35" s="901"/>
      <c r="XCA35" s="901"/>
      <c r="XCB35" s="901"/>
      <c r="XCC35" s="901"/>
      <c r="XCD35" s="901"/>
      <c r="XCE35" s="901"/>
      <c r="XCF35" s="901"/>
      <c r="XCG35" s="901"/>
      <c r="XCH35" s="901"/>
      <c r="XCI35" s="901"/>
      <c r="XCJ35" s="901"/>
      <c r="XCK35" s="901"/>
      <c r="XCL35" s="901"/>
      <c r="XCM35" s="901"/>
      <c r="XCN35" s="901"/>
      <c r="XCO35" s="901"/>
      <c r="XCP35" s="901"/>
      <c r="XCQ35" s="901"/>
      <c r="XCR35" s="901"/>
      <c r="XCS35" s="901"/>
      <c r="XCT35" s="901"/>
      <c r="XCU35" s="901"/>
      <c r="XCV35" s="901"/>
      <c r="XCW35" s="901"/>
      <c r="XCX35" s="901"/>
      <c r="XCY35" s="901"/>
      <c r="XCZ35" s="901"/>
      <c r="XDA35" s="901"/>
      <c r="XDB35" s="901"/>
      <c r="XDC35" s="901"/>
      <c r="XDD35" s="901"/>
      <c r="XDE35" s="901"/>
      <c r="XDF35" s="901"/>
      <c r="XDG35" s="901"/>
      <c r="XDH35" s="901"/>
      <c r="XDI35" s="901"/>
      <c r="XDJ35" s="901"/>
      <c r="XDK35" s="901"/>
      <c r="XDL35" s="901"/>
      <c r="XDM35" s="901"/>
      <c r="XDN35" s="901"/>
      <c r="XDO35" s="901"/>
      <c r="XDP35" s="901"/>
      <c r="XDQ35" s="901"/>
      <c r="XDR35" s="901"/>
      <c r="XDS35" s="901"/>
      <c r="XDT35" s="901"/>
      <c r="XDU35" s="901"/>
      <c r="XDV35" s="901"/>
      <c r="XDW35" s="901"/>
      <c r="XDX35" s="901"/>
      <c r="XDY35" s="901"/>
      <c r="XDZ35" s="901"/>
      <c r="XEA35" s="901"/>
      <c r="XEB35" s="901"/>
      <c r="XEC35" s="901"/>
      <c r="XED35" s="901"/>
      <c r="XEE35" s="901"/>
      <c r="XEF35" s="901"/>
      <c r="XEG35" s="901"/>
      <c r="XEH35" s="901"/>
      <c r="XEI35" s="901"/>
      <c r="XEJ35" s="901"/>
      <c r="XEK35" s="901"/>
      <c r="XEL35" s="901"/>
      <c r="XEM35" s="901"/>
      <c r="XEN35" s="901"/>
      <c r="XEO35" s="901"/>
      <c r="XEP35" s="901"/>
      <c r="XEQ35" s="901"/>
      <c r="XER35" s="901"/>
      <c r="XES35" s="901"/>
      <c r="XET35" s="901"/>
      <c r="XEU35" s="901"/>
      <c r="XEV35" s="901"/>
      <c r="XEW35" s="901"/>
      <c r="XEX35" s="901"/>
      <c r="XEY35" s="901"/>
      <c r="XEZ35" s="901"/>
      <c r="XFA35" s="901"/>
      <c r="XFB35" s="901"/>
      <c r="XFC35" s="901"/>
      <c r="XFD35" s="901"/>
    </row>
    <row r="36" s="932" customFormat="true" ht="11.25" hidden="false" customHeight="false" outlineLevel="0" collapsed="false">
      <c r="WVW36" s="901"/>
      <c r="WVX36" s="901"/>
      <c r="WVY36" s="901"/>
      <c r="WVZ36" s="901"/>
      <c r="WWA36" s="901"/>
      <c r="WWB36" s="901"/>
      <c r="WWC36" s="901"/>
      <c r="WWD36" s="901"/>
      <c r="WWE36" s="901"/>
      <c r="WWF36" s="901"/>
      <c r="WWG36" s="901"/>
      <c r="WWH36" s="901"/>
      <c r="WWI36" s="901"/>
      <c r="WWJ36" s="901"/>
      <c r="WWK36" s="901"/>
      <c r="WWL36" s="901"/>
      <c r="WWM36" s="901"/>
      <c r="WWN36" s="901"/>
      <c r="WWO36" s="901"/>
      <c r="WWP36" s="901"/>
      <c r="WWQ36" s="901"/>
      <c r="WWR36" s="901"/>
      <c r="WWS36" s="901"/>
      <c r="WWT36" s="901"/>
      <c r="WWU36" s="901"/>
      <c r="WWV36" s="901"/>
      <c r="WWW36" s="901"/>
      <c r="WWX36" s="901"/>
      <c r="WWY36" s="901"/>
      <c r="WWZ36" s="901"/>
      <c r="WXA36" s="901"/>
      <c r="WXB36" s="901"/>
      <c r="WXC36" s="901"/>
      <c r="WXD36" s="901"/>
      <c r="WXE36" s="901"/>
      <c r="WXF36" s="901"/>
      <c r="WXG36" s="901"/>
      <c r="WXH36" s="901"/>
      <c r="WXI36" s="901"/>
      <c r="WXJ36" s="901"/>
      <c r="WXK36" s="901"/>
      <c r="WXL36" s="901"/>
      <c r="WXM36" s="901"/>
      <c r="WXN36" s="901"/>
      <c r="WXO36" s="901"/>
      <c r="WXP36" s="901"/>
      <c r="WXQ36" s="901"/>
      <c r="WXR36" s="901"/>
      <c r="WXS36" s="901"/>
      <c r="WXT36" s="901"/>
      <c r="WXU36" s="901"/>
      <c r="WXV36" s="901"/>
      <c r="WXW36" s="901"/>
      <c r="WXX36" s="901"/>
      <c r="WXY36" s="901"/>
      <c r="WXZ36" s="901"/>
      <c r="WYA36" s="901"/>
      <c r="WYB36" s="901"/>
      <c r="WYC36" s="901"/>
      <c r="WYD36" s="901"/>
      <c r="WYE36" s="901"/>
      <c r="WYF36" s="901"/>
      <c r="WYG36" s="901"/>
      <c r="WYH36" s="901"/>
      <c r="WYI36" s="901"/>
      <c r="WYJ36" s="901"/>
      <c r="WYK36" s="901"/>
      <c r="WYL36" s="901"/>
      <c r="WYM36" s="901"/>
      <c r="WYN36" s="901"/>
      <c r="WYO36" s="901"/>
      <c r="WYP36" s="901"/>
      <c r="WYQ36" s="901"/>
      <c r="WYR36" s="901"/>
      <c r="WYS36" s="901"/>
      <c r="WYT36" s="901"/>
      <c r="WYU36" s="901"/>
      <c r="WYV36" s="901"/>
      <c r="WYW36" s="901"/>
      <c r="WYX36" s="901"/>
      <c r="WYY36" s="901"/>
      <c r="WYZ36" s="901"/>
      <c r="WZA36" s="901"/>
      <c r="WZB36" s="901"/>
      <c r="WZC36" s="901"/>
      <c r="WZD36" s="901"/>
      <c r="WZE36" s="901"/>
      <c r="WZF36" s="901"/>
      <c r="WZG36" s="901"/>
      <c r="WZH36" s="901"/>
      <c r="WZI36" s="901"/>
      <c r="WZJ36" s="901"/>
      <c r="WZK36" s="901"/>
      <c r="WZL36" s="901"/>
      <c r="WZM36" s="901"/>
      <c r="WZN36" s="901"/>
      <c r="WZO36" s="901"/>
      <c r="WZP36" s="901"/>
      <c r="WZQ36" s="901"/>
      <c r="WZR36" s="901"/>
      <c r="WZS36" s="901"/>
      <c r="WZT36" s="901"/>
      <c r="WZU36" s="901"/>
      <c r="WZV36" s="901"/>
      <c r="WZW36" s="901"/>
      <c r="WZX36" s="901"/>
      <c r="WZY36" s="901"/>
      <c r="WZZ36" s="901"/>
      <c r="XAA36" s="901"/>
      <c r="XAB36" s="901"/>
      <c r="XAC36" s="901"/>
      <c r="XAD36" s="901"/>
      <c r="XAE36" s="901"/>
      <c r="XAF36" s="901"/>
      <c r="XAG36" s="901"/>
      <c r="XAH36" s="901"/>
      <c r="XAI36" s="901"/>
      <c r="XAJ36" s="901"/>
      <c r="XAK36" s="901"/>
      <c r="XAL36" s="901"/>
      <c r="XAM36" s="901"/>
      <c r="XAN36" s="901"/>
      <c r="XAO36" s="901"/>
      <c r="XAP36" s="901"/>
      <c r="XAQ36" s="901"/>
      <c r="XAR36" s="901"/>
      <c r="XAS36" s="901"/>
      <c r="XAT36" s="901"/>
      <c r="XAU36" s="901"/>
      <c r="XAV36" s="901"/>
      <c r="XAW36" s="901"/>
      <c r="XAX36" s="901"/>
      <c r="XAY36" s="901"/>
      <c r="XAZ36" s="901"/>
      <c r="XBA36" s="901"/>
      <c r="XBB36" s="901"/>
      <c r="XBC36" s="901"/>
      <c r="XBD36" s="901"/>
      <c r="XBE36" s="901"/>
      <c r="XBF36" s="901"/>
      <c r="XBG36" s="901"/>
      <c r="XBH36" s="901"/>
      <c r="XBI36" s="901"/>
      <c r="XBJ36" s="901"/>
      <c r="XBK36" s="901"/>
      <c r="XBL36" s="901"/>
      <c r="XBM36" s="901"/>
      <c r="XBN36" s="901"/>
      <c r="XBO36" s="901"/>
      <c r="XBP36" s="901"/>
      <c r="XBQ36" s="901"/>
      <c r="XBR36" s="901"/>
      <c r="XBS36" s="901"/>
      <c r="XBT36" s="901"/>
      <c r="XBU36" s="901"/>
      <c r="XBV36" s="901"/>
      <c r="XBW36" s="901"/>
      <c r="XBX36" s="901"/>
      <c r="XBY36" s="901"/>
      <c r="XBZ36" s="901"/>
      <c r="XCA36" s="901"/>
      <c r="XCB36" s="901"/>
      <c r="XCC36" s="901"/>
      <c r="XCD36" s="901"/>
      <c r="XCE36" s="901"/>
      <c r="XCF36" s="901"/>
      <c r="XCG36" s="901"/>
      <c r="XCH36" s="901"/>
      <c r="XCI36" s="901"/>
      <c r="XCJ36" s="901"/>
      <c r="XCK36" s="901"/>
      <c r="XCL36" s="901"/>
      <c r="XCM36" s="901"/>
      <c r="XCN36" s="901"/>
      <c r="XCO36" s="901"/>
      <c r="XCP36" s="901"/>
      <c r="XCQ36" s="901"/>
      <c r="XCR36" s="901"/>
      <c r="XCS36" s="901"/>
      <c r="XCT36" s="901"/>
      <c r="XCU36" s="901"/>
      <c r="XCV36" s="901"/>
      <c r="XCW36" s="901"/>
      <c r="XCX36" s="901"/>
      <c r="XCY36" s="901"/>
      <c r="XCZ36" s="901"/>
      <c r="XDA36" s="901"/>
      <c r="XDB36" s="901"/>
      <c r="XDC36" s="901"/>
      <c r="XDD36" s="901"/>
      <c r="XDE36" s="901"/>
      <c r="XDF36" s="901"/>
      <c r="XDG36" s="901"/>
      <c r="XDH36" s="901"/>
      <c r="XDI36" s="901"/>
      <c r="XDJ36" s="901"/>
      <c r="XDK36" s="901"/>
      <c r="XDL36" s="901"/>
      <c r="XDM36" s="901"/>
      <c r="XDN36" s="901"/>
      <c r="XDO36" s="901"/>
      <c r="XDP36" s="901"/>
      <c r="XDQ36" s="901"/>
      <c r="XDR36" s="901"/>
      <c r="XDS36" s="901"/>
      <c r="XDT36" s="901"/>
      <c r="XDU36" s="901"/>
      <c r="XDV36" s="901"/>
      <c r="XDW36" s="901"/>
      <c r="XDX36" s="901"/>
      <c r="XDY36" s="901"/>
      <c r="XDZ36" s="901"/>
      <c r="XEA36" s="901"/>
      <c r="XEB36" s="901"/>
      <c r="XEC36" s="901"/>
      <c r="XED36" s="901"/>
      <c r="XEE36" s="901"/>
      <c r="XEF36" s="901"/>
      <c r="XEG36" s="901"/>
      <c r="XEH36" s="901"/>
      <c r="XEI36" s="901"/>
      <c r="XEJ36" s="901"/>
      <c r="XEK36" s="901"/>
      <c r="XEL36" s="901"/>
      <c r="XEM36" s="901"/>
      <c r="XEN36" s="901"/>
      <c r="XEO36" s="901"/>
      <c r="XEP36" s="901"/>
      <c r="XEQ36" s="901"/>
      <c r="XER36" s="901"/>
      <c r="XES36" s="901"/>
      <c r="XET36" s="901"/>
      <c r="XEU36" s="901"/>
      <c r="XEV36" s="901"/>
      <c r="XEW36" s="901"/>
      <c r="XEX36" s="901"/>
      <c r="XEY36" s="901"/>
      <c r="XEZ36" s="901"/>
      <c r="XFA36" s="901"/>
      <c r="XFB36" s="901"/>
      <c r="XFC36" s="901"/>
      <c r="XFD36" s="901"/>
    </row>
    <row r="37" s="932" customFormat="true" ht="11.25" hidden="false" customHeight="false" outlineLevel="0" collapsed="false">
      <c r="WVW37" s="901"/>
      <c r="WVX37" s="901"/>
      <c r="WVY37" s="901"/>
      <c r="WVZ37" s="901"/>
      <c r="WWA37" s="901"/>
      <c r="WWB37" s="901"/>
      <c r="WWC37" s="901"/>
      <c r="WWD37" s="901"/>
      <c r="WWE37" s="901"/>
      <c r="WWF37" s="901"/>
      <c r="WWG37" s="901"/>
      <c r="WWH37" s="901"/>
      <c r="WWI37" s="901"/>
      <c r="WWJ37" s="901"/>
      <c r="WWK37" s="901"/>
      <c r="WWL37" s="901"/>
      <c r="WWM37" s="901"/>
      <c r="WWN37" s="901"/>
      <c r="WWO37" s="901"/>
      <c r="WWP37" s="901"/>
      <c r="WWQ37" s="901"/>
      <c r="WWR37" s="901"/>
      <c r="WWS37" s="901"/>
      <c r="WWT37" s="901"/>
      <c r="WWU37" s="901"/>
      <c r="WWV37" s="901"/>
      <c r="WWW37" s="901"/>
      <c r="WWX37" s="901"/>
      <c r="WWY37" s="901"/>
      <c r="WWZ37" s="901"/>
      <c r="WXA37" s="901"/>
      <c r="WXB37" s="901"/>
      <c r="WXC37" s="901"/>
      <c r="WXD37" s="901"/>
      <c r="WXE37" s="901"/>
      <c r="WXF37" s="901"/>
      <c r="WXG37" s="901"/>
      <c r="WXH37" s="901"/>
      <c r="WXI37" s="901"/>
      <c r="WXJ37" s="901"/>
      <c r="WXK37" s="901"/>
      <c r="WXL37" s="901"/>
      <c r="WXM37" s="901"/>
      <c r="WXN37" s="901"/>
      <c r="WXO37" s="901"/>
      <c r="WXP37" s="901"/>
      <c r="WXQ37" s="901"/>
      <c r="WXR37" s="901"/>
      <c r="WXS37" s="901"/>
      <c r="WXT37" s="901"/>
      <c r="WXU37" s="901"/>
      <c r="WXV37" s="901"/>
      <c r="WXW37" s="901"/>
      <c r="WXX37" s="901"/>
      <c r="WXY37" s="901"/>
      <c r="WXZ37" s="901"/>
      <c r="WYA37" s="901"/>
      <c r="WYB37" s="901"/>
      <c r="WYC37" s="901"/>
      <c r="WYD37" s="901"/>
      <c r="WYE37" s="901"/>
      <c r="WYF37" s="901"/>
      <c r="WYG37" s="901"/>
      <c r="WYH37" s="901"/>
      <c r="WYI37" s="901"/>
      <c r="WYJ37" s="901"/>
      <c r="WYK37" s="901"/>
      <c r="WYL37" s="901"/>
      <c r="WYM37" s="901"/>
      <c r="WYN37" s="901"/>
      <c r="WYO37" s="901"/>
      <c r="WYP37" s="901"/>
      <c r="WYQ37" s="901"/>
      <c r="WYR37" s="901"/>
      <c r="WYS37" s="901"/>
      <c r="WYT37" s="901"/>
      <c r="WYU37" s="901"/>
      <c r="WYV37" s="901"/>
      <c r="WYW37" s="901"/>
      <c r="WYX37" s="901"/>
      <c r="WYY37" s="901"/>
      <c r="WYZ37" s="901"/>
      <c r="WZA37" s="901"/>
      <c r="WZB37" s="901"/>
      <c r="WZC37" s="901"/>
      <c r="WZD37" s="901"/>
      <c r="WZE37" s="901"/>
      <c r="WZF37" s="901"/>
      <c r="WZG37" s="901"/>
      <c r="WZH37" s="901"/>
      <c r="WZI37" s="901"/>
      <c r="WZJ37" s="901"/>
      <c r="WZK37" s="901"/>
      <c r="WZL37" s="901"/>
      <c r="WZM37" s="901"/>
      <c r="WZN37" s="901"/>
      <c r="WZO37" s="901"/>
      <c r="WZP37" s="901"/>
      <c r="WZQ37" s="901"/>
      <c r="WZR37" s="901"/>
      <c r="WZS37" s="901"/>
      <c r="WZT37" s="901"/>
      <c r="WZU37" s="901"/>
      <c r="WZV37" s="901"/>
      <c r="WZW37" s="901"/>
      <c r="WZX37" s="901"/>
      <c r="WZY37" s="901"/>
      <c r="WZZ37" s="901"/>
      <c r="XAA37" s="901"/>
      <c r="XAB37" s="901"/>
      <c r="XAC37" s="901"/>
      <c r="XAD37" s="901"/>
      <c r="XAE37" s="901"/>
      <c r="XAF37" s="901"/>
      <c r="XAG37" s="901"/>
      <c r="XAH37" s="901"/>
      <c r="XAI37" s="901"/>
      <c r="XAJ37" s="901"/>
      <c r="XAK37" s="901"/>
      <c r="XAL37" s="901"/>
      <c r="XAM37" s="901"/>
      <c r="XAN37" s="901"/>
      <c r="XAO37" s="901"/>
      <c r="XAP37" s="901"/>
      <c r="XAQ37" s="901"/>
      <c r="XAR37" s="901"/>
      <c r="XAS37" s="901"/>
      <c r="XAT37" s="901"/>
      <c r="XAU37" s="901"/>
      <c r="XAV37" s="901"/>
      <c r="XAW37" s="901"/>
      <c r="XAX37" s="901"/>
      <c r="XAY37" s="901"/>
      <c r="XAZ37" s="901"/>
      <c r="XBA37" s="901"/>
      <c r="XBB37" s="901"/>
      <c r="XBC37" s="901"/>
      <c r="XBD37" s="901"/>
      <c r="XBE37" s="901"/>
      <c r="XBF37" s="901"/>
      <c r="XBG37" s="901"/>
      <c r="XBH37" s="901"/>
      <c r="XBI37" s="901"/>
      <c r="XBJ37" s="901"/>
      <c r="XBK37" s="901"/>
      <c r="XBL37" s="901"/>
      <c r="XBM37" s="901"/>
      <c r="XBN37" s="901"/>
      <c r="XBO37" s="901"/>
      <c r="XBP37" s="901"/>
      <c r="XBQ37" s="901"/>
      <c r="XBR37" s="901"/>
      <c r="XBS37" s="901"/>
      <c r="XBT37" s="901"/>
      <c r="XBU37" s="901"/>
      <c r="XBV37" s="901"/>
      <c r="XBW37" s="901"/>
      <c r="XBX37" s="901"/>
      <c r="XBY37" s="901"/>
      <c r="XBZ37" s="901"/>
      <c r="XCA37" s="901"/>
      <c r="XCB37" s="901"/>
      <c r="XCC37" s="901"/>
      <c r="XCD37" s="901"/>
      <c r="XCE37" s="901"/>
      <c r="XCF37" s="901"/>
      <c r="XCG37" s="901"/>
      <c r="XCH37" s="901"/>
      <c r="XCI37" s="901"/>
      <c r="XCJ37" s="901"/>
      <c r="XCK37" s="901"/>
      <c r="XCL37" s="901"/>
      <c r="XCM37" s="901"/>
      <c r="XCN37" s="901"/>
      <c r="XCO37" s="901"/>
      <c r="XCP37" s="901"/>
      <c r="XCQ37" s="901"/>
      <c r="XCR37" s="901"/>
      <c r="XCS37" s="901"/>
      <c r="XCT37" s="901"/>
      <c r="XCU37" s="901"/>
      <c r="XCV37" s="901"/>
      <c r="XCW37" s="901"/>
      <c r="XCX37" s="901"/>
      <c r="XCY37" s="901"/>
      <c r="XCZ37" s="901"/>
      <c r="XDA37" s="901"/>
      <c r="XDB37" s="901"/>
      <c r="XDC37" s="901"/>
      <c r="XDD37" s="901"/>
      <c r="XDE37" s="901"/>
      <c r="XDF37" s="901"/>
      <c r="XDG37" s="901"/>
      <c r="XDH37" s="901"/>
      <c r="XDI37" s="901"/>
      <c r="XDJ37" s="901"/>
      <c r="XDK37" s="901"/>
      <c r="XDL37" s="901"/>
      <c r="XDM37" s="901"/>
      <c r="XDN37" s="901"/>
      <c r="XDO37" s="901"/>
      <c r="XDP37" s="901"/>
      <c r="XDQ37" s="901"/>
      <c r="XDR37" s="901"/>
      <c r="XDS37" s="901"/>
      <c r="XDT37" s="901"/>
      <c r="XDU37" s="901"/>
      <c r="XDV37" s="901"/>
      <c r="XDW37" s="901"/>
      <c r="XDX37" s="901"/>
      <c r="XDY37" s="901"/>
      <c r="XDZ37" s="901"/>
      <c r="XEA37" s="901"/>
      <c r="XEB37" s="901"/>
      <c r="XEC37" s="901"/>
      <c r="XED37" s="901"/>
      <c r="XEE37" s="901"/>
      <c r="XEF37" s="901"/>
      <c r="XEG37" s="901"/>
      <c r="XEH37" s="901"/>
      <c r="XEI37" s="901"/>
      <c r="XEJ37" s="901"/>
      <c r="XEK37" s="901"/>
      <c r="XEL37" s="901"/>
      <c r="XEM37" s="901"/>
      <c r="XEN37" s="901"/>
      <c r="XEO37" s="901"/>
      <c r="XEP37" s="901"/>
      <c r="XEQ37" s="901"/>
      <c r="XER37" s="901"/>
      <c r="XES37" s="901"/>
      <c r="XET37" s="901"/>
      <c r="XEU37" s="901"/>
      <c r="XEV37" s="901"/>
      <c r="XEW37" s="901"/>
      <c r="XEX37" s="901"/>
      <c r="XEY37" s="901"/>
      <c r="XEZ37" s="901"/>
      <c r="XFA37" s="901"/>
      <c r="XFB37" s="901"/>
      <c r="XFC37" s="901"/>
      <c r="XFD37" s="901"/>
    </row>
    <row r="38" s="932" customFormat="true" ht="11.25" hidden="false" customHeight="false" outlineLevel="0" collapsed="false">
      <c r="WVW38" s="901"/>
      <c r="WVX38" s="901"/>
      <c r="WVY38" s="901"/>
      <c r="WVZ38" s="901"/>
      <c r="WWA38" s="901"/>
      <c r="WWB38" s="901"/>
      <c r="WWC38" s="901"/>
      <c r="WWD38" s="901"/>
      <c r="WWE38" s="901"/>
      <c r="WWF38" s="901"/>
      <c r="WWG38" s="901"/>
      <c r="WWH38" s="901"/>
      <c r="WWI38" s="901"/>
      <c r="WWJ38" s="901"/>
      <c r="WWK38" s="901"/>
      <c r="WWL38" s="901"/>
      <c r="WWM38" s="901"/>
      <c r="WWN38" s="901"/>
      <c r="WWO38" s="901"/>
      <c r="WWP38" s="901"/>
      <c r="WWQ38" s="901"/>
      <c r="WWR38" s="901"/>
      <c r="WWS38" s="901"/>
      <c r="WWT38" s="901"/>
      <c r="WWU38" s="901"/>
      <c r="WWV38" s="901"/>
      <c r="WWW38" s="901"/>
      <c r="WWX38" s="901"/>
      <c r="WWY38" s="901"/>
      <c r="WWZ38" s="901"/>
      <c r="WXA38" s="901"/>
      <c r="WXB38" s="901"/>
      <c r="WXC38" s="901"/>
      <c r="WXD38" s="901"/>
      <c r="WXE38" s="901"/>
      <c r="WXF38" s="901"/>
      <c r="WXG38" s="901"/>
      <c r="WXH38" s="901"/>
      <c r="WXI38" s="901"/>
      <c r="WXJ38" s="901"/>
      <c r="WXK38" s="901"/>
      <c r="WXL38" s="901"/>
      <c r="WXM38" s="901"/>
      <c r="WXN38" s="901"/>
      <c r="WXO38" s="901"/>
      <c r="WXP38" s="901"/>
      <c r="WXQ38" s="901"/>
      <c r="WXR38" s="901"/>
      <c r="WXS38" s="901"/>
      <c r="WXT38" s="901"/>
      <c r="WXU38" s="901"/>
      <c r="WXV38" s="901"/>
      <c r="WXW38" s="901"/>
      <c r="WXX38" s="901"/>
      <c r="WXY38" s="901"/>
      <c r="WXZ38" s="901"/>
      <c r="WYA38" s="901"/>
      <c r="WYB38" s="901"/>
      <c r="WYC38" s="901"/>
      <c r="WYD38" s="901"/>
      <c r="WYE38" s="901"/>
      <c r="WYF38" s="901"/>
      <c r="WYG38" s="901"/>
      <c r="WYH38" s="901"/>
      <c r="WYI38" s="901"/>
      <c r="WYJ38" s="901"/>
      <c r="WYK38" s="901"/>
      <c r="WYL38" s="901"/>
      <c r="WYM38" s="901"/>
      <c r="WYN38" s="901"/>
      <c r="WYO38" s="901"/>
      <c r="WYP38" s="901"/>
      <c r="WYQ38" s="901"/>
      <c r="WYR38" s="901"/>
      <c r="WYS38" s="901"/>
      <c r="WYT38" s="901"/>
      <c r="WYU38" s="901"/>
      <c r="WYV38" s="901"/>
      <c r="WYW38" s="901"/>
      <c r="WYX38" s="901"/>
      <c r="WYY38" s="901"/>
      <c r="WYZ38" s="901"/>
      <c r="WZA38" s="901"/>
      <c r="WZB38" s="901"/>
      <c r="WZC38" s="901"/>
      <c r="WZD38" s="901"/>
      <c r="WZE38" s="901"/>
      <c r="WZF38" s="901"/>
      <c r="WZG38" s="901"/>
      <c r="WZH38" s="901"/>
      <c r="WZI38" s="901"/>
      <c r="WZJ38" s="901"/>
      <c r="WZK38" s="901"/>
      <c r="WZL38" s="901"/>
      <c r="WZM38" s="901"/>
      <c r="WZN38" s="901"/>
      <c r="WZO38" s="901"/>
      <c r="WZP38" s="901"/>
      <c r="WZQ38" s="901"/>
      <c r="WZR38" s="901"/>
      <c r="WZS38" s="901"/>
      <c r="WZT38" s="901"/>
      <c r="WZU38" s="901"/>
      <c r="WZV38" s="901"/>
      <c r="WZW38" s="901"/>
      <c r="WZX38" s="901"/>
      <c r="WZY38" s="901"/>
      <c r="WZZ38" s="901"/>
      <c r="XAA38" s="901"/>
      <c r="XAB38" s="901"/>
      <c r="XAC38" s="901"/>
      <c r="XAD38" s="901"/>
      <c r="XAE38" s="901"/>
      <c r="XAF38" s="901"/>
      <c r="XAG38" s="901"/>
      <c r="XAH38" s="901"/>
      <c r="XAI38" s="901"/>
      <c r="XAJ38" s="901"/>
      <c r="XAK38" s="901"/>
      <c r="XAL38" s="901"/>
      <c r="XAM38" s="901"/>
      <c r="XAN38" s="901"/>
      <c r="XAO38" s="901"/>
      <c r="XAP38" s="901"/>
      <c r="XAQ38" s="901"/>
      <c r="XAR38" s="901"/>
      <c r="XAS38" s="901"/>
      <c r="XAT38" s="901"/>
      <c r="XAU38" s="901"/>
      <c r="XAV38" s="901"/>
      <c r="XAW38" s="901"/>
      <c r="XAX38" s="901"/>
      <c r="XAY38" s="901"/>
      <c r="XAZ38" s="901"/>
      <c r="XBA38" s="901"/>
      <c r="XBB38" s="901"/>
      <c r="XBC38" s="901"/>
      <c r="XBD38" s="901"/>
      <c r="XBE38" s="901"/>
      <c r="XBF38" s="901"/>
      <c r="XBG38" s="901"/>
      <c r="XBH38" s="901"/>
      <c r="XBI38" s="901"/>
      <c r="XBJ38" s="901"/>
      <c r="XBK38" s="901"/>
      <c r="XBL38" s="901"/>
      <c r="XBM38" s="901"/>
      <c r="XBN38" s="901"/>
      <c r="XBO38" s="901"/>
      <c r="XBP38" s="901"/>
      <c r="XBQ38" s="901"/>
      <c r="XBR38" s="901"/>
      <c r="XBS38" s="901"/>
      <c r="XBT38" s="901"/>
      <c r="XBU38" s="901"/>
      <c r="XBV38" s="901"/>
      <c r="XBW38" s="901"/>
      <c r="XBX38" s="901"/>
      <c r="XBY38" s="901"/>
      <c r="XBZ38" s="901"/>
      <c r="XCA38" s="901"/>
      <c r="XCB38" s="901"/>
      <c r="XCC38" s="901"/>
      <c r="XCD38" s="901"/>
      <c r="XCE38" s="901"/>
      <c r="XCF38" s="901"/>
      <c r="XCG38" s="901"/>
      <c r="XCH38" s="901"/>
      <c r="XCI38" s="901"/>
      <c r="XCJ38" s="901"/>
      <c r="XCK38" s="901"/>
      <c r="XCL38" s="901"/>
      <c r="XCM38" s="901"/>
      <c r="XCN38" s="901"/>
      <c r="XCO38" s="901"/>
      <c r="XCP38" s="901"/>
      <c r="XCQ38" s="901"/>
      <c r="XCR38" s="901"/>
      <c r="XCS38" s="901"/>
      <c r="XCT38" s="901"/>
      <c r="XCU38" s="901"/>
      <c r="XCV38" s="901"/>
      <c r="XCW38" s="901"/>
      <c r="XCX38" s="901"/>
      <c r="XCY38" s="901"/>
      <c r="XCZ38" s="901"/>
      <c r="XDA38" s="901"/>
      <c r="XDB38" s="901"/>
      <c r="XDC38" s="901"/>
      <c r="XDD38" s="901"/>
      <c r="XDE38" s="901"/>
      <c r="XDF38" s="901"/>
      <c r="XDG38" s="901"/>
      <c r="XDH38" s="901"/>
      <c r="XDI38" s="901"/>
      <c r="XDJ38" s="901"/>
      <c r="XDK38" s="901"/>
      <c r="XDL38" s="901"/>
      <c r="XDM38" s="901"/>
      <c r="XDN38" s="901"/>
      <c r="XDO38" s="901"/>
      <c r="XDP38" s="901"/>
      <c r="XDQ38" s="901"/>
      <c r="XDR38" s="901"/>
      <c r="XDS38" s="901"/>
      <c r="XDT38" s="901"/>
      <c r="XDU38" s="901"/>
      <c r="XDV38" s="901"/>
      <c r="XDW38" s="901"/>
      <c r="XDX38" s="901"/>
      <c r="XDY38" s="901"/>
      <c r="XDZ38" s="901"/>
      <c r="XEA38" s="901"/>
      <c r="XEB38" s="901"/>
      <c r="XEC38" s="901"/>
      <c r="XED38" s="901"/>
      <c r="XEE38" s="901"/>
      <c r="XEF38" s="901"/>
      <c r="XEG38" s="901"/>
      <c r="XEH38" s="901"/>
      <c r="XEI38" s="901"/>
      <c r="XEJ38" s="901"/>
      <c r="XEK38" s="901"/>
      <c r="XEL38" s="901"/>
      <c r="XEM38" s="901"/>
      <c r="XEN38" s="901"/>
      <c r="XEO38" s="901"/>
      <c r="XEP38" s="901"/>
      <c r="XEQ38" s="901"/>
      <c r="XER38" s="901"/>
      <c r="XES38" s="901"/>
      <c r="XET38" s="901"/>
      <c r="XEU38" s="901"/>
      <c r="XEV38" s="901"/>
      <c r="XEW38" s="901"/>
      <c r="XEX38" s="901"/>
      <c r="XEY38" s="901"/>
      <c r="XEZ38" s="901"/>
      <c r="XFA38" s="901"/>
      <c r="XFB38" s="901"/>
      <c r="XFC38" s="901"/>
      <c r="XFD38" s="901"/>
    </row>
    <row r="39" s="932" customFormat="true" ht="11.25" hidden="false" customHeight="false" outlineLevel="0" collapsed="false">
      <c r="WVW39" s="901"/>
      <c r="WVX39" s="901"/>
      <c r="WVY39" s="901"/>
      <c r="WVZ39" s="901"/>
      <c r="WWA39" s="901"/>
      <c r="WWB39" s="901"/>
      <c r="WWC39" s="901"/>
      <c r="WWD39" s="901"/>
      <c r="WWE39" s="901"/>
      <c r="WWF39" s="901"/>
      <c r="WWG39" s="901"/>
      <c r="WWH39" s="901"/>
      <c r="WWI39" s="901"/>
      <c r="WWJ39" s="901"/>
      <c r="WWK39" s="901"/>
      <c r="WWL39" s="901"/>
      <c r="WWM39" s="901"/>
      <c r="WWN39" s="901"/>
      <c r="WWO39" s="901"/>
      <c r="WWP39" s="901"/>
      <c r="WWQ39" s="901"/>
      <c r="WWR39" s="901"/>
      <c r="WWS39" s="901"/>
      <c r="WWT39" s="901"/>
      <c r="WWU39" s="901"/>
      <c r="WWV39" s="901"/>
      <c r="WWW39" s="901"/>
      <c r="WWX39" s="901"/>
      <c r="WWY39" s="901"/>
      <c r="WWZ39" s="901"/>
      <c r="WXA39" s="901"/>
      <c r="WXB39" s="901"/>
      <c r="WXC39" s="901"/>
      <c r="WXD39" s="901"/>
      <c r="WXE39" s="901"/>
      <c r="WXF39" s="901"/>
      <c r="WXG39" s="901"/>
      <c r="WXH39" s="901"/>
      <c r="WXI39" s="901"/>
      <c r="WXJ39" s="901"/>
      <c r="WXK39" s="901"/>
      <c r="WXL39" s="901"/>
      <c r="WXM39" s="901"/>
      <c r="WXN39" s="901"/>
      <c r="WXO39" s="901"/>
      <c r="WXP39" s="901"/>
      <c r="WXQ39" s="901"/>
      <c r="WXR39" s="901"/>
      <c r="WXS39" s="901"/>
      <c r="WXT39" s="901"/>
      <c r="WXU39" s="901"/>
      <c r="WXV39" s="901"/>
      <c r="WXW39" s="901"/>
      <c r="WXX39" s="901"/>
      <c r="WXY39" s="901"/>
      <c r="WXZ39" s="901"/>
      <c r="WYA39" s="901"/>
      <c r="WYB39" s="901"/>
      <c r="WYC39" s="901"/>
      <c r="WYD39" s="901"/>
      <c r="WYE39" s="901"/>
      <c r="WYF39" s="901"/>
      <c r="WYG39" s="901"/>
      <c r="WYH39" s="901"/>
      <c r="WYI39" s="901"/>
      <c r="WYJ39" s="901"/>
      <c r="WYK39" s="901"/>
      <c r="WYL39" s="901"/>
      <c r="WYM39" s="901"/>
      <c r="WYN39" s="901"/>
      <c r="WYO39" s="901"/>
      <c r="WYP39" s="901"/>
      <c r="WYQ39" s="901"/>
      <c r="WYR39" s="901"/>
      <c r="WYS39" s="901"/>
      <c r="WYT39" s="901"/>
      <c r="WYU39" s="901"/>
      <c r="WYV39" s="901"/>
      <c r="WYW39" s="901"/>
      <c r="WYX39" s="901"/>
      <c r="WYY39" s="901"/>
      <c r="WYZ39" s="901"/>
      <c r="WZA39" s="901"/>
      <c r="WZB39" s="901"/>
      <c r="WZC39" s="901"/>
      <c r="WZD39" s="901"/>
      <c r="WZE39" s="901"/>
      <c r="WZF39" s="901"/>
      <c r="WZG39" s="901"/>
      <c r="WZH39" s="901"/>
      <c r="WZI39" s="901"/>
      <c r="WZJ39" s="901"/>
      <c r="WZK39" s="901"/>
      <c r="WZL39" s="901"/>
      <c r="WZM39" s="901"/>
      <c r="WZN39" s="901"/>
      <c r="WZO39" s="901"/>
      <c r="WZP39" s="901"/>
      <c r="WZQ39" s="901"/>
      <c r="WZR39" s="901"/>
      <c r="WZS39" s="901"/>
      <c r="WZT39" s="901"/>
      <c r="WZU39" s="901"/>
      <c r="WZV39" s="901"/>
      <c r="WZW39" s="901"/>
      <c r="WZX39" s="901"/>
      <c r="WZY39" s="901"/>
      <c r="WZZ39" s="901"/>
      <c r="XAA39" s="901"/>
      <c r="XAB39" s="901"/>
      <c r="XAC39" s="901"/>
      <c r="XAD39" s="901"/>
      <c r="XAE39" s="901"/>
      <c r="XAF39" s="901"/>
      <c r="XAG39" s="901"/>
      <c r="XAH39" s="901"/>
      <c r="XAI39" s="901"/>
      <c r="XAJ39" s="901"/>
      <c r="XAK39" s="901"/>
      <c r="XAL39" s="901"/>
      <c r="XAM39" s="901"/>
      <c r="XAN39" s="901"/>
      <c r="XAO39" s="901"/>
      <c r="XAP39" s="901"/>
      <c r="XAQ39" s="901"/>
      <c r="XAR39" s="901"/>
      <c r="XAS39" s="901"/>
      <c r="XAT39" s="901"/>
      <c r="XAU39" s="901"/>
      <c r="XAV39" s="901"/>
      <c r="XAW39" s="901"/>
      <c r="XAX39" s="901"/>
      <c r="XAY39" s="901"/>
      <c r="XAZ39" s="901"/>
      <c r="XBA39" s="901"/>
      <c r="XBB39" s="901"/>
      <c r="XBC39" s="901"/>
      <c r="XBD39" s="901"/>
      <c r="XBE39" s="901"/>
      <c r="XBF39" s="901"/>
      <c r="XBG39" s="901"/>
      <c r="XBH39" s="901"/>
      <c r="XBI39" s="901"/>
      <c r="XBJ39" s="901"/>
      <c r="XBK39" s="901"/>
      <c r="XBL39" s="901"/>
      <c r="XBM39" s="901"/>
      <c r="XBN39" s="901"/>
      <c r="XBO39" s="901"/>
      <c r="XBP39" s="901"/>
      <c r="XBQ39" s="901"/>
      <c r="XBR39" s="901"/>
      <c r="XBS39" s="901"/>
      <c r="XBT39" s="901"/>
      <c r="XBU39" s="901"/>
      <c r="XBV39" s="901"/>
      <c r="XBW39" s="901"/>
      <c r="XBX39" s="901"/>
      <c r="XBY39" s="901"/>
      <c r="XBZ39" s="901"/>
      <c r="XCA39" s="901"/>
      <c r="XCB39" s="901"/>
      <c r="XCC39" s="901"/>
      <c r="XCD39" s="901"/>
      <c r="XCE39" s="901"/>
      <c r="XCF39" s="901"/>
      <c r="XCG39" s="901"/>
      <c r="XCH39" s="901"/>
      <c r="XCI39" s="901"/>
      <c r="XCJ39" s="901"/>
      <c r="XCK39" s="901"/>
      <c r="XCL39" s="901"/>
      <c r="XCM39" s="901"/>
      <c r="XCN39" s="901"/>
      <c r="XCO39" s="901"/>
      <c r="XCP39" s="901"/>
      <c r="XCQ39" s="901"/>
      <c r="XCR39" s="901"/>
      <c r="XCS39" s="901"/>
      <c r="XCT39" s="901"/>
      <c r="XCU39" s="901"/>
      <c r="XCV39" s="901"/>
      <c r="XCW39" s="901"/>
      <c r="XCX39" s="901"/>
      <c r="XCY39" s="901"/>
      <c r="XCZ39" s="901"/>
      <c r="XDA39" s="901"/>
      <c r="XDB39" s="901"/>
      <c r="XDC39" s="901"/>
      <c r="XDD39" s="901"/>
      <c r="XDE39" s="901"/>
      <c r="XDF39" s="901"/>
      <c r="XDG39" s="901"/>
      <c r="XDH39" s="901"/>
      <c r="XDI39" s="901"/>
      <c r="XDJ39" s="901"/>
      <c r="XDK39" s="901"/>
      <c r="XDL39" s="901"/>
      <c r="XDM39" s="901"/>
      <c r="XDN39" s="901"/>
      <c r="XDO39" s="901"/>
      <c r="XDP39" s="901"/>
      <c r="XDQ39" s="901"/>
      <c r="XDR39" s="901"/>
      <c r="XDS39" s="901"/>
      <c r="XDT39" s="901"/>
      <c r="XDU39" s="901"/>
      <c r="XDV39" s="901"/>
      <c r="XDW39" s="901"/>
      <c r="XDX39" s="901"/>
      <c r="XDY39" s="901"/>
      <c r="XDZ39" s="901"/>
      <c r="XEA39" s="901"/>
      <c r="XEB39" s="901"/>
      <c r="XEC39" s="901"/>
      <c r="XED39" s="901"/>
      <c r="XEE39" s="901"/>
      <c r="XEF39" s="901"/>
      <c r="XEG39" s="901"/>
      <c r="XEH39" s="901"/>
      <c r="XEI39" s="901"/>
      <c r="XEJ39" s="901"/>
      <c r="XEK39" s="901"/>
      <c r="XEL39" s="901"/>
      <c r="XEM39" s="901"/>
      <c r="XEN39" s="901"/>
      <c r="XEO39" s="901"/>
      <c r="XEP39" s="901"/>
      <c r="XEQ39" s="901"/>
      <c r="XER39" s="901"/>
      <c r="XES39" s="901"/>
      <c r="XET39" s="901"/>
      <c r="XEU39" s="901"/>
      <c r="XEV39" s="901"/>
      <c r="XEW39" s="901"/>
      <c r="XEX39" s="901"/>
      <c r="XEY39" s="901"/>
      <c r="XEZ39" s="901"/>
      <c r="XFA39" s="901"/>
      <c r="XFB39" s="901"/>
      <c r="XFC39" s="901"/>
      <c r="XFD39" s="901"/>
    </row>
    <row r="40" s="932" customFormat="true" ht="11.25" hidden="false" customHeight="false" outlineLevel="0" collapsed="false">
      <c r="WVW40" s="901"/>
      <c r="WVX40" s="901"/>
      <c r="WVY40" s="901"/>
      <c r="WVZ40" s="901"/>
      <c r="WWA40" s="901"/>
      <c r="WWB40" s="901"/>
      <c r="WWC40" s="901"/>
      <c r="WWD40" s="901"/>
      <c r="WWE40" s="901"/>
      <c r="WWF40" s="901"/>
      <c r="WWG40" s="901"/>
      <c r="WWH40" s="901"/>
      <c r="WWI40" s="901"/>
      <c r="WWJ40" s="901"/>
      <c r="WWK40" s="901"/>
      <c r="WWL40" s="901"/>
      <c r="WWM40" s="901"/>
      <c r="WWN40" s="901"/>
      <c r="WWO40" s="901"/>
      <c r="WWP40" s="901"/>
      <c r="WWQ40" s="901"/>
      <c r="WWR40" s="901"/>
      <c r="WWS40" s="901"/>
      <c r="WWT40" s="901"/>
      <c r="WWU40" s="901"/>
      <c r="WWV40" s="901"/>
      <c r="WWW40" s="901"/>
      <c r="WWX40" s="901"/>
      <c r="WWY40" s="901"/>
      <c r="WWZ40" s="901"/>
      <c r="WXA40" s="901"/>
      <c r="WXB40" s="901"/>
      <c r="WXC40" s="901"/>
      <c r="WXD40" s="901"/>
      <c r="WXE40" s="901"/>
      <c r="WXF40" s="901"/>
      <c r="WXG40" s="901"/>
      <c r="WXH40" s="901"/>
      <c r="WXI40" s="901"/>
      <c r="WXJ40" s="901"/>
      <c r="WXK40" s="901"/>
      <c r="WXL40" s="901"/>
      <c r="WXM40" s="901"/>
      <c r="WXN40" s="901"/>
      <c r="WXO40" s="901"/>
      <c r="WXP40" s="901"/>
      <c r="WXQ40" s="901"/>
      <c r="WXR40" s="901"/>
      <c r="WXS40" s="901"/>
      <c r="WXT40" s="901"/>
      <c r="WXU40" s="901"/>
      <c r="WXV40" s="901"/>
      <c r="WXW40" s="901"/>
      <c r="WXX40" s="901"/>
      <c r="WXY40" s="901"/>
      <c r="WXZ40" s="901"/>
      <c r="WYA40" s="901"/>
      <c r="WYB40" s="901"/>
      <c r="WYC40" s="901"/>
      <c r="WYD40" s="901"/>
      <c r="WYE40" s="901"/>
      <c r="WYF40" s="901"/>
      <c r="WYG40" s="901"/>
      <c r="WYH40" s="901"/>
      <c r="WYI40" s="901"/>
      <c r="WYJ40" s="901"/>
      <c r="WYK40" s="901"/>
      <c r="WYL40" s="901"/>
      <c r="WYM40" s="901"/>
      <c r="WYN40" s="901"/>
      <c r="WYO40" s="901"/>
      <c r="WYP40" s="901"/>
      <c r="WYQ40" s="901"/>
      <c r="WYR40" s="901"/>
      <c r="WYS40" s="901"/>
      <c r="WYT40" s="901"/>
      <c r="WYU40" s="901"/>
      <c r="WYV40" s="901"/>
      <c r="WYW40" s="901"/>
      <c r="WYX40" s="901"/>
      <c r="WYY40" s="901"/>
      <c r="WYZ40" s="901"/>
      <c r="WZA40" s="901"/>
      <c r="WZB40" s="901"/>
      <c r="WZC40" s="901"/>
      <c r="WZD40" s="901"/>
      <c r="WZE40" s="901"/>
      <c r="WZF40" s="901"/>
      <c r="WZG40" s="901"/>
      <c r="WZH40" s="901"/>
      <c r="WZI40" s="901"/>
      <c r="WZJ40" s="901"/>
      <c r="WZK40" s="901"/>
      <c r="WZL40" s="901"/>
      <c r="WZM40" s="901"/>
      <c r="WZN40" s="901"/>
      <c r="WZO40" s="901"/>
      <c r="WZP40" s="901"/>
      <c r="WZQ40" s="901"/>
      <c r="WZR40" s="901"/>
      <c r="WZS40" s="901"/>
      <c r="WZT40" s="901"/>
      <c r="WZU40" s="901"/>
      <c r="WZV40" s="901"/>
      <c r="WZW40" s="901"/>
      <c r="WZX40" s="901"/>
      <c r="WZY40" s="901"/>
      <c r="WZZ40" s="901"/>
      <c r="XAA40" s="901"/>
      <c r="XAB40" s="901"/>
      <c r="XAC40" s="901"/>
      <c r="XAD40" s="901"/>
      <c r="XAE40" s="901"/>
      <c r="XAF40" s="901"/>
      <c r="XAG40" s="901"/>
      <c r="XAH40" s="901"/>
      <c r="XAI40" s="901"/>
      <c r="XAJ40" s="901"/>
      <c r="XAK40" s="901"/>
      <c r="XAL40" s="901"/>
      <c r="XAM40" s="901"/>
      <c r="XAN40" s="901"/>
      <c r="XAO40" s="901"/>
      <c r="XAP40" s="901"/>
      <c r="XAQ40" s="901"/>
      <c r="XAR40" s="901"/>
      <c r="XAS40" s="901"/>
      <c r="XAT40" s="901"/>
      <c r="XAU40" s="901"/>
      <c r="XAV40" s="901"/>
      <c r="XAW40" s="901"/>
      <c r="XAX40" s="901"/>
      <c r="XAY40" s="901"/>
      <c r="XAZ40" s="901"/>
      <c r="XBA40" s="901"/>
      <c r="XBB40" s="901"/>
      <c r="XBC40" s="901"/>
      <c r="XBD40" s="901"/>
      <c r="XBE40" s="901"/>
      <c r="XBF40" s="901"/>
      <c r="XBG40" s="901"/>
      <c r="XBH40" s="901"/>
      <c r="XBI40" s="901"/>
      <c r="XBJ40" s="901"/>
      <c r="XBK40" s="901"/>
      <c r="XBL40" s="901"/>
      <c r="XBM40" s="901"/>
      <c r="XBN40" s="901"/>
      <c r="XBO40" s="901"/>
      <c r="XBP40" s="901"/>
      <c r="XBQ40" s="901"/>
      <c r="XBR40" s="901"/>
      <c r="XBS40" s="901"/>
      <c r="XBT40" s="901"/>
      <c r="XBU40" s="901"/>
      <c r="XBV40" s="901"/>
      <c r="XBW40" s="901"/>
      <c r="XBX40" s="901"/>
      <c r="XBY40" s="901"/>
      <c r="XBZ40" s="901"/>
      <c r="XCA40" s="901"/>
      <c r="XCB40" s="901"/>
      <c r="XCC40" s="901"/>
      <c r="XCD40" s="901"/>
      <c r="XCE40" s="901"/>
      <c r="XCF40" s="901"/>
      <c r="XCG40" s="901"/>
      <c r="XCH40" s="901"/>
      <c r="XCI40" s="901"/>
      <c r="XCJ40" s="901"/>
      <c r="XCK40" s="901"/>
      <c r="XCL40" s="901"/>
      <c r="XCM40" s="901"/>
      <c r="XCN40" s="901"/>
      <c r="XCO40" s="901"/>
      <c r="XCP40" s="901"/>
      <c r="XCQ40" s="901"/>
      <c r="XCR40" s="901"/>
      <c r="XCS40" s="901"/>
      <c r="XCT40" s="901"/>
      <c r="XCU40" s="901"/>
      <c r="XCV40" s="901"/>
      <c r="XCW40" s="901"/>
      <c r="XCX40" s="901"/>
      <c r="XCY40" s="901"/>
      <c r="XCZ40" s="901"/>
      <c r="XDA40" s="901"/>
      <c r="XDB40" s="901"/>
      <c r="XDC40" s="901"/>
      <c r="XDD40" s="901"/>
      <c r="XDE40" s="901"/>
      <c r="XDF40" s="901"/>
      <c r="XDG40" s="901"/>
      <c r="XDH40" s="901"/>
      <c r="XDI40" s="901"/>
      <c r="XDJ40" s="901"/>
      <c r="XDK40" s="901"/>
      <c r="XDL40" s="901"/>
      <c r="XDM40" s="901"/>
      <c r="XDN40" s="901"/>
      <c r="XDO40" s="901"/>
      <c r="XDP40" s="901"/>
      <c r="XDQ40" s="901"/>
      <c r="XDR40" s="901"/>
      <c r="XDS40" s="901"/>
      <c r="XDT40" s="901"/>
      <c r="XDU40" s="901"/>
      <c r="XDV40" s="901"/>
      <c r="XDW40" s="901"/>
      <c r="XDX40" s="901"/>
      <c r="XDY40" s="901"/>
      <c r="XDZ40" s="901"/>
      <c r="XEA40" s="901"/>
      <c r="XEB40" s="901"/>
      <c r="XEC40" s="901"/>
      <c r="XED40" s="901"/>
      <c r="XEE40" s="901"/>
      <c r="XEF40" s="901"/>
      <c r="XEG40" s="901"/>
      <c r="XEH40" s="901"/>
      <c r="XEI40" s="901"/>
      <c r="XEJ40" s="901"/>
      <c r="XEK40" s="901"/>
      <c r="XEL40" s="901"/>
      <c r="XEM40" s="901"/>
      <c r="XEN40" s="901"/>
      <c r="XEO40" s="901"/>
      <c r="XEP40" s="901"/>
      <c r="XEQ40" s="901"/>
      <c r="XER40" s="901"/>
      <c r="XES40" s="901"/>
      <c r="XET40" s="901"/>
      <c r="XEU40" s="901"/>
      <c r="XEV40" s="901"/>
      <c r="XEW40" s="901"/>
      <c r="XEX40" s="901"/>
      <c r="XEY40" s="901"/>
      <c r="XEZ40" s="901"/>
      <c r="XFA40" s="901"/>
      <c r="XFB40" s="901"/>
      <c r="XFC40" s="901"/>
      <c r="XFD40" s="901"/>
    </row>
  </sheetData>
  <mergeCells count="40">
    <mergeCell ref="I1:J1"/>
    <mergeCell ref="K1:N1"/>
    <mergeCell ref="I2:J2"/>
    <mergeCell ref="K2:N2"/>
    <mergeCell ref="A3:N3"/>
    <mergeCell ref="A5:A6"/>
    <mergeCell ref="B5:B6"/>
    <mergeCell ref="C5:H5"/>
    <mergeCell ref="I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E10:F10"/>
    <mergeCell ref="I10:J10"/>
    <mergeCell ref="K10:N10"/>
    <mergeCell ref="E11:G11"/>
    <mergeCell ref="K13:N13"/>
    <mergeCell ref="A14:N14"/>
    <mergeCell ref="A15:I15"/>
  </mergeCells>
  <hyperlinks>
    <hyperlink ref="O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87890625" defaultRowHeight="16.5" zeroHeight="false" outlineLevelRow="0" outlineLevelCol="0"/>
  <cols>
    <col collapsed="false" customWidth="true" hidden="false" outlineLevel="0" max="1" min="1" style="935" width="12.25"/>
    <col collapsed="false" customWidth="true" hidden="false" outlineLevel="0" max="2" min="2" style="935" width="16.51"/>
    <col collapsed="false" customWidth="true" hidden="false" outlineLevel="0" max="8" min="3" style="935" width="16.63"/>
    <col collapsed="false" customWidth="false" hidden="false" outlineLevel="0" max="256" min="9" style="935" width="8.88"/>
    <col collapsed="false" customWidth="true" hidden="false" outlineLevel="0" max="257" min="257" style="935" width="19"/>
    <col collapsed="false" customWidth="true" hidden="false" outlineLevel="0" max="264" min="258" style="935" width="20.5"/>
    <col collapsed="false" customWidth="false" hidden="false" outlineLevel="0" max="512" min="265" style="935" width="8.88"/>
    <col collapsed="false" customWidth="true" hidden="false" outlineLevel="0" max="513" min="513" style="935" width="19"/>
    <col collapsed="false" customWidth="true" hidden="false" outlineLevel="0" max="520" min="514" style="935" width="20.5"/>
    <col collapsed="false" customWidth="false" hidden="false" outlineLevel="0" max="768" min="521" style="935" width="8.88"/>
    <col collapsed="false" customWidth="true" hidden="false" outlineLevel="0" max="769" min="769" style="935" width="19"/>
    <col collapsed="false" customWidth="true" hidden="false" outlineLevel="0" max="776" min="770" style="935" width="20.5"/>
    <col collapsed="false" customWidth="false" hidden="false" outlineLevel="0" max="1024" min="777" style="935" width="8.88"/>
    <col collapsed="false" customWidth="true" hidden="false" outlineLevel="0" max="1025" min="1025" style="935" width="19"/>
    <col collapsed="false" customWidth="true" hidden="false" outlineLevel="0" max="1032" min="1026" style="935" width="20.5"/>
    <col collapsed="false" customWidth="false" hidden="false" outlineLevel="0" max="1280" min="1033" style="935" width="8.88"/>
    <col collapsed="false" customWidth="true" hidden="false" outlineLevel="0" max="1281" min="1281" style="935" width="19"/>
    <col collapsed="false" customWidth="true" hidden="false" outlineLevel="0" max="1288" min="1282" style="935" width="20.5"/>
    <col collapsed="false" customWidth="false" hidden="false" outlineLevel="0" max="1536" min="1289" style="935" width="8.88"/>
    <col collapsed="false" customWidth="true" hidden="false" outlineLevel="0" max="1537" min="1537" style="935" width="19"/>
    <col collapsed="false" customWidth="true" hidden="false" outlineLevel="0" max="1544" min="1538" style="935" width="20.5"/>
    <col collapsed="false" customWidth="false" hidden="false" outlineLevel="0" max="1792" min="1545" style="935" width="8.88"/>
    <col collapsed="false" customWidth="true" hidden="false" outlineLevel="0" max="1793" min="1793" style="935" width="19"/>
    <col collapsed="false" customWidth="true" hidden="false" outlineLevel="0" max="1800" min="1794" style="935" width="20.5"/>
    <col collapsed="false" customWidth="false" hidden="false" outlineLevel="0" max="2048" min="1801" style="935" width="8.88"/>
    <col collapsed="false" customWidth="true" hidden="false" outlineLevel="0" max="2049" min="2049" style="935" width="19"/>
    <col collapsed="false" customWidth="true" hidden="false" outlineLevel="0" max="2056" min="2050" style="935" width="20.5"/>
    <col collapsed="false" customWidth="false" hidden="false" outlineLevel="0" max="2304" min="2057" style="935" width="8.88"/>
    <col collapsed="false" customWidth="true" hidden="false" outlineLevel="0" max="2305" min="2305" style="935" width="19"/>
    <col collapsed="false" customWidth="true" hidden="false" outlineLevel="0" max="2312" min="2306" style="935" width="20.5"/>
    <col collapsed="false" customWidth="false" hidden="false" outlineLevel="0" max="2560" min="2313" style="935" width="8.88"/>
    <col collapsed="false" customWidth="true" hidden="false" outlineLevel="0" max="2561" min="2561" style="935" width="19"/>
    <col collapsed="false" customWidth="true" hidden="false" outlineLevel="0" max="2568" min="2562" style="935" width="20.5"/>
    <col collapsed="false" customWidth="false" hidden="false" outlineLevel="0" max="2816" min="2569" style="935" width="8.88"/>
    <col collapsed="false" customWidth="true" hidden="false" outlineLevel="0" max="2817" min="2817" style="935" width="19"/>
    <col collapsed="false" customWidth="true" hidden="false" outlineLevel="0" max="2824" min="2818" style="935" width="20.5"/>
    <col collapsed="false" customWidth="false" hidden="false" outlineLevel="0" max="3072" min="2825" style="935" width="8.88"/>
    <col collapsed="false" customWidth="true" hidden="false" outlineLevel="0" max="3073" min="3073" style="935" width="19"/>
    <col collapsed="false" customWidth="true" hidden="false" outlineLevel="0" max="3080" min="3074" style="935" width="20.5"/>
    <col collapsed="false" customWidth="false" hidden="false" outlineLevel="0" max="3328" min="3081" style="935" width="8.88"/>
    <col collapsed="false" customWidth="true" hidden="false" outlineLevel="0" max="3329" min="3329" style="935" width="19"/>
    <col collapsed="false" customWidth="true" hidden="false" outlineLevel="0" max="3336" min="3330" style="935" width="20.5"/>
    <col collapsed="false" customWidth="false" hidden="false" outlineLevel="0" max="3584" min="3337" style="935" width="8.88"/>
    <col collapsed="false" customWidth="true" hidden="false" outlineLevel="0" max="3585" min="3585" style="935" width="19"/>
    <col collapsed="false" customWidth="true" hidden="false" outlineLevel="0" max="3592" min="3586" style="935" width="20.5"/>
    <col collapsed="false" customWidth="false" hidden="false" outlineLevel="0" max="3840" min="3593" style="935" width="8.88"/>
    <col collapsed="false" customWidth="true" hidden="false" outlineLevel="0" max="3841" min="3841" style="935" width="19"/>
    <col collapsed="false" customWidth="true" hidden="false" outlineLevel="0" max="3848" min="3842" style="935" width="20.5"/>
    <col collapsed="false" customWidth="false" hidden="false" outlineLevel="0" max="4096" min="3849" style="935" width="8.88"/>
    <col collapsed="false" customWidth="true" hidden="false" outlineLevel="0" max="4097" min="4097" style="935" width="19"/>
    <col collapsed="false" customWidth="true" hidden="false" outlineLevel="0" max="4104" min="4098" style="935" width="20.5"/>
    <col collapsed="false" customWidth="false" hidden="false" outlineLevel="0" max="4352" min="4105" style="935" width="8.88"/>
    <col collapsed="false" customWidth="true" hidden="false" outlineLevel="0" max="4353" min="4353" style="935" width="19"/>
    <col collapsed="false" customWidth="true" hidden="false" outlineLevel="0" max="4360" min="4354" style="935" width="20.5"/>
    <col collapsed="false" customWidth="false" hidden="false" outlineLevel="0" max="4608" min="4361" style="935" width="8.88"/>
    <col collapsed="false" customWidth="true" hidden="false" outlineLevel="0" max="4609" min="4609" style="935" width="19"/>
    <col collapsed="false" customWidth="true" hidden="false" outlineLevel="0" max="4616" min="4610" style="935" width="20.5"/>
    <col collapsed="false" customWidth="false" hidden="false" outlineLevel="0" max="4864" min="4617" style="935" width="8.88"/>
    <col collapsed="false" customWidth="true" hidden="false" outlineLevel="0" max="4865" min="4865" style="935" width="19"/>
    <col collapsed="false" customWidth="true" hidden="false" outlineLevel="0" max="4872" min="4866" style="935" width="20.5"/>
    <col collapsed="false" customWidth="false" hidden="false" outlineLevel="0" max="5120" min="4873" style="935" width="8.88"/>
    <col collapsed="false" customWidth="true" hidden="false" outlineLevel="0" max="5121" min="5121" style="935" width="19"/>
    <col collapsed="false" customWidth="true" hidden="false" outlineLevel="0" max="5128" min="5122" style="935" width="20.5"/>
    <col collapsed="false" customWidth="false" hidden="false" outlineLevel="0" max="5376" min="5129" style="935" width="8.88"/>
    <col collapsed="false" customWidth="true" hidden="false" outlineLevel="0" max="5377" min="5377" style="935" width="19"/>
    <col collapsed="false" customWidth="true" hidden="false" outlineLevel="0" max="5384" min="5378" style="935" width="20.5"/>
    <col collapsed="false" customWidth="false" hidden="false" outlineLevel="0" max="5632" min="5385" style="935" width="8.88"/>
    <col collapsed="false" customWidth="true" hidden="false" outlineLevel="0" max="5633" min="5633" style="935" width="19"/>
    <col collapsed="false" customWidth="true" hidden="false" outlineLevel="0" max="5640" min="5634" style="935" width="20.5"/>
    <col collapsed="false" customWidth="false" hidden="false" outlineLevel="0" max="5888" min="5641" style="935" width="8.88"/>
    <col collapsed="false" customWidth="true" hidden="false" outlineLevel="0" max="5889" min="5889" style="935" width="19"/>
    <col collapsed="false" customWidth="true" hidden="false" outlineLevel="0" max="5896" min="5890" style="935" width="20.5"/>
    <col collapsed="false" customWidth="false" hidden="false" outlineLevel="0" max="6144" min="5897" style="935" width="8.88"/>
    <col collapsed="false" customWidth="true" hidden="false" outlineLevel="0" max="6145" min="6145" style="935" width="19"/>
    <col collapsed="false" customWidth="true" hidden="false" outlineLevel="0" max="6152" min="6146" style="935" width="20.5"/>
    <col collapsed="false" customWidth="false" hidden="false" outlineLevel="0" max="6400" min="6153" style="935" width="8.88"/>
    <col collapsed="false" customWidth="true" hidden="false" outlineLevel="0" max="6401" min="6401" style="935" width="19"/>
    <col collapsed="false" customWidth="true" hidden="false" outlineLevel="0" max="6408" min="6402" style="935" width="20.5"/>
    <col collapsed="false" customWidth="false" hidden="false" outlineLevel="0" max="6656" min="6409" style="935" width="8.88"/>
    <col collapsed="false" customWidth="true" hidden="false" outlineLevel="0" max="6657" min="6657" style="935" width="19"/>
    <col collapsed="false" customWidth="true" hidden="false" outlineLevel="0" max="6664" min="6658" style="935" width="20.5"/>
    <col collapsed="false" customWidth="false" hidden="false" outlineLevel="0" max="6912" min="6665" style="935" width="8.88"/>
    <col collapsed="false" customWidth="true" hidden="false" outlineLevel="0" max="6913" min="6913" style="935" width="19"/>
    <col collapsed="false" customWidth="true" hidden="false" outlineLevel="0" max="6920" min="6914" style="935" width="20.5"/>
    <col collapsed="false" customWidth="false" hidden="false" outlineLevel="0" max="7168" min="6921" style="935" width="8.88"/>
    <col collapsed="false" customWidth="true" hidden="false" outlineLevel="0" max="7169" min="7169" style="935" width="19"/>
    <col collapsed="false" customWidth="true" hidden="false" outlineLevel="0" max="7176" min="7170" style="935" width="20.5"/>
    <col collapsed="false" customWidth="false" hidden="false" outlineLevel="0" max="7424" min="7177" style="935" width="8.88"/>
    <col collapsed="false" customWidth="true" hidden="false" outlineLevel="0" max="7425" min="7425" style="935" width="19"/>
    <col collapsed="false" customWidth="true" hidden="false" outlineLevel="0" max="7432" min="7426" style="935" width="20.5"/>
    <col collapsed="false" customWidth="false" hidden="false" outlineLevel="0" max="7680" min="7433" style="935" width="8.88"/>
    <col collapsed="false" customWidth="true" hidden="false" outlineLevel="0" max="7681" min="7681" style="935" width="19"/>
    <col collapsed="false" customWidth="true" hidden="false" outlineLevel="0" max="7688" min="7682" style="935" width="20.5"/>
    <col collapsed="false" customWidth="false" hidden="false" outlineLevel="0" max="7936" min="7689" style="935" width="8.88"/>
    <col collapsed="false" customWidth="true" hidden="false" outlineLevel="0" max="7937" min="7937" style="935" width="19"/>
    <col collapsed="false" customWidth="true" hidden="false" outlineLevel="0" max="7944" min="7938" style="935" width="20.5"/>
    <col collapsed="false" customWidth="false" hidden="false" outlineLevel="0" max="8192" min="7945" style="935" width="8.88"/>
    <col collapsed="false" customWidth="true" hidden="false" outlineLevel="0" max="8193" min="8193" style="935" width="19"/>
    <col collapsed="false" customWidth="true" hidden="false" outlineLevel="0" max="8200" min="8194" style="935" width="20.5"/>
    <col collapsed="false" customWidth="false" hidden="false" outlineLevel="0" max="8448" min="8201" style="935" width="8.88"/>
    <col collapsed="false" customWidth="true" hidden="false" outlineLevel="0" max="8449" min="8449" style="935" width="19"/>
    <col collapsed="false" customWidth="true" hidden="false" outlineLevel="0" max="8456" min="8450" style="935" width="20.5"/>
    <col collapsed="false" customWidth="false" hidden="false" outlineLevel="0" max="8704" min="8457" style="935" width="8.88"/>
    <col collapsed="false" customWidth="true" hidden="false" outlineLevel="0" max="8705" min="8705" style="935" width="19"/>
    <col collapsed="false" customWidth="true" hidden="false" outlineLevel="0" max="8712" min="8706" style="935" width="20.5"/>
    <col collapsed="false" customWidth="false" hidden="false" outlineLevel="0" max="8960" min="8713" style="935" width="8.88"/>
    <col collapsed="false" customWidth="true" hidden="false" outlineLevel="0" max="8961" min="8961" style="935" width="19"/>
    <col collapsed="false" customWidth="true" hidden="false" outlineLevel="0" max="8968" min="8962" style="935" width="20.5"/>
    <col collapsed="false" customWidth="false" hidden="false" outlineLevel="0" max="9216" min="8969" style="935" width="8.88"/>
    <col collapsed="false" customWidth="true" hidden="false" outlineLevel="0" max="9217" min="9217" style="935" width="19"/>
    <col collapsed="false" customWidth="true" hidden="false" outlineLevel="0" max="9224" min="9218" style="935" width="20.5"/>
    <col collapsed="false" customWidth="false" hidden="false" outlineLevel="0" max="9472" min="9225" style="935" width="8.88"/>
    <col collapsed="false" customWidth="true" hidden="false" outlineLevel="0" max="9473" min="9473" style="935" width="19"/>
    <col collapsed="false" customWidth="true" hidden="false" outlineLevel="0" max="9480" min="9474" style="935" width="20.5"/>
    <col collapsed="false" customWidth="false" hidden="false" outlineLevel="0" max="9728" min="9481" style="935" width="8.88"/>
    <col collapsed="false" customWidth="true" hidden="false" outlineLevel="0" max="9729" min="9729" style="935" width="19"/>
    <col collapsed="false" customWidth="true" hidden="false" outlineLevel="0" max="9736" min="9730" style="935" width="20.5"/>
    <col collapsed="false" customWidth="false" hidden="false" outlineLevel="0" max="9984" min="9737" style="935" width="8.88"/>
    <col collapsed="false" customWidth="true" hidden="false" outlineLevel="0" max="9985" min="9985" style="935" width="19"/>
    <col collapsed="false" customWidth="true" hidden="false" outlineLevel="0" max="9992" min="9986" style="935" width="20.5"/>
    <col collapsed="false" customWidth="false" hidden="false" outlineLevel="0" max="10240" min="9993" style="935" width="8.88"/>
    <col collapsed="false" customWidth="true" hidden="false" outlineLevel="0" max="10241" min="10241" style="935" width="19"/>
    <col collapsed="false" customWidth="true" hidden="false" outlineLevel="0" max="10248" min="10242" style="935" width="20.5"/>
    <col collapsed="false" customWidth="false" hidden="false" outlineLevel="0" max="10496" min="10249" style="935" width="8.88"/>
    <col collapsed="false" customWidth="true" hidden="false" outlineLevel="0" max="10497" min="10497" style="935" width="19"/>
    <col collapsed="false" customWidth="true" hidden="false" outlineLevel="0" max="10504" min="10498" style="935" width="20.5"/>
    <col collapsed="false" customWidth="false" hidden="false" outlineLevel="0" max="10752" min="10505" style="935" width="8.88"/>
    <col collapsed="false" customWidth="true" hidden="false" outlineLevel="0" max="10753" min="10753" style="935" width="19"/>
    <col collapsed="false" customWidth="true" hidden="false" outlineLevel="0" max="10760" min="10754" style="935" width="20.5"/>
    <col collapsed="false" customWidth="false" hidden="false" outlineLevel="0" max="11008" min="10761" style="935" width="8.88"/>
    <col collapsed="false" customWidth="true" hidden="false" outlineLevel="0" max="11009" min="11009" style="935" width="19"/>
    <col collapsed="false" customWidth="true" hidden="false" outlineLevel="0" max="11016" min="11010" style="935" width="20.5"/>
    <col collapsed="false" customWidth="false" hidden="false" outlineLevel="0" max="11264" min="11017" style="935" width="8.88"/>
    <col collapsed="false" customWidth="true" hidden="false" outlineLevel="0" max="11265" min="11265" style="935" width="19"/>
    <col collapsed="false" customWidth="true" hidden="false" outlineLevel="0" max="11272" min="11266" style="935" width="20.5"/>
    <col collapsed="false" customWidth="false" hidden="false" outlineLevel="0" max="11520" min="11273" style="935" width="8.88"/>
    <col collapsed="false" customWidth="true" hidden="false" outlineLevel="0" max="11521" min="11521" style="935" width="19"/>
    <col collapsed="false" customWidth="true" hidden="false" outlineLevel="0" max="11528" min="11522" style="935" width="20.5"/>
    <col collapsed="false" customWidth="false" hidden="false" outlineLevel="0" max="11776" min="11529" style="935" width="8.88"/>
    <col collapsed="false" customWidth="true" hidden="false" outlineLevel="0" max="11777" min="11777" style="935" width="19"/>
    <col collapsed="false" customWidth="true" hidden="false" outlineLevel="0" max="11784" min="11778" style="935" width="20.5"/>
    <col collapsed="false" customWidth="false" hidden="false" outlineLevel="0" max="12032" min="11785" style="935" width="8.88"/>
    <col collapsed="false" customWidth="true" hidden="false" outlineLevel="0" max="12033" min="12033" style="935" width="19"/>
    <col collapsed="false" customWidth="true" hidden="false" outlineLevel="0" max="12040" min="12034" style="935" width="20.5"/>
    <col collapsed="false" customWidth="false" hidden="false" outlineLevel="0" max="12288" min="12041" style="935" width="8.88"/>
    <col collapsed="false" customWidth="true" hidden="false" outlineLevel="0" max="12289" min="12289" style="935" width="19"/>
    <col collapsed="false" customWidth="true" hidden="false" outlineLevel="0" max="12296" min="12290" style="935" width="20.5"/>
    <col collapsed="false" customWidth="false" hidden="false" outlineLevel="0" max="12544" min="12297" style="935" width="8.88"/>
    <col collapsed="false" customWidth="true" hidden="false" outlineLevel="0" max="12545" min="12545" style="935" width="19"/>
    <col collapsed="false" customWidth="true" hidden="false" outlineLevel="0" max="12552" min="12546" style="935" width="20.5"/>
    <col collapsed="false" customWidth="false" hidden="false" outlineLevel="0" max="12800" min="12553" style="935" width="8.88"/>
    <col collapsed="false" customWidth="true" hidden="false" outlineLevel="0" max="12801" min="12801" style="935" width="19"/>
    <col collapsed="false" customWidth="true" hidden="false" outlineLevel="0" max="12808" min="12802" style="935" width="20.5"/>
    <col collapsed="false" customWidth="false" hidden="false" outlineLevel="0" max="13056" min="12809" style="935" width="8.88"/>
    <col collapsed="false" customWidth="true" hidden="false" outlineLevel="0" max="13057" min="13057" style="935" width="19"/>
    <col collapsed="false" customWidth="true" hidden="false" outlineLevel="0" max="13064" min="13058" style="935" width="20.5"/>
    <col collapsed="false" customWidth="false" hidden="false" outlineLevel="0" max="13312" min="13065" style="935" width="8.88"/>
    <col collapsed="false" customWidth="true" hidden="false" outlineLevel="0" max="13313" min="13313" style="935" width="19"/>
    <col collapsed="false" customWidth="true" hidden="false" outlineLevel="0" max="13320" min="13314" style="935" width="20.5"/>
    <col collapsed="false" customWidth="false" hidden="false" outlineLevel="0" max="13568" min="13321" style="935" width="8.88"/>
    <col collapsed="false" customWidth="true" hidden="false" outlineLevel="0" max="13569" min="13569" style="935" width="19"/>
    <col collapsed="false" customWidth="true" hidden="false" outlineLevel="0" max="13576" min="13570" style="935" width="20.5"/>
    <col collapsed="false" customWidth="false" hidden="false" outlineLevel="0" max="13824" min="13577" style="935" width="8.88"/>
    <col collapsed="false" customWidth="true" hidden="false" outlineLevel="0" max="13825" min="13825" style="935" width="19"/>
    <col collapsed="false" customWidth="true" hidden="false" outlineLevel="0" max="13832" min="13826" style="935" width="20.5"/>
    <col collapsed="false" customWidth="false" hidden="false" outlineLevel="0" max="14080" min="13833" style="935" width="8.88"/>
    <col collapsed="false" customWidth="true" hidden="false" outlineLevel="0" max="14081" min="14081" style="935" width="19"/>
    <col collapsed="false" customWidth="true" hidden="false" outlineLevel="0" max="14088" min="14082" style="935" width="20.5"/>
    <col collapsed="false" customWidth="false" hidden="false" outlineLevel="0" max="14336" min="14089" style="935" width="8.88"/>
    <col collapsed="false" customWidth="true" hidden="false" outlineLevel="0" max="14337" min="14337" style="935" width="19"/>
    <col collapsed="false" customWidth="true" hidden="false" outlineLevel="0" max="14344" min="14338" style="935" width="20.5"/>
    <col collapsed="false" customWidth="false" hidden="false" outlineLevel="0" max="14592" min="14345" style="935" width="8.88"/>
    <col collapsed="false" customWidth="true" hidden="false" outlineLevel="0" max="14593" min="14593" style="935" width="19"/>
    <col collapsed="false" customWidth="true" hidden="false" outlineLevel="0" max="14600" min="14594" style="935" width="20.5"/>
    <col collapsed="false" customWidth="false" hidden="false" outlineLevel="0" max="14848" min="14601" style="935" width="8.88"/>
    <col collapsed="false" customWidth="true" hidden="false" outlineLevel="0" max="14849" min="14849" style="935" width="19"/>
    <col collapsed="false" customWidth="true" hidden="false" outlineLevel="0" max="14856" min="14850" style="935" width="20.5"/>
    <col collapsed="false" customWidth="false" hidden="false" outlineLevel="0" max="15104" min="14857" style="935" width="8.88"/>
    <col collapsed="false" customWidth="true" hidden="false" outlineLevel="0" max="15105" min="15105" style="935" width="19"/>
    <col collapsed="false" customWidth="true" hidden="false" outlineLevel="0" max="15112" min="15106" style="935" width="20.5"/>
    <col collapsed="false" customWidth="false" hidden="false" outlineLevel="0" max="15360" min="15113" style="935" width="8.88"/>
    <col collapsed="false" customWidth="true" hidden="false" outlineLevel="0" max="15361" min="15361" style="935" width="19"/>
    <col collapsed="false" customWidth="true" hidden="false" outlineLevel="0" max="15368" min="15362" style="935" width="20.5"/>
    <col collapsed="false" customWidth="false" hidden="false" outlineLevel="0" max="15616" min="15369" style="935" width="8.88"/>
    <col collapsed="false" customWidth="true" hidden="false" outlineLevel="0" max="15617" min="15617" style="935" width="19"/>
    <col collapsed="false" customWidth="true" hidden="false" outlineLevel="0" max="15624" min="15618" style="935" width="20.5"/>
    <col collapsed="false" customWidth="false" hidden="false" outlineLevel="0" max="15872" min="15625" style="935" width="8.88"/>
    <col collapsed="false" customWidth="true" hidden="false" outlineLevel="0" max="15873" min="15873" style="935" width="19"/>
    <col collapsed="false" customWidth="true" hidden="false" outlineLevel="0" max="15880" min="15874" style="935" width="20.5"/>
    <col collapsed="false" customWidth="false" hidden="false" outlineLevel="0" max="16128" min="15881" style="935" width="8.88"/>
    <col collapsed="false" customWidth="true" hidden="false" outlineLevel="0" max="16129" min="16129" style="935" width="19"/>
    <col collapsed="false" customWidth="true" hidden="false" outlineLevel="0" max="16136" min="16130" style="935" width="20.5"/>
    <col collapsed="false" customWidth="false" hidden="false" outlineLevel="0" max="16384" min="16137" style="935" width="8.88"/>
  </cols>
  <sheetData>
    <row r="1" customFormat="false" ht="19.5" hidden="false" customHeight="false" outlineLevel="0" collapsed="false">
      <c r="A1" s="936" t="s">
        <v>925</v>
      </c>
      <c r="B1" s="937"/>
      <c r="C1" s="937"/>
      <c r="D1" s="937"/>
      <c r="E1" s="937"/>
      <c r="F1" s="936" t="s">
        <v>788</v>
      </c>
      <c r="G1" s="530" t="s">
        <v>1495</v>
      </c>
      <c r="H1" s="530"/>
      <c r="I1" s="127" t="s">
        <v>130</v>
      </c>
    </row>
    <row r="2" customFormat="false" ht="19.5" hidden="false" customHeight="false" outlineLevel="0" collapsed="false">
      <c r="A2" s="936" t="s">
        <v>1453</v>
      </c>
      <c r="B2" s="938" t="s">
        <v>1514</v>
      </c>
      <c r="C2" s="938"/>
      <c r="D2" s="939"/>
      <c r="E2" s="940"/>
      <c r="F2" s="936" t="s">
        <v>792</v>
      </c>
      <c r="G2" s="941" t="s">
        <v>1515</v>
      </c>
      <c r="H2" s="941"/>
    </row>
    <row r="3" customFormat="false" ht="27.75" hidden="false" customHeight="false" outlineLevel="0" collapsed="false">
      <c r="A3" s="942" t="s">
        <v>1516</v>
      </c>
      <c r="B3" s="942"/>
      <c r="C3" s="942"/>
      <c r="D3" s="942"/>
      <c r="E3" s="942"/>
      <c r="F3" s="942"/>
      <c r="G3" s="942"/>
      <c r="H3" s="942"/>
    </row>
    <row r="4" customFormat="false" ht="19.5" hidden="false" customHeight="false" outlineLevel="0" collapsed="false">
      <c r="A4" s="495"/>
      <c r="B4" s="943"/>
      <c r="C4" s="944" t="s">
        <v>1517</v>
      </c>
      <c r="D4" s="944"/>
      <c r="E4" s="944"/>
      <c r="F4" s="944"/>
      <c r="G4" s="943"/>
      <c r="H4" s="945" t="s">
        <v>1458</v>
      </c>
    </row>
    <row r="5" customFormat="false" ht="19.5" hidden="false" customHeight="false" outlineLevel="0" collapsed="false">
      <c r="A5" s="946" t="s">
        <v>1503</v>
      </c>
      <c r="B5" s="947" t="s">
        <v>1225</v>
      </c>
      <c r="C5" s="947" t="s">
        <v>1518</v>
      </c>
      <c r="D5" s="947"/>
      <c r="E5" s="947"/>
      <c r="F5" s="948" t="s">
        <v>1519</v>
      </c>
      <c r="G5" s="948"/>
      <c r="H5" s="948"/>
    </row>
    <row r="6" customFormat="false" ht="19.5" hidden="false" customHeight="false" outlineLevel="0" collapsed="false">
      <c r="A6" s="946"/>
      <c r="B6" s="947"/>
      <c r="C6" s="949" t="s">
        <v>1520</v>
      </c>
      <c r="D6" s="949" t="s">
        <v>1521</v>
      </c>
      <c r="E6" s="949" t="s">
        <v>1522</v>
      </c>
      <c r="F6" s="949" t="s">
        <v>1520</v>
      </c>
      <c r="G6" s="949" t="s">
        <v>1521</v>
      </c>
      <c r="H6" s="950" t="s">
        <v>1522</v>
      </c>
    </row>
    <row r="7" customFormat="false" ht="21" hidden="false" customHeight="false" outlineLevel="0" collapsed="false">
      <c r="A7" s="951" t="s">
        <v>1225</v>
      </c>
      <c r="B7" s="952" t="n">
        <v>0</v>
      </c>
      <c r="C7" s="953" t="s">
        <v>1468</v>
      </c>
      <c r="D7" s="953" t="s">
        <v>1468</v>
      </c>
      <c r="E7" s="953" t="s">
        <v>1468</v>
      </c>
      <c r="F7" s="953" t="s">
        <v>1468</v>
      </c>
      <c r="G7" s="953" t="s">
        <v>1468</v>
      </c>
      <c r="H7" s="954" t="s">
        <v>1468</v>
      </c>
    </row>
    <row r="8" customFormat="false" ht="21" hidden="false" customHeight="false" outlineLevel="0" collapsed="false">
      <c r="A8" s="951" t="s">
        <v>1507</v>
      </c>
      <c r="B8" s="952" t="n">
        <v>0</v>
      </c>
      <c r="C8" s="953" t="s">
        <v>1468</v>
      </c>
      <c r="D8" s="953" t="s">
        <v>1468</v>
      </c>
      <c r="E8" s="953" t="s">
        <v>1468</v>
      </c>
      <c r="F8" s="953" t="s">
        <v>1468</v>
      </c>
      <c r="G8" s="953" t="s">
        <v>1468</v>
      </c>
      <c r="H8" s="954" t="s">
        <v>1468</v>
      </c>
    </row>
    <row r="9" customFormat="false" ht="21" hidden="false" customHeight="false" outlineLevel="0" collapsed="false">
      <c r="A9" s="955" t="s">
        <v>1508</v>
      </c>
      <c r="B9" s="956" t="n">
        <v>0</v>
      </c>
      <c r="C9" s="957" t="s">
        <v>1468</v>
      </c>
      <c r="D9" s="957" t="s">
        <v>1468</v>
      </c>
      <c r="E9" s="957" t="s">
        <v>1468</v>
      </c>
      <c r="F9" s="957" t="s">
        <v>1468</v>
      </c>
      <c r="G9" s="957" t="s">
        <v>1468</v>
      </c>
      <c r="H9" s="958" t="s">
        <v>1468</v>
      </c>
    </row>
    <row r="10" customFormat="false" ht="24.75" hidden="false" customHeight="true" outlineLevel="0" collapsed="false">
      <c r="A10" s="959" t="s">
        <v>1523</v>
      </c>
      <c r="B10" s="959"/>
      <c r="C10" s="959"/>
      <c r="D10" s="959"/>
      <c r="E10" s="959"/>
      <c r="F10" s="959"/>
      <c r="G10" s="959"/>
      <c r="H10" s="959"/>
    </row>
    <row r="11" customFormat="false" ht="24.75" hidden="false" customHeight="true" outlineLevel="0" collapsed="false">
      <c r="A11" s="959" t="s">
        <v>1524</v>
      </c>
      <c r="B11" s="959"/>
      <c r="C11" s="959"/>
      <c r="D11" s="959"/>
      <c r="E11" s="959"/>
      <c r="F11" s="959"/>
      <c r="G11" s="959"/>
      <c r="H11" s="959"/>
      <c r="Q11" s="495"/>
    </row>
    <row r="12" customFormat="false" ht="24.75" hidden="false" customHeight="true" outlineLevel="0" collapsed="false">
      <c r="A12" s="959"/>
      <c r="B12" s="959"/>
      <c r="C12" s="959"/>
      <c r="D12" s="959"/>
      <c r="E12" s="959"/>
      <c r="F12" s="960" t="s">
        <v>1122</v>
      </c>
      <c r="G12" s="960"/>
      <c r="H12" s="960"/>
    </row>
    <row r="13" customFormat="false" ht="16.5" hidden="false" customHeight="false" outlineLevel="0" collapsed="false">
      <c r="A13" s="961" t="s">
        <v>1473</v>
      </c>
      <c r="B13" s="959"/>
      <c r="C13" s="959"/>
      <c r="D13" s="959"/>
      <c r="E13" s="959"/>
      <c r="F13" s="959"/>
      <c r="G13" s="959"/>
      <c r="H13" s="959"/>
    </row>
    <row r="14" customFormat="false" ht="16.5" hidden="false" customHeight="false" outlineLevel="0" collapsed="false">
      <c r="A14" s="961" t="s">
        <v>1525</v>
      </c>
      <c r="B14" s="959"/>
      <c r="C14" s="959"/>
      <c r="D14" s="959"/>
      <c r="E14" s="959"/>
      <c r="F14" s="959"/>
      <c r="G14" s="959"/>
      <c r="H14" s="959"/>
    </row>
    <row r="15" customFormat="false" ht="16.5" hidden="false" customHeight="false" outlineLevel="0" collapsed="false">
      <c r="A15" s="961" t="s">
        <v>1526</v>
      </c>
      <c r="B15" s="961"/>
      <c r="C15" s="961"/>
      <c r="D15" s="961"/>
      <c r="E15" s="961"/>
      <c r="F15" s="961"/>
      <c r="G15" s="959"/>
      <c r="H15" s="959"/>
    </row>
  </sheetData>
  <mergeCells count="11">
    <mergeCell ref="G1:H1"/>
    <mergeCell ref="B2:C2"/>
    <mergeCell ref="G2:H2"/>
    <mergeCell ref="A3:H3"/>
    <mergeCell ref="C4:F4"/>
    <mergeCell ref="A5:A6"/>
    <mergeCell ref="B5:B6"/>
    <mergeCell ref="C5:E5"/>
    <mergeCell ref="F5:H5"/>
    <mergeCell ref="F12:H12"/>
    <mergeCell ref="A15:F15"/>
  </mergeCells>
  <hyperlinks>
    <hyperlink ref="I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6.5078125" defaultRowHeight="11.25" zeroHeight="false" outlineLevelRow="0" outlineLevelCol="0"/>
  <cols>
    <col collapsed="false" customWidth="true" hidden="false" outlineLevel="0" max="1" min="1" style="901" width="12"/>
    <col collapsed="false" customWidth="true" hidden="false" outlineLevel="0" max="8" min="2" style="901" width="16.12"/>
    <col collapsed="false" customWidth="false" hidden="false" outlineLevel="0" max="256" min="9" style="901" width="6.5"/>
    <col collapsed="false" customWidth="true" hidden="false" outlineLevel="0" max="257" min="257" style="901" width="12"/>
    <col collapsed="false" customWidth="true" hidden="false" outlineLevel="0" max="264" min="258" style="901" width="16.12"/>
    <col collapsed="false" customWidth="false" hidden="false" outlineLevel="0" max="512" min="265" style="901" width="6.5"/>
    <col collapsed="false" customWidth="true" hidden="false" outlineLevel="0" max="513" min="513" style="901" width="12"/>
    <col collapsed="false" customWidth="true" hidden="false" outlineLevel="0" max="520" min="514" style="901" width="16.12"/>
    <col collapsed="false" customWidth="false" hidden="false" outlineLevel="0" max="768" min="521" style="901" width="6.5"/>
    <col collapsed="false" customWidth="true" hidden="false" outlineLevel="0" max="769" min="769" style="901" width="12"/>
    <col collapsed="false" customWidth="true" hidden="false" outlineLevel="0" max="776" min="770" style="901" width="16.12"/>
    <col collapsed="false" customWidth="false" hidden="false" outlineLevel="0" max="1024" min="777" style="901" width="6.5"/>
    <col collapsed="false" customWidth="true" hidden="false" outlineLevel="0" max="1025" min="1025" style="901" width="12"/>
    <col collapsed="false" customWidth="true" hidden="false" outlineLevel="0" max="1032" min="1026" style="901" width="16.12"/>
    <col collapsed="false" customWidth="false" hidden="false" outlineLevel="0" max="1280" min="1033" style="901" width="6.5"/>
    <col collapsed="false" customWidth="true" hidden="false" outlineLevel="0" max="1281" min="1281" style="901" width="12"/>
    <col collapsed="false" customWidth="true" hidden="false" outlineLevel="0" max="1288" min="1282" style="901" width="16.12"/>
    <col collapsed="false" customWidth="false" hidden="false" outlineLevel="0" max="1536" min="1289" style="901" width="6.5"/>
    <col collapsed="false" customWidth="true" hidden="false" outlineLevel="0" max="1537" min="1537" style="901" width="12"/>
    <col collapsed="false" customWidth="true" hidden="false" outlineLevel="0" max="1544" min="1538" style="901" width="16.12"/>
    <col collapsed="false" customWidth="false" hidden="false" outlineLevel="0" max="1792" min="1545" style="901" width="6.5"/>
    <col collapsed="false" customWidth="true" hidden="false" outlineLevel="0" max="1793" min="1793" style="901" width="12"/>
    <col collapsed="false" customWidth="true" hidden="false" outlineLevel="0" max="1800" min="1794" style="901" width="16.12"/>
    <col collapsed="false" customWidth="false" hidden="false" outlineLevel="0" max="2048" min="1801" style="901" width="6.5"/>
    <col collapsed="false" customWidth="true" hidden="false" outlineLevel="0" max="2049" min="2049" style="901" width="12"/>
    <col collapsed="false" customWidth="true" hidden="false" outlineLevel="0" max="2056" min="2050" style="901" width="16.12"/>
    <col collapsed="false" customWidth="false" hidden="false" outlineLevel="0" max="2304" min="2057" style="901" width="6.5"/>
    <col collapsed="false" customWidth="true" hidden="false" outlineLevel="0" max="2305" min="2305" style="901" width="12"/>
    <col collapsed="false" customWidth="true" hidden="false" outlineLevel="0" max="2312" min="2306" style="901" width="16.12"/>
    <col collapsed="false" customWidth="false" hidden="false" outlineLevel="0" max="2560" min="2313" style="901" width="6.5"/>
    <col collapsed="false" customWidth="true" hidden="false" outlineLevel="0" max="2561" min="2561" style="901" width="12"/>
    <col collapsed="false" customWidth="true" hidden="false" outlineLevel="0" max="2568" min="2562" style="901" width="16.12"/>
    <col collapsed="false" customWidth="false" hidden="false" outlineLevel="0" max="2816" min="2569" style="901" width="6.5"/>
    <col collapsed="false" customWidth="true" hidden="false" outlineLevel="0" max="2817" min="2817" style="901" width="12"/>
    <col collapsed="false" customWidth="true" hidden="false" outlineLevel="0" max="2824" min="2818" style="901" width="16.12"/>
    <col collapsed="false" customWidth="false" hidden="false" outlineLevel="0" max="3072" min="2825" style="901" width="6.5"/>
    <col collapsed="false" customWidth="true" hidden="false" outlineLevel="0" max="3073" min="3073" style="901" width="12"/>
    <col collapsed="false" customWidth="true" hidden="false" outlineLevel="0" max="3080" min="3074" style="901" width="16.12"/>
    <col collapsed="false" customWidth="false" hidden="false" outlineLevel="0" max="3328" min="3081" style="901" width="6.5"/>
    <col collapsed="false" customWidth="true" hidden="false" outlineLevel="0" max="3329" min="3329" style="901" width="12"/>
    <col collapsed="false" customWidth="true" hidden="false" outlineLevel="0" max="3336" min="3330" style="901" width="16.12"/>
    <col collapsed="false" customWidth="false" hidden="false" outlineLevel="0" max="3584" min="3337" style="901" width="6.5"/>
    <col collapsed="false" customWidth="true" hidden="false" outlineLevel="0" max="3585" min="3585" style="901" width="12"/>
    <col collapsed="false" customWidth="true" hidden="false" outlineLevel="0" max="3592" min="3586" style="901" width="16.12"/>
    <col collapsed="false" customWidth="false" hidden="false" outlineLevel="0" max="3840" min="3593" style="901" width="6.5"/>
    <col collapsed="false" customWidth="true" hidden="false" outlineLevel="0" max="3841" min="3841" style="901" width="12"/>
    <col collapsed="false" customWidth="true" hidden="false" outlineLevel="0" max="3848" min="3842" style="901" width="16.12"/>
    <col collapsed="false" customWidth="false" hidden="false" outlineLevel="0" max="4096" min="3849" style="901" width="6.5"/>
    <col collapsed="false" customWidth="true" hidden="false" outlineLevel="0" max="4097" min="4097" style="901" width="12"/>
    <col collapsed="false" customWidth="true" hidden="false" outlineLevel="0" max="4104" min="4098" style="901" width="16.12"/>
    <col collapsed="false" customWidth="false" hidden="false" outlineLevel="0" max="4352" min="4105" style="901" width="6.5"/>
    <col collapsed="false" customWidth="true" hidden="false" outlineLevel="0" max="4353" min="4353" style="901" width="12"/>
    <col collapsed="false" customWidth="true" hidden="false" outlineLevel="0" max="4360" min="4354" style="901" width="16.12"/>
    <col collapsed="false" customWidth="false" hidden="false" outlineLevel="0" max="4608" min="4361" style="901" width="6.5"/>
    <col collapsed="false" customWidth="true" hidden="false" outlineLevel="0" max="4609" min="4609" style="901" width="12"/>
    <col collapsed="false" customWidth="true" hidden="false" outlineLevel="0" max="4616" min="4610" style="901" width="16.12"/>
    <col collapsed="false" customWidth="false" hidden="false" outlineLevel="0" max="4864" min="4617" style="901" width="6.5"/>
    <col collapsed="false" customWidth="true" hidden="false" outlineLevel="0" max="4865" min="4865" style="901" width="12"/>
    <col collapsed="false" customWidth="true" hidden="false" outlineLevel="0" max="4872" min="4866" style="901" width="16.12"/>
    <col collapsed="false" customWidth="false" hidden="false" outlineLevel="0" max="5120" min="4873" style="901" width="6.5"/>
    <col collapsed="false" customWidth="true" hidden="false" outlineLevel="0" max="5121" min="5121" style="901" width="12"/>
    <col collapsed="false" customWidth="true" hidden="false" outlineLevel="0" max="5128" min="5122" style="901" width="16.12"/>
    <col collapsed="false" customWidth="false" hidden="false" outlineLevel="0" max="5376" min="5129" style="901" width="6.5"/>
    <col collapsed="false" customWidth="true" hidden="false" outlineLevel="0" max="5377" min="5377" style="901" width="12"/>
    <col collapsed="false" customWidth="true" hidden="false" outlineLevel="0" max="5384" min="5378" style="901" width="16.12"/>
    <col collapsed="false" customWidth="false" hidden="false" outlineLevel="0" max="5632" min="5385" style="901" width="6.5"/>
    <col collapsed="false" customWidth="true" hidden="false" outlineLevel="0" max="5633" min="5633" style="901" width="12"/>
    <col collapsed="false" customWidth="true" hidden="false" outlineLevel="0" max="5640" min="5634" style="901" width="16.12"/>
    <col collapsed="false" customWidth="false" hidden="false" outlineLevel="0" max="5888" min="5641" style="901" width="6.5"/>
    <col collapsed="false" customWidth="true" hidden="false" outlineLevel="0" max="5889" min="5889" style="901" width="12"/>
    <col collapsed="false" customWidth="true" hidden="false" outlineLevel="0" max="5896" min="5890" style="901" width="16.12"/>
    <col collapsed="false" customWidth="false" hidden="false" outlineLevel="0" max="6144" min="5897" style="901" width="6.5"/>
    <col collapsed="false" customWidth="true" hidden="false" outlineLevel="0" max="6145" min="6145" style="901" width="12"/>
    <col collapsed="false" customWidth="true" hidden="false" outlineLevel="0" max="6152" min="6146" style="901" width="16.12"/>
    <col collapsed="false" customWidth="false" hidden="false" outlineLevel="0" max="6400" min="6153" style="901" width="6.5"/>
    <col collapsed="false" customWidth="true" hidden="false" outlineLevel="0" max="6401" min="6401" style="901" width="12"/>
    <col collapsed="false" customWidth="true" hidden="false" outlineLevel="0" max="6408" min="6402" style="901" width="16.12"/>
    <col collapsed="false" customWidth="false" hidden="false" outlineLevel="0" max="6656" min="6409" style="901" width="6.5"/>
    <col collapsed="false" customWidth="true" hidden="false" outlineLevel="0" max="6657" min="6657" style="901" width="12"/>
    <col collapsed="false" customWidth="true" hidden="false" outlineLevel="0" max="6664" min="6658" style="901" width="16.12"/>
    <col collapsed="false" customWidth="false" hidden="false" outlineLevel="0" max="6912" min="6665" style="901" width="6.5"/>
    <col collapsed="false" customWidth="true" hidden="false" outlineLevel="0" max="6913" min="6913" style="901" width="12"/>
    <col collapsed="false" customWidth="true" hidden="false" outlineLevel="0" max="6920" min="6914" style="901" width="16.12"/>
    <col collapsed="false" customWidth="false" hidden="false" outlineLevel="0" max="7168" min="6921" style="901" width="6.5"/>
    <col collapsed="false" customWidth="true" hidden="false" outlineLevel="0" max="7169" min="7169" style="901" width="12"/>
    <col collapsed="false" customWidth="true" hidden="false" outlineLevel="0" max="7176" min="7170" style="901" width="16.12"/>
    <col collapsed="false" customWidth="false" hidden="false" outlineLevel="0" max="7424" min="7177" style="901" width="6.5"/>
    <col collapsed="false" customWidth="true" hidden="false" outlineLevel="0" max="7425" min="7425" style="901" width="12"/>
    <col collapsed="false" customWidth="true" hidden="false" outlineLevel="0" max="7432" min="7426" style="901" width="16.12"/>
    <col collapsed="false" customWidth="false" hidden="false" outlineLevel="0" max="7680" min="7433" style="901" width="6.5"/>
    <col collapsed="false" customWidth="true" hidden="false" outlineLevel="0" max="7681" min="7681" style="901" width="12"/>
    <col collapsed="false" customWidth="true" hidden="false" outlineLevel="0" max="7688" min="7682" style="901" width="16.12"/>
    <col collapsed="false" customWidth="false" hidden="false" outlineLevel="0" max="7936" min="7689" style="901" width="6.5"/>
    <col collapsed="false" customWidth="true" hidden="false" outlineLevel="0" max="7937" min="7937" style="901" width="12"/>
    <col collapsed="false" customWidth="true" hidden="false" outlineLevel="0" max="7944" min="7938" style="901" width="16.12"/>
    <col collapsed="false" customWidth="false" hidden="false" outlineLevel="0" max="8192" min="7945" style="901" width="6.5"/>
    <col collapsed="false" customWidth="true" hidden="false" outlineLevel="0" max="8193" min="8193" style="901" width="12"/>
    <col collapsed="false" customWidth="true" hidden="false" outlineLevel="0" max="8200" min="8194" style="901" width="16.12"/>
    <col collapsed="false" customWidth="false" hidden="false" outlineLevel="0" max="8448" min="8201" style="901" width="6.5"/>
    <col collapsed="false" customWidth="true" hidden="false" outlineLevel="0" max="8449" min="8449" style="901" width="12"/>
    <col collapsed="false" customWidth="true" hidden="false" outlineLevel="0" max="8456" min="8450" style="901" width="16.12"/>
    <col collapsed="false" customWidth="false" hidden="false" outlineLevel="0" max="8704" min="8457" style="901" width="6.5"/>
    <col collapsed="false" customWidth="true" hidden="false" outlineLevel="0" max="8705" min="8705" style="901" width="12"/>
    <col collapsed="false" customWidth="true" hidden="false" outlineLevel="0" max="8712" min="8706" style="901" width="16.12"/>
    <col collapsed="false" customWidth="false" hidden="false" outlineLevel="0" max="8960" min="8713" style="901" width="6.5"/>
    <col collapsed="false" customWidth="true" hidden="false" outlineLevel="0" max="8961" min="8961" style="901" width="12"/>
    <col collapsed="false" customWidth="true" hidden="false" outlineLevel="0" max="8968" min="8962" style="901" width="16.12"/>
    <col collapsed="false" customWidth="false" hidden="false" outlineLevel="0" max="9216" min="8969" style="901" width="6.5"/>
    <col collapsed="false" customWidth="true" hidden="false" outlineLevel="0" max="9217" min="9217" style="901" width="12"/>
    <col collapsed="false" customWidth="true" hidden="false" outlineLevel="0" max="9224" min="9218" style="901" width="16.12"/>
    <col collapsed="false" customWidth="false" hidden="false" outlineLevel="0" max="9472" min="9225" style="901" width="6.5"/>
    <col collapsed="false" customWidth="true" hidden="false" outlineLevel="0" max="9473" min="9473" style="901" width="12"/>
    <col collapsed="false" customWidth="true" hidden="false" outlineLevel="0" max="9480" min="9474" style="901" width="16.12"/>
    <col collapsed="false" customWidth="false" hidden="false" outlineLevel="0" max="9728" min="9481" style="901" width="6.5"/>
    <col collapsed="false" customWidth="true" hidden="false" outlineLevel="0" max="9729" min="9729" style="901" width="12"/>
    <col collapsed="false" customWidth="true" hidden="false" outlineLevel="0" max="9736" min="9730" style="901" width="16.12"/>
    <col collapsed="false" customWidth="false" hidden="false" outlineLevel="0" max="9984" min="9737" style="901" width="6.5"/>
    <col collapsed="false" customWidth="true" hidden="false" outlineLevel="0" max="9985" min="9985" style="901" width="12"/>
    <col collapsed="false" customWidth="true" hidden="false" outlineLevel="0" max="9992" min="9986" style="901" width="16.12"/>
    <col collapsed="false" customWidth="false" hidden="false" outlineLevel="0" max="10240" min="9993" style="901" width="6.5"/>
    <col collapsed="false" customWidth="true" hidden="false" outlineLevel="0" max="10241" min="10241" style="901" width="12"/>
    <col collapsed="false" customWidth="true" hidden="false" outlineLevel="0" max="10248" min="10242" style="901" width="16.12"/>
    <col collapsed="false" customWidth="false" hidden="false" outlineLevel="0" max="10496" min="10249" style="901" width="6.5"/>
    <col collapsed="false" customWidth="true" hidden="false" outlineLevel="0" max="10497" min="10497" style="901" width="12"/>
    <col collapsed="false" customWidth="true" hidden="false" outlineLevel="0" max="10504" min="10498" style="901" width="16.12"/>
    <col collapsed="false" customWidth="false" hidden="false" outlineLevel="0" max="10752" min="10505" style="901" width="6.5"/>
    <col collapsed="false" customWidth="true" hidden="false" outlineLevel="0" max="10753" min="10753" style="901" width="12"/>
    <col collapsed="false" customWidth="true" hidden="false" outlineLevel="0" max="10760" min="10754" style="901" width="16.12"/>
    <col collapsed="false" customWidth="false" hidden="false" outlineLevel="0" max="11008" min="10761" style="901" width="6.5"/>
    <col collapsed="false" customWidth="true" hidden="false" outlineLevel="0" max="11009" min="11009" style="901" width="12"/>
    <col collapsed="false" customWidth="true" hidden="false" outlineLevel="0" max="11016" min="11010" style="901" width="16.12"/>
    <col collapsed="false" customWidth="false" hidden="false" outlineLevel="0" max="11264" min="11017" style="901" width="6.5"/>
    <col collapsed="false" customWidth="true" hidden="false" outlineLevel="0" max="11265" min="11265" style="901" width="12"/>
    <col collapsed="false" customWidth="true" hidden="false" outlineLevel="0" max="11272" min="11266" style="901" width="16.12"/>
    <col collapsed="false" customWidth="false" hidden="false" outlineLevel="0" max="11520" min="11273" style="901" width="6.5"/>
    <col collapsed="false" customWidth="true" hidden="false" outlineLevel="0" max="11521" min="11521" style="901" width="12"/>
    <col collapsed="false" customWidth="true" hidden="false" outlineLevel="0" max="11528" min="11522" style="901" width="16.12"/>
    <col collapsed="false" customWidth="false" hidden="false" outlineLevel="0" max="11776" min="11529" style="901" width="6.5"/>
    <col collapsed="false" customWidth="true" hidden="false" outlineLevel="0" max="11777" min="11777" style="901" width="12"/>
    <col collapsed="false" customWidth="true" hidden="false" outlineLevel="0" max="11784" min="11778" style="901" width="16.12"/>
    <col collapsed="false" customWidth="false" hidden="false" outlineLevel="0" max="12032" min="11785" style="901" width="6.5"/>
    <col collapsed="false" customWidth="true" hidden="false" outlineLevel="0" max="12033" min="12033" style="901" width="12"/>
    <col collapsed="false" customWidth="true" hidden="false" outlineLevel="0" max="12040" min="12034" style="901" width="16.12"/>
    <col collapsed="false" customWidth="false" hidden="false" outlineLevel="0" max="12288" min="12041" style="901" width="6.5"/>
    <col collapsed="false" customWidth="true" hidden="false" outlineLevel="0" max="12289" min="12289" style="901" width="12"/>
    <col collapsed="false" customWidth="true" hidden="false" outlineLevel="0" max="12296" min="12290" style="901" width="16.12"/>
    <col collapsed="false" customWidth="false" hidden="false" outlineLevel="0" max="12544" min="12297" style="901" width="6.5"/>
    <col collapsed="false" customWidth="true" hidden="false" outlineLevel="0" max="12545" min="12545" style="901" width="12"/>
    <col collapsed="false" customWidth="true" hidden="false" outlineLevel="0" max="12552" min="12546" style="901" width="16.12"/>
    <col collapsed="false" customWidth="false" hidden="false" outlineLevel="0" max="12800" min="12553" style="901" width="6.5"/>
    <col collapsed="false" customWidth="true" hidden="false" outlineLevel="0" max="12801" min="12801" style="901" width="12"/>
    <col collapsed="false" customWidth="true" hidden="false" outlineLevel="0" max="12808" min="12802" style="901" width="16.12"/>
    <col collapsed="false" customWidth="false" hidden="false" outlineLevel="0" max="13056" min="12809" style="901" width="6.5"/>
    <col collapsed="false" customWidth="true" hidden="false" outlineLevel="0" max="13057" min="13057" style="901" width="12"/>
    <col collapsed="false" customWidth="true" hidden="false" outlineLevel="0" max="13064" min="13058" style="901" width="16.12"/>
    <col collapsed="false" customWidth="false" hidden="false" outlineLevel="0" max="13312" min="13065" style="901" width="6.5"/>
    <col collapsed="false" customWidth="true" hidden="false" outlineLevel="0" max="13313" min="13313" style="901" width="12"/>
    <col collapsed="false" customWidth="true" hidden="false" outlineLevel="0" max="13320" min="13314" style="901" width="16.12"/>
    <col collapsed="false" customWidth="false" hidden="false" outlineLevel="0" max="13568" min="13321" style="901" width="6.5"/>
    <col collapsed="false" customWidth="true" hidden="false" outlineLevel="0" max="13569" min="13569" style="901" width="12"/>
    <col collapsed="false" customWidth="true" hidden="false" outlineLevel="0" max="13576" min="13570" style="901" width="16.12"/>
    <col collapsed="false" customWidth="false" hidden="false" outlineLevel="0" max="13824" min="13577" style="901" width="6.5"/>
    <col collapsed="false" customWidth="true" hidden="false" outlineLevel="0" max="13825" min="13825" style="901" width="12"/>
    <col collapsed="false" customWidth="true" hidden="false" outlineLevel="0" max="13832" min="13826" style="901" width="16.12"/>
    <col collapsed="false" customWidth="false" hidden="false" outlineLevel="0" max="14080" min="13833" style="901" width="6.5"/>
    <col collapsed="false" customWidth="true" hidden="false" outlineLevel="0" max="14081" min="14081" style="901" width="12"/>
    <col collapsed="false" customWidth="true" hidden="false" outlineLevel="0" max="14088" min="14082" style="901" width="16.12"/>
    <col collapsed="false" customWidth="false" hidden="false" outlineLevel="0" max="14336" min="14089" style="901" width="6.5"/>
    <col collapsed="false" customWidth="true" hidden="false" outlineLevel="0" max="14337" min="14337" style="901" width="12"/>
    <col collapsed="false" customWidth="true" hidden="false" outlineLevel="0" max="14344" min="14338" style="901" width="16.12"/>
    <col collapsed="false" customWidth="false" hidden="false" outlineLevel="0" max="14592" min="14345" style="901" width="6.5"/>
    <col collapsed="false" customWidth="true" hidden="false" outlineLevel="0" max="14593" min="14593" style="901" width="12"/>
    <col collapsed="false" customWidth="true" hidden="false" outlineLevel="0" max="14600" min="14594" style="901" width="16.12"/>
    <col collapsed="false" customWidth="false" hidden="false" outlineLevel="0" max="14848" min="14601" style="901" width="6.5"/>
    <col collapsed="false" customWidth="true" hidden="false" outlineLevel="0" max="14849" min="14849" style="901" width="12"/>
    <col collapsed="false" customWidth="true" hidden="false" outlineLevel="0" max="14856" min="14850" style="901" width="16.12"/>
    <col collapsed="false" customWidth="false" hidden="false" outlineLevel="0" max="15104" min="14857" style="901" width="6.5"/>
    <col collapsed="false" customWidth="true" hidden="false" outlineLevel="0" max="15105" min="15105" style="901" width="12"/>
    <col collapsed="false" customWidth="true" hidden="false" outlineLevel="0" max="15112" min="15106" style="901" width="16.12"/>
    <col collapsed="false" customWidth="false" hidden="false" outlineLevel="0" max="15360" min="15113" style="901" width="6.5"/>
    <col collapsed="false" customWidth="true" hidden="false" outlineLevel="0" max="15361" min="15361" style="901" width="12"/>
    <col collapsed="false" customWidth="true" hidden="false" outlineLevel="0" max="15368" min="15362" style="901" width="16.12"/>
    <col collapsed="false" customWidth="false" hidden="false" outlineLevel="0" max="15616" min="15369" style="901" width="6.5"/>
    <col collapsed="false" customWidth="true" hidden="false" outlineLevel="0" max="15617" min="15617" style="901" width="12"/>
    <col collapsed="false" customWidth="true" hidden="false" outlineLevel="0" max="15624" min="15618" style="901" width="16.12"/>
    <col collapsed="false" customWidth="false" hidden="false" outlineLevel="0" max="15872" min="15625" style="901" width="6.5"/>
    <col collapsed="false" customWidth="true" hidden="false" outlineLevel="0" max="15873" min="15873" style="901" width="12"/>
    <col collapsed="false" customWidth="true" hidden="false" outlineLevel="0" max="15880" min="15874" style="901" width="16.12"/>
    <col collapsed="false" customWidth="false" hidden="false" outlineLevel="0" max="16128" min="15881" style="901" width="6.5"/>
    <col collapsed="false" customWidth="true" hidden="false" outlineLevel="0" max="16129" min="16129" style="901" width="12"/>
    <col collapsed="false" customWidth="true" hidden="false" outlineLevel="0" max="16136" min="16130" style="901" width="16.12"/>
    <col collapsed="false" customWidth="false" hidden="false" outlineLevel="0" max="16384" min="16137" style="901" width="6.5"/>
  </cols>
  <sheetData>
    <row r="1" customFormat="false" ht="19.5" hidden="false" customHeight="false" outlineLevel="0" collapsed="false">
      <c r="A1" s="962" t="s">
        <v>925</v>
      </c>
      <c r="B1" s="963"/>
      <c r="C1" s="964"/>
      <c r="D1" s="964"/>
      <c r="E1" s="965"/>
      <c r="F1" s="962" t="s">
        <v>788</v>
      </c>
      <c r="G1" s="966" t="s">
        <v>1495</v>
      </c>
      <c r="H1" s="966"/>
      <c r="I1" s="127" t="s">
        <v>130</v>
      </c>
      <c r="J1" s="967"/>
      <c r="K1" s="967"/>
      <c r="L1" s="967"/>
    </row>
    <row r="2" customFormat="false" ht="19.5" hidden="false" customHeight="false" outlineLevel="0" collapsed="false">
      <c r="A2" s="962" t="s">
        <v>1453</v>
      </c>
      <c r="B2" s="968" t="s">
        <v>1454</v>
      </c>
      <c r="C2" s="969"/>
      <c r="D2" s="969"/>
      <c r="E2" s="970"/>
      <c r="F2" s="962" t="s">
        <v>995</v>
      </c>
      <c r="G2" s="962" t="s">
        <v>1527</v>
      </c>
      <c r="H2" s="962"/>
      <c r="I2" s="967"/>
      <c r="J2" s="967"/>
      <c r="K2" s="967"/>
      <c r="L2" s="967"/>
    </row>
    <row r="3" customFormat="false" ht="25.5" hidden="false" customHeight="true" outlineLevel="0" collapsed="false">
      <c r="A3" s="971" t="s">
        <v>1528</v>
      </c>
      <c r="B3" s="971"/>
      <c r="C3" s="971"/>
      <c r="D3" s="971"/>
      <c r="E3" s="971"/>
      <c r="F3" s="971"/>
      <c r="G3" s="971"/>
      <c r="H3" s="971"/>
      <c r="I3" s="967"/>
      <c r="J3" s="967"/>
      <c r="K3" s="967"/>
      <c r="L3" s="967"/>
    </row>
    <row r="4" customFormat="false" ht="17.25" hidden="false" customHeight="true" outlineLevel="0" collapsed="false">
      <c r="A4" s="972" t="s">
        <v>1457</v>
      </c>
      <c r="B4" s="972"/>
      <c r="C4" s="972"/>
      <c r="D4" s="972"/>
      <c r="E4" s="972"/>
      <c r="F4" s="972"/>
      <c r="G4" s="972"/>
      <c r="H4" s="972"/>
      <c r="I4" s="967"/>
      <c r="J4" s="967"/>
      <c r="K4" s="967"/>
      <c r="L4" s="967"/>
      <c r="WVQ4" s="75"/>
      <c r="WVR4" s="75"/>
      <c r="WVS4" s="75"/>
      <c r="WVT4" s="75"/>
      <c r="WVU4" s="75"/>
      <c r="WVV4" s="75"/>
      <c r="WVW4" s="75"/>
      <c r="WVX4" s="75"/>
      <c r="WVY4" s="75"/>
      <c r="WVZ4" s="75"/>
      <c r="WWA4" s="75"/>
      <c r="WWB4" s="75"/>
      <c r="WWC4" s="75"/>
      <c r="WWD4" s="75"/>
      <c r="WWE4" s="75"/>
      <c r="WWF4" s="75"/>
      <c r="WWG4" s="75"/>
      <c r="WWH4" s="75"/>
      <c r="WWI4" s="75"/>
      <c r="WWJ4" s="75"/>
      <c r="WWK4" s="75"/>
      <c r="WWL4" s="75"/>
      <c r="WWM4" s="75"/>
      <c r="WWN4" s="75"/>
      <c r="WWO4" s="75"/>
      <c r="WWP4" s="75"/>
      <c r="WWQ4" s="75"/>
      <c r="WWR4" s="75"/>
      <c r="WWS4" s="75"/>
      <c r="WWT4" s="75"/>
      <c r="WWU4" s="75"/>
      <c r="WWV4" s="75"/>
      <c r="WWW4" s="75"/>
      <c r="WWX4" s="75"/>
      <c r="WWY4" s="75"/>
      <c r="WWZ4" s="75"/>
      <c r="WXA4" s="75"/>
      <c r="WXB4" s="75"/>
      <c r="WXC4" s="75"/>
      <c r="WXD4" s="75"/>
      <c r="WXE4" s="75"/>
      <c r="WXF4" s="75"/>
      <c r="WXG4" s="75"/>
      <c r="WXH4" s="75"/>
      <c r="WXI4" s="75"/>
      <c r="WXJ4" s="75"/>
      <c r="WXK4" s="75"/>
      <c r="WXL4" s="75"/>
      <c r="WXM4" s="75"/>
      <c r="WXN4" s="75"/>
      <c r="WXO4" s="75"/>
      <c r="WXP4" s="75"/>
      <c r="WXQ4" s="75"/>
      <c r="WXR4" s="75"/>
      <c r="WXS4" s="75"/>
      <c r="WXT4" s="75"/>
      <c r="WXU4" s="75"/>
      <c r="WXV4" s="75"/>
      <c r="WXW4" s="75"/>
      <c r="WXX4" s="75"/>
      <c r="WXY4" s="75"/>
      <c r="WXZ4" s="75"/>
      <c r="WYA4" s="75"/>
      <c r="WYB4" s="75"/>
      <c r="WYC4" s="75"/>
      <c r="WYD4" s="75"/>
      <c r="WYE4" s="75"/>
      <c r="WYF4" s="75"/>
      <c r="WYG4" s="75"/>
      <c r="WYH4" s="75"/>
      <c r="WYI4" s="75"/>
      <c r="WYJ4" s="75"/>
      <c r="WYK4" s="75"/>
      <c r="WYL4" s="75"/>
      <c r="WYM4" s="75"/>
      <c r="WYN4" s="75"/>
      <c r="WYO4" s="75"/>
      <c r="WYP4" s="75"/>
      <c r="WYQ4" s="75"/>
      <c r="WYR4" s="75"/>
      <c r="WYS4" s="75"/>
      <c r="WYT4" s="75"/>
      <c r="WYU4" s="75"/>
      <c r="WYV4" s="75"/>
      <c r="WYW4" s="75"/>
      <c r="WYX4" s="75"/>
      <c r="WYY4" s="75"/>
      <c r="WYZ4" s="75"/>
      <c r="WZA4" s="75"/>
      <c r="WZB4" s="75"/>
      <c r="WZC4" s="75"/>
      <c r="WZD4" s="75"/>
      <c r="WZE4" s="75"/>
      <c r="WZF4" s="75"/>
      <c r="WZG4" s="75"/>
      <c r="WZH4" s="75"/>
      <c r="WZI4" s="75"/>
      <c r="WZJ4" s="75"/>
      <c r="WZK4" s="75"/>
      <c r="WZL4" s="75"/>
      <c r="WZM4" s="75"/>
      <c r="WZN4" s="75"/>
      <c r="WZO4" s="75"/>
      <c r="WZP4" s="75"/>
      <c r="WZQ4" s="75"/>
      <c r="WZR4" s="75"/>
      <c r="WZS4" s="75"/>
      <c r="WZT4" s="75"/>
      <c r="WZU4" s="75"/>
      <c r="WZV4" s="75"/>
      <c r="WZW4" s="75"/>
      <c r="WZX4" s="75"/>
      <c r="WZY4" s="75"/>
      <c r="WZZ4" s="75"/>
      <c r="XAA4" s="75"/>
      <c r="XAB4" s="75"/>
      <c r="XAC4" s="75"/>
      <c r="XAD4" s="75"/>
      <c r="XAE4" s="75"/>
      <c r="XAF4" s="75"/>
      <c r="XAG4" s="75"/>
      <c r="XAH4" s="75"/>
      <c r="XAI4" s="75"/>
      <c r="XAJ4" s="75"/>
      <c r="XAK4" s="75"/>
      <c r="XAL4" s="75"/>
      <c r="XAM4" s="75"/>
      <c r="XAN4" s="75"/>
      <c r="XAO4" s="75"/>
      <c r="XAP4" s="75"/>
      <c r="XAQ4" s="75"/>
      <c r="XAR4" s="75"/>
      <c r="XAS4" s="75"/>
      <c r="XAT4" s="75"/>
      <c r="XAU4" s="75"/>
      <c r="XAV4" s="75"/>
      <c r="XAW4" s="75"/>
      <c r="XAX4" s="75"/>
      <c r="XAY4" s="75"/>
      <c r="XAZ4" s="75"/>
      <c r="XBA4" s="75"/>
      <c r="XBB4" s="75"/>
      <c r="XBC4" s="75"/>
      <c r="XBD4" s="75"/>
      <c r="XBE4" s="75"/>
      <c r="XBF4" s="75"/>
      <c r="XBG4" s="75"/>
      <c r="XBH4" s="75"/>
      <c r="XBI4" s="75"/>
      <c r="XBJ4" s="75"/>
      <c r="XBK4" s="75"/>
      <c r="XBL4" s="75"/>
      <c r="XBM4" s="75"/>
      <c r="XBN4" s="75"/>
      <c r="XBO4" s="75"/>
      <c r="XBP4" s="75"/>
      <c r="XBQ4" s="75"/>
      <c r="XBR4" s="75"/>
      <c r="XBS4" s="75"/>
      <c r="XBT4" s="75"/>
      <c r="XBU4" s="75"/>
      <c r="XBV4" s="75"/>
      <c r="XBW4" s="75"/>
      <c r="XBX4" s="75"/>
      <c r="XBY4" s="75"/>
      <c r="XBZ4" s="75"/>
      <c r="XCA4" s="75"/>
      <c r="XCB4" s="75"/>
      <c r="XCC4" s="75"/>
      <c r="XCD4" s="75"/>
      <c r="XCE4" s="75"/>
      <c r="XCF4" s="75"/>
      <c r="XCG4" s="75"/>
      <c r="XCH4" s="75"/>
      <c r="XCI4" s="75"/>
      <c r="XCJ4" s="75"/>
      <c r="XCK4" s="75"/>
      <c r="XCL4" s="75"/>
      <c r="XCM4" s="75"/>
      <c r="XCN4" s="75"/>
      <c r="XCO4" s="75"/>
      <c r="XCP4" s="75"/>
      <c r="XCQ4" s="75"/>
      <c r="XCR4" s="75"/>
      <c r="XCS4" s="75"/>
      <c r="XCT4" s="75"/>
      <c r="XCU4" s="75"/>
      <c r="XCV4" s="75"/>
      <c r="XCW4" s="75"/>
      <c r="XCX4" s="75"/>
      <c r="XCY4" s="75"/>
      <c r="XCZ4" s="75"/>
      <c r="XDA4" s="75"/>
      <c r="XDB4" s="75"/>
      <c r="XDC4" s="75"/>
      <c r="XDD4" s="75"/>
      <c r="XDE4" s="75"/>
      <c r="XDF4" s="75"/>
      <c r="XDG4" s="75"/>
      <c r="XDH4" s="75"/>
      <c r="XDI4" s="75"/>
      <c r="XDJ4" s="75"/>
      <c r="XDK4" s="75"/>
      <c r="XDL4" s="75"/>
      <c r="XDM4" s="75"/>
      <c r="XDN4" s="75"/>
      <c r="XDO4" s="75"/>
      <c r="XDP4" s="75"/>
      <c r="XDQ4" s="75"/>
      <c r="XDR4" s="75"/>
      <c r="XDS4" s="75"/>
      <c r="XDT4" s="75"/>
      <c r="XDU4" s="75"/>
      <c r="XDV4" s="75"/>
      <c r="XDW4" s="75"/>
      <c r="XDX4" s="75"/>
      <c r="XDY4" s="75"/>
      <c r="XDZ4" s="75"/>
      <c r="XEA4" s="75"/>
      <c r="XEB4" s="75"/>
      <c r="XEC4" s="75"/>
      <c r="XED4" s="75"/>
      <c r="XEE4" s="75"/>
      <c r="XEF4" s="75"/>
      <c r="XEG4" s="75"/>
      <c r="XEH4" s="75"/>
      <c r="XEI4" s="75"/>
      <c r="XEJ4" s="75"/>
      <c r="XEK4" s="75"/>
      <c r="XEL4" s="75"/>
      <c r="XEM4" s="75"/>
      <c r="XEN4" s="75"/>
      <c r="XEO4" s="75"/>
      <c r="XEP4" s="75"/>
      <c r="XEQ4" s="75"/>
      <c r="XER4" s="75"/>
      <c r="XES4" s="75"/>
      <c r="XET4" s="75"/>
      <c r="XEU4" s="75"/>
      <c r="XEV4" s="75"/>
      <c r="XEW4" s="75"/>
      <c r="XEX4" s="75"/>
      <c r="XEY4" s="75"/>
      <c r="XEZ4" s="75"/>
      <c r="XFA4" s="75"/>
      <c r="XFB4" s="75"/>
      <c r="XFC4" s="75"/>
      <c r="XFD4" s="75"/>
    </row>
    <row r="5" s="75" customFormat="true" ht="21.75" hidden="false" customHeight="true" outlineLevel="0" collapsed="false">
      <c r="A5" s="973" t="s">
        <v>1503</v>
      </c>
      <c r="B5" s="974" t="s">
        <v>984</v>
      </c>
      <c r="C5" s="975" t="s">
        <v>1529</v>
      </c>
      <c r="D5" s="975"/>
      <c r="E5" s="975"/>
      <c r="F5" s="976" t="s">
        <v>1530</v>
      </c>
      <c r="G5" s="976"/>
      <c r="H5" s="976"/>
      <c r="I5" s="977"/>
      <c r="J5" s="977"/>
      <c r="K5" s="977"/>
      <c r="L5" s="977"/>
    </row>
    <row r="6" s="75" customFormat="true" ht="16.5" hidden="false" customHeight="false" outlineLevel="0" collapsed="false">
      <c r="A6" s="973"/>
      <c r="B6" s="974"/>
      <c r="C6" s="978" t="s">
        <v>1531</v>
      </c>
      <c r="D6" s="978" t="s">
        <v>1506</v>
      </c>
      <c r="E6" s="979" t="s">
        <v>1489</v>
      </c>
      <c r="F6" s="980" t="s">
        <v>1532</v>
      </c>
      <c r="G6" s="978" t="s">
        <v>1506</v>
      </c>
      <c r="H6" s="981" t="s">
        <v>1489</v>
      </c>
      <c r="I6" s="977"/>
      <c r="J6" s="977"/>
      <c r="K6" s="977"/>
      <c r="L6" s="977"/>
    </row>
    <row r="7" s="75" customFormat="true" ht="16.5" hidden="false" customHeight="false" outlineLevel="0" collapsed="false">
      <c r="A7" s="982" t="s">
        <v>1225</v>
      </c>
      <c r="B7" s="983" t="n">
        <v>0</v>
      </c>
      <c r="C7" s="984" t="s">
        <v>1468</v>
      </c>
      <c r="D7" s="984" t="s">
        <v>1468</v>
      </c>
      <c r="E7" s="984" t="s">
        <v>1468</v>
      </c>
      <c r="F7" s="984" t="s">
        <v>1468</v>
      </c>
      <c r="G7" s="984" t="s">
        <v>1468</v>
      </c>
      <c r="H7" s="985" t="s">
        <v>1468</v>
      </c>
      <c r="I7" s="986"/>
      <c r="J7" s="986"/>
      <c r="K7" s="986"/>
      <c r="L7" s="986"/>
    </row>
    <row r="8" s="75" customFormat="true" ht="16.5" hidden="false" customHeight="false" outlineLevel="0" collapsed="false">
      <c r="A8" s="982" t="s">
        <v>1507</v>
      </c>
      <c r="B8" s="987" t="n">
        <v>0</v>
      </c>
      <c r="C8" s="988" t="s">
        <v>1468</v>
      </c>
      <c r="D8" s="988" t="s">
        <v>1468</v>
      </c>
      <c r="E8" s="988" t="s">
        <v>1468</v>
      </c>
      <c r="F8" s="988" t="s">
        <v>1468</v>
      </c>
      <c r="G8" s="988" t="s">
        <v>1468</v>
      </c>
      <c r="H8" s="989" t="s">
        <v>1468</v>
      </c>
      <c r="I8" s="986"/>
      <c r="J8" s="986"/>
      <c r="K8" s="986"/>
      <c r="L8" s="986"/>
    </row>
    <row r="9" s="75" customFormat="true" ht="16.5" hidden="false" customHeight="false" outlineLevel="0" collapsed="false">
      <c r="A9" s="990" t="s">
        <v>1508</v>
      </c>
      <c r="B9" s="991" t="n">
        <v>0</v>
      </c>
      <c r="C9" s="992" t="s">
        <v>1468</v>
      </c>
      <c r="D9" s="992" t="s">
        <v>1468</v>
      </c>
      <c r="E9" s="992" t="s">
        <v>1468</v>
      </c>
      <c r="F9" s="992" t="s">
        <v>1468</v>
      </c>
      <c r="G9" s="992" t="s">
        <v>1468</v>
      </c>
      <c r="H9" s="993" t="s">
        <v>1468</v>
      </c>
      <c r="I9" s="986"/>
      <c r="J9" s="986"/>
      <c r="K9" s="986"/>
      <c r="L9" s="986"/>
      <c r="WVQ9" s="901"/>
      <c r="WVR9" s="901"/>
      <c r="WVS9" s="901"/>
      <c r="WVT9" s="901"/>
      <c r="WVU9" s="901"/>
      <c r="WVV9" s="901"/>
      <c r="WVW9" s="901"/>
      <c r="WVX9" s="901"/>
      <c r="WVY9" s="901"/>
      <c r="WVZ9" s="901"/>
      <c r="WWA9" s="901"/>
      <c r="WWB9" s="901"/>
      <c r="WWC9" s="901"/>
      <c r="WWD9" s="901"/>
      <c r="WWE9" s="901"/>
      <c r="WWF9" s="901"/>
      <c r="WWG9" s="901"/>
      <c r="WWH9" s="901"/>
      <c r="WWI9" s="901"/>
      <c r="WWJ9" s="901"/>
      <c r="WWK9" s="901"/>
      <c r="WWL9" s="901"/>
      <c r="WWM9" s="901"/>
      <c r="WWN9" s="901"/>
      <c r="WWO9" s="901"/>
      <c r="WWP9" s="901"/>
      <c r="WWQ9" s="901"/>
      <c r="WWR9" s="901"/>
      <c r="WWS9" s="901"/>
      <c r="WWT9" s="901"/>
      <c r="WWU9" s="901"/>
      <c r="WWV9" s="901"/>
      <c r="WWW9" s="901"/>
      <c r="WWX9" s="901"/>
      <c r="WWY9" s="901"/>
      <c r="WWZ9" s="901"/>
      <c r="WXA9" s="901"/>
      <c r="WXB9" s="901"/>
      <c r="WXC9" s="901"/>
      <c r="WXD9" s="901"/>
      <c r="WXE9" s="901"/>
      <c r="WXF9" s="901"/>
      <c r="WXG9" s="901"/>
      <c r="WXH9" s="901"/>
      <c r="WXI9" s="901"/>
      <c r="WXJ9" s="901"/>
      <c r="WXK9" s="901"/>
      <c r="WXL9" s="901"/>
      <c r="WXM9" s="901"/>
      <c r="WXN9" s="901"/>
      <c r="WXO9" s="901"/>
      <c r="WXP9" s="901"/>
      <c r="WXQ9" s="901"/>
      <c r="WXR9" s="901"/>
      <c r="WXS9" s="901"/>
      <c r="WXT9" s="901"/>
      <c r="WXU9" s="901"/>
      <c r="WXV9" s="901"/>
      <c r="WXW9" s="901"/>
      <c r="WXX9" s="901"/>
      <c r="WXY9" s="901"/>
      <c r="WXZ9" s="901"/>
      <c r="WYA9" s="901"/>
      <c r="WYB9" s="901"/>
      <c r="WYC9" s="901"/>
      <c r="WYD9" s="901"/>
      <c r="WYE9" s="901"/>
      <c r="WYF9" s="901"/>
      <c r="WYG9" s="901"/>
      <c r="WYH9" s="901"/>
      <c r="WYI9" s="901"/>
      <c r="WYJ9" s="901"/>
      <c r="WYK9" s="901"/>
      <c r="WYL9" s="901"/>
      <c r="WYM9" s="901"/>
      <c r="WYN9" s="901"/>
      <c r="WYO9" s="901"/>
      <c r="WYP9" s="901"/>
      <c r="WYQ9" s="901"/>
      <c r="WYR9" s="901"/>
      <c r="WYS9" s="901"/>
      <c r="WYT9" s="901"/>
      <c r="WYU9" s="901"/>
      <c r="WYV9" s="901"/>
      <c r="WYW9" s="901"/>
      <c r="WYX9" s="901"/>
      <c r="WYY9" s="901"/>
      <c r="WYZ9" s="901"/>
      <c r="WZA9" s="901"/>
      <c r="WZB9" s="901"/>
      <c r="WZC9" s="901"/>
      <c r="WZD9" s="901"/>
      <c r="WZE9" s="901"/>
      <c r="WZF9" s="901"/>
      <c r="WZG9" s="901"/>
      <c r="WZH9" s="901"/>
      <c r="WZI9" s="901"/>
      <c r="WZJ9" s="901"/>
      <c r="WZK9" s="901"/>
      <c r="WZL9" s="901"/>
      <c r="WZM9" s="901"/>
      <c r="WZN9" s="901"/>
      <c r="WZO9" s="901"/>
      <c r="WZP9" s="901"/>
      <c r="WZQ9" s="901"/>
      <c r="WZR9" s="901"/>
      <c r="WZS9" s="901"/>
      <c r="WZT9" s="901"/>
      <c r="WZU9" s="901"/>
      <c r="WZV9" s="901"/>
      <c r="WZW9" s="901"/>
      <c r="WZX9" s="901"/>
      <c r="WZY9" s="901"/>
      <c r="WZZ9" s="901"/>
      <c r="XAA9" s="901"/>
      <c r="XAB9" s="901"/>
      <c r="XAC9" s="901"/>
      <c r="XAD9" s="901"/>
      <c r="XAE9" s="901"/>
      <c r="XAF9" s="901"/>
      <c r="XAG9" s="901"/>
      <c r="XAH9" s="901"/>
      <c r="XAI9" s="901"/>
      <c r="XAJ9" s="901"/>
      <c r="XAK9" s="901"/>
      <c r="XAL9" s="901"/>
      <c r="XAM9" s="901"/>
      <c r="XAN9" s="901"/>
      <c r="XAO9" s="901"/>
      <c r="XAP9" s="901"/>
      <c r="XAQ9" s="901"/>
      <c r="XAR9" s="901"/>
      <c r="XAS9" s="901"/>
      <c r="XAT9" s="901"/>
      <c r="XAU9" s="901"/>
      <c r="XAV9" s="901"/>
      <c r="XAW9" s="901"/>
      <c r="XAX9" s="901"/>
      <c r="XAY9" s="901"/>
      <c r="XAZ9" s="901"/>
      <c r="XBA9" s="901"/>
      <c r="XBB9" s="901"/>
      <c r="XBC9" s="901"/>
      <c r="XBD9" s="901"/>
      <c r="XBE9" s="901"/>
      <c r="XBF9" s="901"/>
      <c r="XBG9" s="901"/>
      <c r="XBH9" s="901"/>
      <c r="XBI9" s="901"/>
      <c r="XBJ9" s="901"/>
      <c r="XBK9" s="901"/>
      <c r="XBL9" s="901"/>
      <c r="XBM9" s="901"/>
      <c r="XBN9" s="901"/>
      <c r="XBO9" s="901"/>
      <c r="XBP9" s="901"/>
      <c r="XBQ9" s="901"/>
      <c r="XBR9" s="901"/>
      <c r="XBS9" s="901"/>
      <c r="XBT9" s="901"/>
      <c r="XBU9" s="901"/>
      <c r="XBV9" s="901"/>
      <c r="XBW9" s="901"/>
      <c r="XBX9" s="901"/>
      <c r="XBY9" s="901"/>
      <c r="XBZ9" s="901"/>
      <c r="XCA9" s="901"/>
      <c r="XCB9" s="901"/>
      <c r="XCC9" s="901"/>
      <c r="XCD9" s="901"/>
      <c r="XCE9" s="901"/>
      <c r="XCF9" s="901"/>
      <c r="XCG9" s="901"/>
      <c r="XCH9" s="901"/>
      <c r="XCI9" s="901"/>
      <c r="XCJ9" s="901"/>
      <c r="XCK9" s="901"/>
      <c r="XCL9" s="901"/>
      <c r="XCM9" s="901"/>
      <c r="XCN9" s="901"/>
      <c r="XCO9" s="901"/>
      <c r="XCP9" s="901"/>
      <c r="XCQ9" s="901"/>
      <c r="XCR9" s="901"/>
      <c r="XCS9" s="901"/>
      <c r="XCT9" s="901"/>
      <c r="XCU9" s="901"/>
      <c r="XCV9" s="901"/>
      <c r="XCW9" s="901"/>
      <c r="XCX9" s="901"/>
      <c r="XCY9" s="901"/>
      <c r="XCZ9" s="901"/>
      <c r="XDA9" s="901"/>
      <c r="XDB9" s="901"/>
      <c r="XDC9" s="901"/>
      <c r="XDD9" s="901"/>
      <c r="XDE9" s="901"/>
      <c r="XDF9" s="901"/>
      <c r="XDG9" s="901"/>
      <c r="XDH9" s="901"/>
      <c r="XDI9" s="901"/>
      <c r="XDJ9" s="901"/>
      <c r="XDK9" s="901"/>
      <c r="XDL9" s="901"/>
      <c r="XDM9" s="901"/>
      <c r="XDN9" s="901"/>
      <c r="XDO9" s="901"/>
      <c r="XDP9" s="901"/>
      <c r="XDQ9" s="901"/>
      <c r="XDR9" s="901"/>
      <c r="XDS9" s="901"/>
      <c r="XDT9" s="901"/>
      <c r="XDU9" s="901"/>
      <c r="XDV9" s="901"/>
      <c r="XDW9" s="901"/>
      <c r="XDX9" s="901"/>
      <c r="XDY9" s="901"/>
      <c r="XDZ9" s="901"/>
      <c r="XEA9" s="901"/>
      <c r="XEB9" s="901"/>
      <c r="XEC9" s="901"/>
      <c r="XED9" s="901"/>
      <c r="XEE9" s="901"/>
      <c r="XEF9" s="901"/>
      <c r="XEG9" s="901"/>
      <c r="XEH9" s="901"/>
      <c r="XEI9" s="901"/>
      <c r="XEJ9" s="901"/>
      <c r="XEK9" s="901"/>
      <c r="XEL9" s="901"/>
      <c r="XEM9" s="901"/>
      <c r="XEN9" s="901"/>
      <c r="XEO9" s="901"/>
      <c r="XEP9" s="901"/>
      <c r="XEQ9" s="901"/>
      <c r="XER9" s="901"/>
      <c r="XES9" s="901"/>
      <c r="XET9" s="901"/>
      <c r="XEU9" s="901"/>
      <c r="XEV9" s="901"/>
      <c r="XEW9" s="901"/>
      <c r="XEX9" s="901"/>
      <c r="XEY9" s="901"/>
      <c r="XEZ9" s="901"/>
      <c r="XFA9" s="901"/>
      <c r="XFB9" s="901"/>
      <c r="XFC9" s="901"/>
      <c r="XFD9" s="901"/>
    </row>
    <row r="10" customFormat="false" ht="16.5" hidden="false" customHeight="false" outlineLevel="0" collapsed="false">
      <c r="A10" s="823" t="s">
        <v>872</v>
      </c>
      <c r="B10" s="378" t="s">
        <v>828</v>
      </c>
      <c r="D10" s="823" t="s">
        <v>829</v>
      </c>
      <c r="F10" s="856" t="s">
        <v>873</v>
      </c>
      <c r="H10" s="378"/>
      <c r="I10" s="967"/>
      <c r="J10" s="967"/>
      <c r="K10" s="967"/>
      <c r="L10" s="967"/>
    </row>
    <row r="11" customFormat="false" ht="16.5" hidden="false" customHeight="false" outlineLevel="0" collapsed="false">
      <c r="A11" s="355"/>
      <c r="B11" s="355"/>
      <c r="C11" s="793"/>
      <c r="D11" s="355" t="s">
        <v>832</v>
      </c>
      <c r="F11" s="355"/>
      <c r="G11" s="355"/>
      <c r="H11" s="378"/>
      <c r="I11" s="967"/>
      <c r="J11" s="967"/>
      <c r="K11" s="967"/>
      <c r="L11" s="967"/>
    </row>
    <row r="12" customFormat="false" ht="16.5" hidden="false" customHeight="false" outlineLevel="0" collapsed="false">
      <c r="A12" s="823"/>
      <c r="B12" s="355"/>
      <c r="C12" s="793"/>
      <c r="D12" s="793"/>
      <c r="E12" s="793"/>
      <c r="F12" s="355"/>
      <c r="H12" s="825" t="s">
        <v>1481</v>
      </c>
      <c r="I12" s="967"/>
      <c r="J12" s="967"/>
      <c r="K12" s="967"/>
      <c r="L12" s="967"/>
    </row>
    <row r="13" customFormat="false" ht="16.5" hidden="false" customHeight="false" outlineLevel="0" collapsed="false">
      <c r="A13" s="355" t="s">
        <v>1473</v>
      </c>
      <c r="B13" s="355"/>
      <c r="C13" s="355"/>
      <c r="D13" s="793"/>
      <c r="E13" s="793"/>
      <c r="F13" s="793"/>
      <c r="G13" s="355"/>
      <c r="H13" s="355"/>
      <c r="I13" s="967"/>
      <c r="J13" s="967"/>
      <c r="K13" s="967"/>
      <c r="L13" s="967"/>
    </row>
    <row r="14" customFormat="false" ht="16.5" hidden="false" customHeight="false" outlineLevel="0" collapsed="false">
      <c r="A14" s="826" t="s">
        <v>1474</v>
      </c>
      <c r="B14" s="826"/>
      <c r="C14" s="826"/>
      <c r="D14" s="826"/>
      <c r="E14" s="826"/>
      <c r="F14" s="826"/>
      <c r="G14" s="826"/>
      <c r="H14" s="826"/>
      <c r="I14" s="826"/>
      <c r="J14" s="826"/>
      <c r="K14" s="826"/>
      <c r="L14" s="826"/>
    </row>
    <row r="15" customFormat="false" ht="16.5" hidden="false" customHeight="false" outlineLevel="0" collapsed="false">
      <c r="A15" s="827" t="s">
        <v>1533</v>
      </c>
      <c r="B15" s="827"/>
      <c r="C15" s="827"/>
      <c r="D15" s="827"/>
      <c r="E15" s="827"/>
      <c r="F15" s="827"/>
      <c r="G15" s="827"/>
      <c r="H15" s="827"/>
      <c r="I15" s="967"/>
      <c r="J15" s="967"/>
      <c r="K15" s="967"/>
      <c r="L15" s="967"/>
    </row>
    <row r="16" customFormat="false" ht="11.25" hidden="false" customHeight="false" outlineLevel="0" collapsed="false">
      <c r="G16" s="994"/>
    </row>
  </sheetData>
  <mergeCells count="10">
    <mergeCell ref="G1:H1"/>
    <mergeCell ref="G2:H2"/>
    <mergeCell ref="A3:H3"/>
    <mergeCell ref="A4:H4"/>
    <mergeCell ref="A5:A6"/>
    <mergeCell ref="B5:B6"/>
    <mergeCell ref="C5:E5"/>
    <mergeCell ref="F5:H5"/>
    <mergeCell ref="A14:L14"/>
    <mergeCell ref="A15:H15"/>
  </mergeCells>
  <hyperlinks>
    <hyperlink ref="I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2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6.5" zeroHeight="false" outlineLevelRow="0" outlineLevelCol="0"/>
  <cols>
    <col collapsed="false" customWidth="true" hidden="false" outlineLevel="0" max="1" min="1" style="831" width="12.87"/>
    <col collapsed="false" customWidth="true" hidden="false" outlineLevel="0" max="3" min="2" style="831" width="12.13"/>
    <col collapsed="false" customWidth="true" hidden="false" outlineLevel="0" max="4" min="4" style="832" width="12.13"/>
    <col collapsed="false" customWidth="true" hidden="false" outlineLevel="0" max="7" min="5" style="831" width="12.13"/>
    <col collapsed="false" customWidth="true" hidden="false" outlineLevel="0" max="8" min="8" style="831" width="13.12"/>
    <col collapsed="false" customWidth="false" hidden="false" outlineLevel="0" max="16384" min="9" style="831" width="8.25"/>
  </cols>
  <sheetData>
    <row r="1" s="75" customFormat="true" ht="21" hidden="false" customHeight="true" outlineLevel="0" collapsed="false">
      <c r="A1" s="794" t="s">
        <v>925</v>
      </c>
      <c r="B1" s="795"/>
      <c r="C1" s="792"/>
      <c r="D1" s="795"/>
      <c r="E1" s="792"/>
      <c r="F1" s="794" t="s">
        <v>788</v>
      </c>
      <c r="G1" s="995" t="s">
        <v>1495</v>
      </c>
      <c r="H1" s="995"/>
      <c r="I1" s="127" t="s">
        <v>130</v>
      </c>
      <c r="J1" s="792"/>
      <c r="K1" s="792"/>
      <c r="L1" s="792"/>
    </row>
    <row r="2" s="75" customFormat="true" ht="21" hidden="false" customHeight="true" outlineLevel="0" collapsed="false">
      <c r="A2" s="794" t="s">
        <v>1453</v>
      </c>
      <c r="B2" s="797" t="s">
        <v>1534</v>
      </c>
      <c r="C2" s="792"/>
      <c r="D2" s="798"/>
      <c r="E2" s="797"/>
      <c r="F2" s="794" t="s">
        <v>792</v>
      </c>
      <c r="G2" s="794" t="s">
        <v>1535</v>
      </c>
      <c r="H2" s="794"/>
      <c r="I2" s="792"/>
      <c r="J2" s="792"/>
      <c r="K2" s="792"/>
      <c r="L2" s="792"/>
    </row>
    <row r="3" customFormat="false" ht="37.5" hidden="false" customHeight="true" outlineLevel="0" collapsed="false">
      <c r="A3" s="800" t="s">
        <v>1536</v>
      </c>
      <c r="B3" s="800"/>
      <c r="C3" s="800"/>
      <c r="D3" s="800"/>
      <c r="E3" s="800"/>
      <c r="F3" s="800"/>
      <c r="G3" s="800"/>
      <c r="H3" s="800"/>
      <c r="I3" s="799"/>
      <c r="J3" s="799"/>
      <c r="K3" s="799"/>
      <c r="L3" s="799"/>
    </row>
    <row r="4" s="75" customFormat="true" ht="21" hidden="false" customHeight="true" outlineLevel="0" collapsed="false">
      <c r="A4" s="415" t="s">
        <v>1480</v>
      </c>
      <c r="B4" s="415"/>
      <c r="C4" s="415"/>
      <c r="D4" s="415"/>
      <c r="E4" s="415"/>
      <c r="F4" s="415"/>
      <c r="G4" s="415"/>
      <c r="H4" s="415"/>
      <c r="I4" s="355"/>
      <c r="J4" s="355"/>
      <c r="K4" s="355"/>
      <c r="L4" s="355"/>
    </row>
    <row r="5" s="75" customFormat="true" ht="36.75" hidden="false" customHeight="true" outlineLevel="0" collapsed="false">
      <c r="A5" s="804" t="s">
        <v>1459</v>
      </c>
      <c r="B5" s="805" t="s">
        <v>1001</v>
      </c>
      <c r="C5" s="806" t="s">
        <v>1460</v>
      </c>
      <c r="D5" s="806"/>
      <c r="E5" s="806"/>
      <c r="F5" s="807" t="s">
        <v>1461</v>
      </c>
      <c r="G5" s="807"/>
      <c r="H5" s="807"/>
      <c r="I5" s="803"/>
      <c r="J5" s="803"/>
      <c r="K5" s="803"/>
      <c r="L5" s="803"/>
    </row>
    <row r="6" s="75" customFormat="true" ht="36.75" hidden="false" customHeight="true" outlineLevel="0" collapsed="false">
      <c r="A6" s="804"/>
      <c r="B6" s="805"/>
      <c r="C6" s="841" t="s">
        <v>1537</v>
      </c>
      <c r="D6" s="839" t="s">
        <v>1538</v>
      </c>
      <c r="E6" s="839" t="s">
        <v>1489</v>
      </c>
      <c r="F6" s="841" t="s">
        <v>1537</v>
      </c>
      <c r="G6" s="839" t="s">
        <v>1538</v>
      </c>
      <c r="H6" s="840" t="s">
        <v>1489</v>
      </c>
      <c r="I6" s="803"/>
      <c r="J6" s="803"/>
      <c r="K6" s="803"/>
      <c r="L6" s="803"/>
    </row>
    <row r="7" s="75" customFormat="true" ht="43.5" hidden="false" customHeight="true" outlineLevel="0" collapsed="false">
      <c r="A7" s="804" t="s">
        <v>800</v>
      </c>
      <c r="B7" s="996" t="n">
        <v>0</v>
      </c>
      <c r="C7" s="997" t="s">
        <v>1468</v>
      </c>
      <c r="D7" s="997" t="s">
        <v>1468</v>
      </c>
      <c r="E7" s="997" t="s">
        <v>1468</v>
      </c>
      <c r="F7" s="997" t="s">
        <v>1468</v>
      </c>
      <c r="G7" s="998" t="s">
        <v>1468</v>
      </c>
      <c r="H7" s="999" t="s">
        <v>1468</v>
      </c>
      <c r="I7" s="803"/>
      <c r="J7" s="803"/>
      <c r="K7" s="803"/>
      <c r="L7" s="803"/>
    </row>
    <row r="8" s="75" customFormat="true" ht="43.5" hidden="false" customHeight="true" outlineLevel="0" collapsed="false">
      <c r="A8" s="804" t="s">
        <v>1469</v>
      </c>
      <c r="B8" s="1000" t="n">
        <v>0</v>
      </c>
      <c r="C8" s="845" t="s">
        <v>1468</v>
      </c>
      <c r="D8" s="845" t="s">
        <v>1468</v>
      </c>
      <c r="E8" s="845" t="s">
        <v>1468</v>
      </c>
      <c r="F8" s="845" t="s">
        <v>1468</v>
      </c>
      <c r="G8" s="1001" t="s">
        <v>1468</v>
      </c>
      <c r="H8" s="851" t="s">
        <v>1468</v>
      </c>
      <c r="I8" s="803"/>
      <c r="J8" s="803"/>
      <c r="K8" s="803"/>
      <c r="L8" s="803"/>
    </row>
    <row r="9" s="75" customFormat="true" ht="43.5" hidden="false" customHeight="true" outlineLevel="0" collapsed="false">
      <c r="A9" s="804" t="s">
        <v>1470</v>
      </c>
      <c r="B9" s="1000" t="n">
        <v>0</v>
      </c>
      <c r="C9" s="845" t="s">
        <v>1468</v>
      </c>
      <c r="D9" s="845" t="s">
        <v>1468</v>
      </c>
      <c r="E9" s="845" t="s">
        <v>1468</v>
      </c>
      <c r="F9" s="845" t="s">
        <v>1468</v>
      </c>
      <c r="G9" s="1001" t="s">
        <v>1468</v>
      </c>
      <c r="H9" s="851" t="s">
        <v>1468</v>
      </c>
      <c r="I9" s="803"/>
      <c r="J9" s="803"/>
      <c r="K9" s="803"/>
      <c r="L9" s="803"/>
    </row>
    <row r="10" customFormat="false" ht="43.5" hidden="false" customHeight="true" outlineLevel="0" collapsed="false">
      <c r="A10" s="820" t="s">
        <v>1471</v>
      </c>
      <c r="B10" s="1002" t="n">
        <v>0</v>
      </c>
      <c r="C10" s="1003" t="s">
        <v>1468</v>
      </c>
      <c r="D10" s="1003" t="s">
        <v>1468</v>
      </c>
      <c r="E10" s="1003" t="s">
        <v>1468</v>
      </c>
      <c r="F10" s="1003" t="s">
        <v>1468</v>
      </c>
      <c r="G10" s="1004" t="s">
        <v>1468</v>
      </c>
      <c r="H10" s="1005" t="s">
        <v>1468</v>
      </c>
      <c r="I10" s="803"/>
      <c r="J10" s="803"/>
      <c r="K10" s="803"/>
      <c r="L10" s="803"/>
    </row>
    <row r="11" customFormat="false" ht="24.75" hidden="false" customHeight="true" outlineLevel="0" collapsed="false">
      <c r="A11" s="1006" t="s">
        <v>872</v>
      </c>
      <c r="B11" s="1007" t="s">
        <v>828</v>
      </c>
      <c r="C11" s="355"/>
      <c r="D11" s="1006" t="s">
        <v>829</v>
      </c>
      <c r="E11" s="355"/>
      <c r="F11" s="1007" t="s">
        <v>873</v>
      </c>
      <c r="G11" s="355"/>
      <c r="H11" s="1007"/>
      <c r="I11" s="355"/>
      <c r="J11" s="355"/>
      <c r="K11" s="355"/>
      <c r="L11" s="355"/>
    </row>
    <row r="12" customFormat="false" ht="12.75" hidden="false" customHeight="true" outlineLevel="0" collapsed="false">
      <c r="A12" s="355"/>
      <c r="B12" s="355"/>
      <c r="C12" s="355"/>
      <c r="D12" s="856" t="s">
        <v>832</v>
      </c>
      <c r="E12" s="355"/>
      <c r="F12" s="355"/>
      <c r="G12" s="278"/>
      <c r="H12" s="278"/>
      <c r="I12" s="355"/>
      <c r="J12" s="355"/>
      <c r="K12" s="355"/>
      <c r="L12" s="355"/>
    </row>
    <row r="13" customFormat="false" ht="16.5" hidden="false" customHeight="false" outlineLevel="0" collapsed="false">
      <c r="A13" s="823"/>
      <c r="B13" s="355"/>
      <c r="C13" s="355"/>
      <c r="D13" s="793"/>
      <c r="E13" s="355"/>
      <c r="F13" s="1008" t="s">
        <v>1481</v>
      </c>
      <c r="G13" s="1008"/>
      <c r="H13" s="1008"/>
      <c r="I13" s="355"/>
      <c r="J13" s="355"/>
      <c r="K13" s="355"/>
      <c r="L13" s="355"/>
    </row>
    <row r="14" customFormat="false" ht="30.75" hidden="false" customHeight="true" outlineLevel="0" collapsed="false">
      <c r="A14" s="827" t="s">
        <v>1539</v>
      </c>
      <c r="B14" s="827"/>
      <c r="C14" s="827"/>
      <c r="D14" s="827"/>
      <c r="E14" s="827"/>
      <c r="F14" s="827"/>
      <c r="G14" s="827"/>
      <c r="H14" s="827"/>
      <c r="I14" s="355"/>
      <c r="J14" s="355"/>
      <c r="K14" s="355"/>
      <c r="L14" s="355"/>
    </row>
    <row r="15" customFormat="false" ht="16.5" hidden="false" customHeight="true" outlineLevel="0" collapsed="false">
      <c r="A15" s="930" t="s">
        <v>1540</v>
      </c>
      <c r="B15" s="930"/>
      <c r="C15" s="930"/>
      <c r="D15" s="930"/>
      <c r="E15" s="930"/>
      <c r="F15" s="930"/>
      <c r="G15" s="930"/>
      <c r="H15" s="930"/>
      <c r="I15" s="930"/>
      <c r="J15" s="930"/>
      <c r="K15" s="930"/>
      <c r="L15" s="930"/>
    </row>
    <row r="16" customFormat="false" ht="17.25" hidden="false" customHeight="true" outlineLevel="0" collapsed="false">
      <c r="A16" s="355" t="s">
        <v>1533</v>
      </c>
      <c r="B16" s="355"/>
      <c r="C16" s="355"/>
      <c r="D16" s="355"/>
      <c r="E16" s="355"/>
      <c r="F16" s="355"/>
      <c r="G16" s="355"/>
      <c r="H16" s="355"/>
      <c r="I16" s="355"/>
      <c r="J16" s="355"/>
      <c r="K16" s="355"/>
      <c r="L16" s="355"/>
    </row>
    <row r="17" customFormat="false" ht="21.75" hidden="false" customHeight="true" outlineLevel="0" collapsed="false"/>
    <row r="18" customFormat="false" ht="21" hidden="false" customHeight="true" outlineLevel="0" collapsed="false">
      <c r="A18" s="860"/>
      <c r="B18" s="860"/>
      <c r="C18" s="860"/>
      <c r="D18" s="861"/>
      <c r="E18" s="860"/>
      <c r="F18" s="860"/>
      <c r="G18" s="860"/>
    </row>
    <row r="19" customFormat="false" ht="21" hidden="false" customHeight="true" outlineLevel="0" collapsed="false">
      <c r="A19" s="860"/>
      <c r="B19" s="860"/>
      <c r="C19" s="860"/>
      <c r="D19" s="861"/>
      <c r="E19" s="860"/>
      <c r="F19" s="860"/>
      <c r="G19" s="860"/>
    </row>
    <row r="20" customFormat="false" ht="21" hidden="false" customHeight="true" outlineLevel="0" collapsed="false">
      <c r="A20" s="860"/>
      <c r="B20" s="860"/>
      <c r="C20" s="860"/>
      <c r="D20" s="861"/>
      <c r="E20" s="860"/>
      <c r="F20" s="860"/>
      <c r="G20" s="860"/>
    </row>
    <row r="21" customFormat="false" ht="21" hidden="false" customHeight="true" outlineLevel="0" collapsed="false">
      <c r="A21" s="860"/>
      <c r="B21" s="860"/>
      <c r="C21" s="860"/>
      <c r="D21" s="861"/>
      <c r="E21" s="860"/>
      <c r="F21" s="860"/>
      <c r="G21" s="860"/>
    </row>
    <row r="22" customFormat="false" ht="21" hidden="false" customHeight="true" outlineLevel="0" collapsed="false">
      <c r="A22" s="860"/>
      <c r="B22" s="860"/>
      <c r="C22" s="860"/>
      <c r="D22" s="861"/>
      <c r="E22" s="860"/>
      <c r="F22" s="860"/>
      <c r="G22" s="860"/>
    </row>
    <row r="23" customFormat="false" ht="21" hidden="false" customHeight="true" outlineLevel="0" collapsed="false">
      <c r="A23" s="860"/>
      <c r="B23" s="860"/>
      <c r="C23" s="860"/>
      <c r="D23" s="861"/>
      <c r="E23" s="860"/>
      <c r="F23" s="860"/>
      <c r="G23" s="860"/>
    </row>
    <row r="24" customFormat="false" ht="21" hidden="false" customHeight="true" outlineLevel="0" collapsed="false">
      <c r="A24" s="860"/>
      <c r="B24" s="860"/>
      <c r="C24" s="860"/>
      <c r="D24" s="861"/>
      <c r="E24" s="860"/>
      <c r="F24" s="860"/>
      <c r="G24" s="860"/>
    </row>
    <row r="25" customFormat="false" ht="21" hidden="false" customHeight="true" outlineLevel="0" collapsed="false">
      <c r="A25" s="860"/>
      <c r="B25" s="860"/>
      <c r="C25" s="860"/>
      <c r="D25" s="861"/>
      <c r="E25" s="860"/>
      <c r="F25" s="860"/>
      <c r="G25" s="860"/>
    </row>
    <row r="26" customFormat="false" ht="21" hidden="false" customHeight="true" outlineLevel="0" collapsed="false">
      <c r="A26" s="860"/>
      <c r="B26" s="860"/>
      <c r="C26" s="860"/>
      <c r="D26" s="861"/>
      <c r="E26" s="860"/>
      <c r="F26" s="860"/>
      <c r="G26" s="860"/>
    </row>
    <row r="27" customFormat="false" ht="21" hidden="false" customHeight="true" outlineLevel="0" collapsed="false">
      <c r="A27" s="860"/>
      <c r="B27" s="860"/>
      <c r="C27" s="860"/>
      <c r="D27" s="861"/>
      <c r="E27" s="860"/>
    </row>
    <row r="28" customFormat="false" ht="21" hidden="false" customHeight="true" outlineLevel="0" collapsed="false">
      <c r="A28" s="860"/>
      <c r="B28" s="860"/>
      <c r="C28" s="860"/>
      <c r="D28" s="861"/>
      <c r="E28" s="860"/>
    </row>
    <row r="29" customFormat="false" ht="21" hidden="false" customHeight="true" outlineLevel="0" collapsed="false">
      <c r="A29" s="860"/>
      <c r="B29" s="860"/>
      <c r="C29" s="860"/>
      <c r="D29" s="861"/>
      <c r="E29" s="860"/>
    </row>
    <row r="30" customFormat="false" ht="21" hidden="false" customHeight="true" outlineLevel="0" collapsed="false">
      <c r="A30" s="860"/>
      <c r="B30" s="860"/>
      <c r="C30" s="860"/>
      <c r="D30" s="861"/>
      <c r="E30" s="860"/>
    </row>
    <row r="31" customFormat="false" ht="21" hidden="false" customHeight="true" outlineLevel="0" collapsed="false">
      <c r="A31" s="860"/>
      <c r="B31" s="860"/>
      <c r="C31" s="860"/>
      <c r="D31" s="861"/>
      <c r="E31" s="860"/>
    </row>
    <row r="32" customFormat="false" ht="21" hidden="false" customHeight="true" outlineLevel="0" collapsed="false">
      <c r="A32" s="860"/>
      <c r="B32" s="860"/>
      <c r="C32" s="860"/>
      <c r="D32" s="861"/>
      <c r="E32" s="860"/>
    </row>
    <row r="33" customFormat="false" ht="21" hidden="false" customHeight="true" outlineLevel="0" collapsed="false">
      <c r="A33" s="860"/>
      <c r="B33" s="860"/>
      <c r="C33" s="860"/>
      <c r="D33" s="861"/>
      <c r="E33" s="860"/>
    </row>
    <row r="34" customFormat="false" ht="21" hidden="false" customHeight="true" outlineLevel="0" collapsed="false">
      <c r="A34" s="860"/>
      <c r="B34" s="860"/>
      <c r="C34" s="860"/>
      <c r="D34" s="861"/>
      <c r="E34" s="860"/>
    </row>
    <row r="35" customFormat="false" ht="21" hidden="false" customHeight="true" outlineLevel="0" collapsed="false">
      <c r="A35" s="860"/>
      <c r="B35" s="860"/>
      <c r="C35" s="860"/>
      <c r="D35" s="861"/>
      <c r="E35" s="860"/>
    </row>
    <row r="36" customFormat="false" ht="21" hidden="false" customHeight="true" outlineLevel="0" collapsed="false">
      <c r="A36" s="860"/>
      <c r="B36" s="860"/>
      <c r="C36" s="860"/>
      <c r="D36" s="861"/>
      <c r="E36" s="860"/>
    </row>
    <row r="37" customFormat="false" ht="25.5" hidden="false" customHeight="false" outlineLevel="0" collapsed="false">
      <c r="A37" s="860"/>
      <c r="B37" s="860"/>
      <c r="C37" s="860"/>
      <c r="D37" s="861"/>
      <c r="E37" s="860"/>
    </row>
    <row r="38" customFormat="false" ht="25.5" hidden="false" customHeight="false" outlineLevel="0" collapsed="false">
      <c r="A38" s="860"/>
      <c r="B38" s="860"/>
      <c r="C38" s="860"/>
      <c r="D38" s="861"/>
      <c r="E38" s="860"/>
    </row>
    <row r="39" customFormat="false" ht="25.5" hidden="false" customHeight="false" outlineLevel="0" collapsed="false">
      <c r="A39" s="860"/>
      <c r="B39" s="860"/>
      <c r="C39" s="860"/>
      <c r="D39" s="861"/>
      <c r="E39" s="860"/>
    </row>
    <row r="40" customFormat="false" ht="25.5" hidden="false" customHeight="false" outlineLevel="0" collapsed="false">
      <c r="A40" s="860"/>
      <c r="B40" s="860"/>
      <c r="C40" s="860"/>
      <c r="D40" s="861"/>
      <c r="E40" s="860"/>
    </row>
    <row r="41" customFormat="false" ht="25.5" hidden="false" customHeight="false" outlineLevel="0" collapsed="false">
      <c r="A41" s="860"/>
      <c r="B41" s="860"/>
      <c r="C41" s="860"/>
      <c r="D41" s="861"/>
      <c r="E41" s="860"/>
    </row>
    <row r="42" customFormat="false" ht="25.5" hidden="false" customHeight="false" outlineLevel="0" collapsed="false">
      <c r="A42" s="860"/>
      <c r="B42" s="860"/>
      <c r="C42" s="860"/>
      <c r="D42" s="861"/>
      <c r="E42" s="860"/>
    </row>
    <row r="43" customFormat="false" ht="25.5" hidden="false" customHeight="false" outlineLevel="0" collapsed="false">
      <c r="A43" s="860"/>
      <c r="B43" s="860"/>
      <c r="C43" s="860"/>
      <c r="D43" s="861"/>
      <c r="E43" s="860"/>
    </row>
    <row r="44" customFormat="false" ht="25.5" hidden="false" customHeight="false" outlineLevel="0" collapsed="false">
      <c r="A44" s="860"/>
      <c r="B44" s="860"/>
      <c r="C44" s="860"/>
      <c r="D44" s="861"/>
      <c r="E44" s="860"/>
    </row>
    <row r="45" customFormat="false" ht="25.5" hidden="false" customHeight="false" outlineLevel="0" collapsed="false">
      <c r="A45" s="860"/>
      <c r="B45" s="860"/>
      <c r="C45" s="860"/>
      <c r="D45" s="861"/>
      <c r="E45" s="860"/>
    </row>
    <row r="46" customFormat="false" ht="25.5" hidden="false" customHeight="false" outlineLevel="0" collapsed="false">
      <c r="A46" s="860"/>
      <c r="B46" s="860"/>
      <c r="C46" s="860"/>
      <c r="D46" s="861"/>
      <c r="E46" s="860"/>
    </row>
    <row r="47" customFormat="false" ht="25.5" hidden="false" customHeight="false" outlineLevel="0" collapsed="false">
      <c r="A47" s="860"/>
      <c r="B47" s="860"/>
      <c r="C47" s="860"/>
      <c r="D47" s="861"/>
      <c r="E47" s="860"/>
    </row>
    <row r="48" customFormat="false" ht="25.5" hidden="false" customHeight="false" outlineLevel="0" collapsed="false">
      <c r="A48" s="860"/>
      <c r="B48" s="860"/>
      <c r="C48" s="860"/>
      <c r="D48" s="861"/>
      <c r="E48" s="860"/>
    </row>
    <row r="49" customFormat="false" ht="25.5" hidden="false" customHeight="false" outlineLevel="0" collapsed="false">
      <c r="A49" s="860"/>
      <c r="B49" s="860"/>
      <c r="C49" s="860"/>
      <c r="D49" s="861"/>
      <c r="E49" s="860"/>
    </row>
    <row r="50" customFormat="false" ht="25.5" hidden="false" customHeight="false" outlineLevel="0" collapsed="false">
      <c r="A50" s="860"/>
      <c r="B50" s="860"/>
      <c r="C50" s="860"/>
      <c r="D50" s="861"/>
      <c r="E50" s="860"/>
    </row>
    <row r="51" customFormat="false" ht="25.5" hidden="false" customHeight="false" outlineLevel="0" collapsed="false">
      <c r="A51" s="860"/>
      <c r="B51" s="860"/>
      <c r="C51" s="860"/>
      <c r="D51" s="861"/>
      <c r="E51" s="860"/>
    </row>
    <row r="52" customFormat="false" ht="25.5" hidden="false" customHeight="false" outlineLevel="0" collapsed="false">
      <c r="A52" s="860"/>
      <c r="B52" s="860"/>
      <c r="C52" s="860"/>
      <c r="D52" s="861"/>
      <c r="E52" s="860"/>
    </row>
    <row r="53" customFormat="false" ht="25.5" hidden="false" customHeight="false" outlineLevel="0" collapsed="false">
      <c r="A53" s="860"/>
      <c r="B53" s="860"/>
      <c r="C53" s="860"/>
      <c r="D53" s="861"/>
      <c r="E53" s="860"/>
    </row>
    <row r="54" customFormat="false" ht="25.5" hidden="false" customHeight="false" outlineLevel="0" collapsed="false">
      <c r="A54" s="860"/>
      <c r="B54" s="860"/>
      <c r="C54" s="860"/>
      <c r="D54" s="861"/>
      <c r="E54" s="860"/>
    </row>
    <row r="55" customFormat="false" ht="25.5" hidden="false" customHeight="false" outlineLevel="0" collapsed="false">
      <c r="A55" s="860"/>
      <c r="B55" s="860"/>
      <c r="C55" s="860"/>
      <c r="D55" s="861"/>
      <c r="E55" s="860"/>
    </row>
    <row r="56" customFormat="false" ht="25.5" hidden="false" customHeight="false" outlineLevel="0" collapsed="false">
      <c r="A56" s="860"/>
      <c r="B56" s="860"/>
      <c r="C56" s="860"/>
      <c r="D56" s="861"/>
      <c r="E56" s="860"/>
    </row>
    <row r="57" customFormat="false" ht="25.5" hidden="false" customHeight="false" outlineLevel="0" collapsed="false">
      <c r="A57" s="860"/>
      <c r="B57" s="860"/>
      <c r="C57" s="860"/>
      <c r="D57" s="861"/>
      <c r="E57" s="860"/>
    </row>
    <row r="58" customFormat="false" ht="25.5" hidden="false" customHeight="false" outlineLevel="0" collapsed="false">
      <c r="A58" s="860"/>
      <c r="B58" s="860"/>
      <c r="C58" s="860"/>
      <c r="D58" s="861"/>
      <c r="E58" s="860"/>
    </row>
    <row r="59" customFormat="false" ht="25.5" hidden="false" customHeight="false" outlineLevel="0" collapsed="false">
      <c r="A59" s="860"/>
      <c r="B59" s="860"/>
      <c r="C59" s="860"/>
      <c r="D59" s="861"/>
      <c r="E59" s="860"/>
    </row>
    <row r="60" customFormat="false" ht="25.5" hidden="false" customHeight="false" outlineLevel="0" collapsed="false">
      <c r="A60" s="860"/>
      <c r="B60" s="860"/>
      <c r="C60" s="860"/>
      <c r="D60" s="861"/>
      <c r="E60" s="860"/>
    </row>
    <row r="61" customFormat="false" ht="25.5" hidden="false" customHeight="false" outlineLevel="0" collapsed="false">
      <c r="A61" s="860"/>
      <c r="B61" s="860"/>
      <c r="C61" s="860"/>
      <c r="D61" s="861"/>
      <c r="E61" s="860"/>
    </row>
    <row r="62" customFormat="false" ht="25.5" hidden="false" customHeight="false" outlineLevel="0" collapsed="false">
      <c r="A62" s="860"/>
      <c r="B62" s="860"/>
      <c r="C62" s="860"/>
      <c r="D62" s="861"/>
      <c r="E62" s="860"/>
    </row>
    <row r="63" customFormat="false" ht="25.5" hidden="false" customHeight="false" outlineLevel="0" collapsed="false">
      <c r="A63" s="860"/>
      <c r="B63" s="860"/>
      <c r="C63" s="860"/>
      <c r="D63" s="861"/>
      <c r="E63" s="860"/>
    </row>
    <row r="64" customFormat="false" ht="25.5" hidden="false" customHeight="false" outlineLevel="0" collapsed="false">
      <c r="A64" s="860"/>
      <c r="B64" s="860"/>
      <c r="C64" s="860"/>
      <c r="D64" s="861"/>
      <c r="E64" s="860"/>
    </row>
    <row r="65" customFormat="false" ht="25.5" hidden="false" customHeight="false" outlineLevel="0" collapsed="false">
      <c r="A65" s="860"/>
      <c r="B65" s="860"/>
      <c r="C65" s="860"/>
      <c r="D65" s="861"/>
      <c r="E65" s="860"/>
    </row>
    <row r="66" customFormat="false" ht="25.5" hidden="false" customHeight="false" outlineLevel="0" collapsed="false">
      <c r="A66" s="860"/>
      <c r="B66" s="860"/>
      <c r="C66" s="860"/>
      <c r="D66" s="861"/>
      <c r="E66" s="860"/>
    </row>
    <row r="67" customFormat="false" ht="25.5" hidden="false" customHeight="false" outlineLevel="0" collapsed="false">
      <c r="A67" s="860"/>
      <c r="B67" s="860"/>
      <c r="C67" s="860"/>
      <c r="D67" s="861"/>
      <c r="E67" s="860"/>
    </row>
    <row r="68" customFormat="false" ht="25.5" hidden="false" customHeight="false" outlineLevel="0" collapsed="false">
      <c r="A68" s="860"/>
      <c r="B68" s="860"/>
      <c r="C68" s="860"/>
      <c r="D68" s="861"/>
      <c r="E68" s="860"/>
    </row>
    <row r="69" customFormat="false" ht="25.5" hidden="false" customHeight="false" outlineLevel="0" collapsed="false">
      <c r="A69" s="860"/>
      <c r="B69" s="860"/>
      <c r="C69" s="860"/>
      <c r="D69" s="861"/>
      <c r="E69" s="860"/>
    </row>
    <row r="70" customFormat="false" ht="25.5" hidden="false" customHeight="false" outlineLevel="0" collapsed="false">
      <c r="A70" s="860"/>
      <c r="B70" s="860"/>
      <c r="C70" s="860"/>
      <c r="D70" s="861"/>
      <c r="E70" s="860"/>
    </row>
    <row r="71" customFormat="false" ht="25.5" hidden="false" customHeight="false" outlineLevel="0" collapsed="false">
      <c r="A71" s="860"/>
      <c r="B71" s="860"/>
      <c r="C71" s="860"/>
      <c r="D71" s="861"/>
      <c r="E71" s="860"/>
    </row>
    <row r="72" customFormat="false" ht="25.5" hidden="false" customHeight="false" outlineLevel="0" collapsed="false">
      <c r="A72" s="860"/>
      <c r="B72" s="860"/>
      <c r="C72" s="860"/>
      <c r="D72" s="861"/>
      <c r="E72" s="860"/>
    </row>
    <row r="73" customFormat="false" ht="25.5" hidden="false" customHeight="false" outlineLevel="0" collapsed="false">
      <c r="A73" s="860"/>
      <c r="B73" s="860"/>
      <c r="C73" s="860"/>
      <c r="D73" s="861"/>
      <c r="E73" s="860"/>
    </row>
    <row r="74" customFormat="false" ht="25.5" hidden="false" customHeight="false" outlineLevel="0" collapsed="false">
      <c r="A74" s="860"/>
      <c r="B74" s="860"/>
      <c r="C74" s="860"/>
      <c r="D74" s="861"/>
      <c r="E74" s="860"/>
    </row>
    <row r="75" customFormat="false" ht="25.5" hidden="false" customHeight="false" outlineLevel="0" collapsed="false">
      <c r="A75" s="860"/>
      <c r="B75" s="860"/>
      <c r="C75" s="860"/>
      <c r="D75" s="861"/>
      <c r="E75" s="860"/>
    </row>
    <row r="76" customFormat="false" ht="25.5" hidden="false" customHeight="false" outlineLevel="0" collapsed="false">
      <c r="A76" s="860"/>
      <c r="B76" s="860"/>
      <c r="C76" s="860"/>
      <c r="D76" s="861"/>
      <c r="E76" s="860"/>
    </row>
    <row r="77" customFormat="false" ht="25.5" hidden="false" customHeight="false" outlineLevel="0" collapsed="false">
      <c r="A77" s="860"/>
      <c r="B77" s="860"/>
      <c r="C77" s="860"/>
      <c r="D77" s="861"/>
      <c r="E77" s="860"/>
    </row>
    <row r="78" customFormat="false" ht="25.5" hidden="false" customHeight="false" outlineLevel="0" collapsed="false">
      <c r="A78" s="860"/>
      <c r="B78" s="860"/>
      <c r="C78" s="860"/>
      <c r="D78" s="861"/>
      <c r="E78" s="860"/>
    </row>
    <row r="79" customFormat="false" ht="25.5" hidden="false" customHeight="false" outlineLevel="0" collapsed="false">
      <c r="A79" s="860"/>
      <c r="B79" s="860"/>
      <c r="C79" s="860"/>
      <c r="D79" s="861"/>
      <c r="E79" s="860"/>
    </row>
    <row r="80" customFormat="false" ht="25.5" hidden="false" customHeight="false" outlineLevel="0" collapsed="false">
      <c r="A80" s="860"/>
      <c r="B80" s="860"/>
      <c r="C80" s="860"/>
      <c r="D80" s="861"/>
      <c r="E80" s="860"/>
    </row>
    <row r="81" customFormat="false" ht="25.5" hidden="false" customHeight="false" outlineLevel="0" collapsed="false">
      <c r="A81" s="860"/>
      <c r="B81" s="860"/>
      <c r="C81" s="860"/>
      <c r="D81" s="861"/>
      <c r="E81" s="860"/>
    </row>
    <row r="82" customFormat="false" ht="25.5" hidden="false" customHeight="false" outlineLevel="0" collapsed="false">
      <c r="A82" s="860"/>
      <c r="B82" s="860"/>
      <c r="C82" s="860"/>
      <c r="D82" s="861"/>
      <c r="E82" s="860"/>
    </row>
    <row r="83" customFormat="false" ht="25.5" hidden="false" customHeight="false" outlineLevel="0" collapsed="false">
      <c r="A83" s="860"/>
      <c r="B83" s="860"/>
      <c r="C83" s="860"/>
      <c r="D83" s="861"/>
      <c r="E83" s="860"/>
    </row>
    <row r="84" customFormat="false" ht="25.5" hidden="false" customHeight="false" outlineLevel="0" collapsed="false">
      <c r="A84" s="860"/>
      <c r="B84" s="860"/>
      <c r="C84" s="860"/>
      <c r="D84" s="861"/>
      <c r="E84" s="860"/>
    </row>
    <row r="85" customFormat="false" ht="25.5" hidden="false" customHeight="false" outlineLevel="0" collapsed="false">
      <c r="A85" s="860"/>
      <c r="B85" s="860"/>
      <c r="C85" s="860"/>
      <c r="D85" s="861"/>
      <c r="E85" s="860"/>
    </row>
    <row r="86" customFormat="false" ht="25.5" hidden="false" customHeight="false" outlineLevel="0" collapsed="false">
      <c r="A86" s="860"/>
      <c r="B86" s="860"/>
      <c r="C86" s="860"/>
      <c r="D86" s="861"/>
      <c r="E86" s="860"/>
    </row>
    <row r="87" customFormat="false" ht="25.5" hidden="false" customHeight="false" outlineLevel="0" collapsed="false">
      <c r="A87" s="860"/>
      <c r="B87" s="860"/>
      <c r="C87" s="860"/>
      <c r="D87" s="861"/>
      <c r="E87" s="860"/>
    </row>
    <row r="88" customFormat="false" ht="25.5" hidden="false" customHeight="false" outlineLevel="0" collapsed="false">
      <c r="A88" s="860"/>
      <c r="B88" s="860"/>
      <c r="C88" s="860"/>
      <c r="D88" s="861"/>
      <c r="E88" s="860"/>
    </row>
    <row r="89" customFormat="false" ht="25.5" hidden="false" customHeight="false" outlineLevel="0" collapsed="false">
      <c r="A89" s="860"/>
      <c r="B89" s="860"/>
      <c r="C89" s="860"/>
      <c r="D89" s="861"/>
      <c r="E89" s="860"/>
    </row>
    <row r="90" customFormat="false" ht="25.5" hidden="false" customHeight="false" outlineLevel="0" collapsed="false">
      <c r="A90" s="860"/>
      <c r="B90" s="860"/>
      <c r="C90" s="860"/>
      <c r="D90" s="861"/>
      <c r="E90" s="860"/>
    </row>
    <row r="91" customFormat="false" ht="25.5" hidden="false" customHeight="false" outlineLevel="0" collapsed="false">
      <c r="A91" s="860"/>
      <c r="B91" s="860"/>
      <c r="C91" s="860"/>
      <c r="D91" s="861"/>
      <c r="E91" s="860"/>
    </row>
    <row r="92" customFormat="false" ht="25.5" hidden="false" customHeight="false" outlineLevel="0" collapsed="false">
      <c r="A92" s="860"/>
      <c r="B92" s="860"/>
      <c r="C92" s="860"/>
      <c r="D92" s="861"/>
      <c r="E92" s="860"/>
    </row>
    <row r="93" customFormat="false" ht="25.5" hidden="false" customHeight="false" outlineLevel="0" collapsed="false">
      <c r="A93" s="860"/>
      <c r="B93" s="860"/>
      <c r="C93" s="860"/>
      <c r="D93" s="861"/>
      <c r="E93" s="860"/>
    </row>
    <row r="94" customFormat="false" ht="25.5" hidden="false" customHeight="false" outlineLevel="0" collapsed="false">
      <c r="A94" s="860"/>
      <c r="B94" s="860"/>
      <c r="C94" s="860"/>
      <c r="D94" s="861"/>
      <c r="E94" s="860"/>
    </row>
    <row r="95" customFormat="false" ht="25.5" hidden="false" customHeight="false" outlineLevel="0" collapsed="false">
      <c r="A95" s="860"/>
      <c r="B95" s="860"/>
      <c r="C95" s="860"/>
      <c r="D95" s="861"/>
      <c r="E95" s="860"/>
    </row>
    <row r="96" customFormat="false" ht="25.5" hidden="false" customHeight="false" outlineLevel="0" collapsed="false">
      <c r="A96" s="860"/>
      <c r="B96" s="860"/>
      <c r="C96" s="860"/>
      <c r="D96" s="861"/>
      <c r="E96" s="860"/>
    </row>
    <row r="97" customFormat="false" ht="25.5" hidden="false" customHeight="false" outlineLevel="0" collapsed="false">
      <c r="A97" s="860"/>
      <c r="B97" s="860"/>
      <c r="C97" s="860"/>
      <c r="D97" s="861"/>
      <c r="E97" s="860"/>
    </row>
    <row r="98" customFormat="false" ht="25.5" hidden="false" customHeight="false" outlineLevel="0" collapsed="false">
      <c r="A98" s="860"/>
      <c r="B98" s="860"/>
      <c r="C98" s="860"/>
      <c r="D98" s="861"/>
      <c r="E98" s="860"/>
    </row>
    <row r="99" customFormat="false" ht="25.5" hidden="false" customHeight="false" outlineLevel="0" collapsed="false">
      <c r="A99" s="860"/>
      <c r="B99" s="860"/>
      <c r="C99" s="860"/>
      <c r="D99" s="861"/>
      <c r="E99" s="860"/>
    </row>
    <row r="100" customFormat="false" ht="25.5" hidden="false" customHeight="false" outlineLevel="0" collapsed="false">
      <c r="A100" s="860"/>
      <c r="B100" s="860"/>
      <c r="C100" s="860"/>
      <c r="D100" s="861"/>
      <c r="E100" s="860"/>
    </row>
    <row r="101" customFormat="false" ht="25.5" hidden="false" customHeight="false" outlineLevel="0" collapsed="false">
      <c r="A101" s="860"/>
      <c r="B101" s="860"/>
      <c r="C101" s="860"/>
      <c r="D101" s="861"/>
      <c r="E101" s="860"/>
    </row>
    <row r="102" customFormat="false" ht="25.5" hidden="false" customHeight="false" outlineLevel="0" collapsed="false">
      <c r="A102" s="860"/>
      <c r="B102" s="860"/>
      <c r="C102" s="860"/>
      <c r="D102" s="861"/>
      <c r="E102" s="860"/>
    </row>
    <row r="103" customFormat="false" ht="25.5" hidden="false" customHeight="false" outlineLevel="0" collapsed="false">
      <c r="A103" s="860"/>
      <c r="B103" s="860"/>
      <c r="C103" s="860"/>
      <c r="D103" s="861"/>
      <c r="E103" s="860"/>
    </row>
    <row r="104" customFormat="false" ht="25.5" hidden="false" customHeight="false" outlineLevel="0" collapsed="false">
      <c r="A104" s="860"/>
      <c r="B104" s="860"/>
      <c r="C104" s="860"/>
      <c r="D104" s="861"/>
      <c r="E104" s="860"/>
    </row>
    <row r="105" customFormat="false" ht="25.5" hidden="false" customHeight="false" outlineLevel="0" collapsed="false">
      <c r="A105" s="860"/>
      <c r="B105" s="860"/>
      <c r="C105" s="860"/>
      <c r="D105" s="861"/>
      <c r="E105" s="860"/>
    </row>
    <row r="106" customFormat="false" ht="25.5" hidden="false" customHeight="false" outlineLevel="0" collapsed="false">
      <c r="A106" s="860"/>
      <c r="B106" s="860"/>
      <c r="C106" s="860"/>
      <c r="D106" s="861"/>
      <c r="E106" s="860"/>
    </row>
    <row r="107" customFormat="false" ht="25.5" hidden="false" customHeight="false" outlineLevel="0" collapsed="false">
      <c r="A107" s="860"/>
      <c r="B107" s="860"/>
      <c r="C107" s="860"/>
      <c r="D107" s="861"/>
      <c r="E107" s="860"/>
    </row>
    <row r="108" customFormat="false" ht="25.5" hidden="false" customHeight="false" outlineLevel="0" collapsed="false">
      <c r="A108" s="860"/>
      <c r="B108" s="860"/>
      <c r="C108" s="860"/>
      <c r="D108" s="861"/>
      <c r="E108" s="860"/>
    </row>
    <row r="109" customFormat="false" ht="25.5" hidden="false" customHeight="false" outlineLevel="0" collapsed="false">
      <c r="A109" s="860"/>
      <c r="B109" s="860"/>
      <c r="C109" s="860"/>
      <c r="D109" s="861"/>
      <c r="E109" s="860"/>
    </row>
    <row r="110" customFormat="false" ht="25.5" hidden="false" customHeight="false" outlineLevel="0" collapsed="false">
      <c r="A110" s="860"/>
      <c r="B110" s="860"/>
      <c r="C110" s="860"/>
      <c r="D110" s="861"/>
      <c r="E110" s="860"/>
    </row>
    <row r="111" customFormat="false" ht="25.5" hidden="false" customHeight="false" outlineLevel="0" collapsed="false">
      <c r="A111" s="860"/>
      <c r="B111" s="860"/>
      <c r="C111" s="860"/>
      <c r="D111" s="861"/>
      <c r="E111" s="860"/>
    </row>
    <row r="112" customFormat="false" ht="25.5" hidden="false" customHeight="false" outlineLevel="0" collapsed="false">
      <c r="A112" s="860"/>
      <c r="B112" s="860"/>
      <c r="C112" s="860"/>
      <c r="D112" s="861"/>
      <c r="E112" s="860"/>
    </row>
    <row r="113" customFormat="false" ht="25.5" hidden="false" customHeight="false" outlineLevel="0" collapsed="false">
      <c r="A113" s="860"/>
      <c r="B113" s="860"/>
      <c r="C113" s="860"/>
      <c r="D113" s="861"/>
      <c r="E113" s="860"/>
    </row>
    <row r="114" customFormat="false" ht="25.5" hidden="false" customHeight="false" outlineLevel="0" collapsed="false">
      <c r="A114" s="860"/>
      <c r="B114" s="860"/>
      <c r="C114" s="860"/>
      <c r="D114" s="861"/>
      <c r="E114" s="860"/>
    </row>
    <row r="115" customFormat="false" ht="25.5" hidden="false" customHeight="false" outlineLevel="0" collapsed="false">
      <c r="A115" s="860"/>
      <c r="B115" s="860"/>
      <c r="C115" s="860"/>
      <c r="D115" s="861"/>
      <c r="E115" s="860"/>
    </row>
    <row r="116" customFormat="false" ht="25.5" hidden="false" customHeight="false" outlineLevel="0" collapsed="false">
      <c r="A116" s="860"/>
      <c r="B116" s="860"/>
      <c r="C116" s="860"/>
      <c r="D116" s="861"/>
      <c r="E116" s="860"/>
    </row>
    <row r="117" customFormat="false" ht="25.5" hidden="false" customHeight="false" outlineLevel="0" collapsed="false">
      <c r="A117" s="860"/>
      <c r="B117" s="860"/>
      <c r="C117" s="860"/>
      <c r="D117" s="861"/>
      <c r="E117" s="860"/>
    </row>
    <row r="118" customFormat="false" ht="25.5" hidden="false" customHeight="false" outlineLevel="0" collapsed="false">
      <c r="A118" s="860"/>
      <c r="B118" s="860"/>
      <c r="C118" s="860"/>
      <c r="D118" s="861"/>
      <c r="E118" s="860"/>
    </row>
    <row r="119" customFormat="false" ht="25.5" hidden="false" customHeight="false" outlineLevel="0" collapsed="false">
      <c r="A119" s="860"/>
      <c r="B119" s="860"/>
      <c r="C119" s="860"/>
      <c r="D119" s="861"/>
      <c r="E119" s="860"/>
    </row>
    <row r="120" customFormat="false" ht="25.5" hidden="false" customHeight="false" outlineLevel="0" collapsed="false">
      <c r="A120" s="860"/>
      <c r="B120" s="860"/>
      <c r="C120" s="860"/>
      <c r="D120" s="861"/>
      <c r="E120" s="860"/>
    </row>
    <row r="121" customFormat="false" ht="25.5" hidden="false" customHeight="false" outlineLevel="0" collapsed="false">
      <c r="A121" s="860"/>
      <c r="B121" s="860"/>
      <c r="C121" s="860"/>
      <c r="D121" s="861"/>
      <c r="E121" s="860"/>
    </row>
    <row r="122" customFormat="false" ht="25.5" hidden="false" customHeight="false" outlineLevel="0" collapsed="false">
      <c r="A122" s="860"/>
      <c r="B122" s="860"/>
      <c r="C122" s="860"/>
      <c r="D122" s="861"/>
      <c r="E122" s="860"/>
    </row>
    <row r="123" customFormat="false" ht="25.5" hidden="false" customHeight="false" outlineLevel="0" collapsed="false">
      <c r="A123" s="860"/>
      <c r="B123" s="860"/>
      <c r="C123" s="860"/>
      <c r="D123" s="861"/>
      <c r="E123" s="860"/>
    </row>
    <row r="124" customFormat="false" ht="25.5" hidden="false" customHeight="false" outlineLevel="0" collapsed="false">
      <c r="A124" s="860"/>
      <c r="B124" s="860"/>
      <c r="C124" s="860"/>
      <c r="D124" s="861"/>
      <c r="E124" s="860"/>
    </row>
    <row r="125" customFormat="false" ht="25.5" hidden="false" customHeight="false" outlineLevel="0" collapsed="false">
      <c r="A125" s="860"/>
      <c r="B125" s="860"/>
      <c r="C125" s="860"/>
      <c r="D125" s="861"/>
      <c r="E125" s="860"/>
    </row>
    <row r="126" customFormat="false" ht="25.5" hidden="false" customHeight="false" outlineLevel="0" collapsed="false">
      <c r="A126" s="860"/>
      <c r="B126" s="860"/>
      <c r="C126" s="860"/>
      <c r="D126" s="861"/>
      <c r="E126" s="860"/>
    </row>
    <row r="127" customFormat="false" ht="25.5" hidden="false" customHeight="false" outlineLevel="0" collapsed="false">
      <c r="A127" s="860"/>
      <c r="B127" s="860"/>
      <c r="C127" s="860"/>
      <c r="D127" s="861"/>
      <c r="E127" s="860"/>
    </row>
    <row r="128" customFormat="false" ht="25.5" hidden="false" customHeight="false" outlineLevel="0" collapsed="false">
      <c r="A128" s="860"/>
      <c r="B128" s="860"/>
      <c r="C128" s="860"/>
      <c r="D128" s="861"/>
      <c r="E128" s="860"/>
    </row>
    <row r="129" customFormat="false" ht="25.5" hidden="false" customHeight="false" outlineLevel="0" collapsed="false">
      <c r="A129" s="860"/>
      <c r="B129" s="860"/>
      <c r="C129" s="860"/>
      <c r="D129" s="861"/>
      <c r="E129" s="860"/>
    </row>
    <row r="130" customFormat="false" ht="25.5" hidden="false" customHeight="false" outlineLevel="0" collapsed="false">
      <c r="A130" s="860"/>
      <c r="B130" s="860"/>
      <c r="C130" s="860"/>
      <c r="D130" s="861"/>
      <c r="E130" s="860"/>
    </row>
    <row r="131" customFormat="false" ht="25.5" hidden="false" customHeight="false" outlineLevel="0" collapsed="false">
      <c r="A131" s="860"/>
      <c r="B131" s="860"/>
      <c r="C131" s="860"/>
      <c r="D131" s="861"/>
      <c r="E131" s="860"/>
    </row>
    <row r="132" customFormat="false" ht="25.5" hidden="false" customHeight="false" outlineLevel="0" collapsed="false">
      <c r="A132" s="860"/>
      <c r="B132" s="860"/>
      <c r="C132" s="860"/>
      <c r="D132" s="861"/>
      <c r="E132" s="860"/>
    </row>
    <row r="133" customFormat="false" ht="25.5" hidden="false" customHeight="false" outlineLevel="0" collapsed="false">
      <c r="A133" s="860"/>
      <c r="B133" s="860"/>
      <c r="C133" s="860"/>
      <c r="D133" s="861"/>
      <c r="E133" s="860"/>
    </row>
    <row r="134" customFormat="false" ht="25.5" hidden="false" customHeight="false" outlineLevel="0" collapsed="false">
      <c r="A134" s="860"/>
      <c r="B134" s="860"/>
      <c r="C134" s="860"/>
      <c r="D134" s="861"/>
      <c r="E134" s="860"/>
    </row>
    <row r="135" customFormat="false" ht="25.5" hidden="false" customHeight="false" outlineLevel="0" collapsed="false">
      <c r="A135" s="860"/>
      <c r="B135" s="860"/>
      <c r="C135" s="860"/>
      <c r="D135" s="861"/>
      <c r="E135" s="860"/>
    </row>
    <row r="136" customFormat="false" ht="25.5" hidden="false" customHeight="false" outlineLevel="0" collapsed="false">
      <c r="A136" s="860"/>
      <c r="B136" s="860"/>
      <c r="C136" s="860"/>
      <c r="D136" s="861"/>
      <c r="E136" s="860"/>
    </row>
    <row r="137" customFormat="false" ht="25.5" hidden="false" customHeight="false" outlineLevel="0" collapsed="false">
      <c r="A137" s="860"/>
      <c r="B137" s="860"/>
      <c r="C137" s="860"/>
      <c r="D137" s="861"/>
      <c r="E137" s="860"/>
    </row>
    <row r="138" customFormat="false" ht="25.5" hidden="false" customHeight="false" outlineLevel="0" collapsed="false">
      <c r="A138" s="860"/>
      <c r="B138" s="860"/>
      <c r="C138" s="860"/>
      <c r="D138" s="861"/>
      <c r="E138" s="860"/>
    </row>
    <row r="139" customFormat="false" ht="25.5" hidden="false" customHeight="false" outlineLevel="0" collapsed="false">
      <c r="A139" s="860"/>
      <c r="B139" s="860"/>
      <c r="C139" s="860"/>
      <c r="D139" s="861"/>
      <c r="E139" s="860"/>
    </row>
    <row r="140" customFormat="false" ht="25.5" hidden="false" customHeight="false" outlineLevel="0" collapsed="false">
      <c r="A140" s="860"/>
      <c r="B140" s="860"/>
      <c r="C140" s="860"/>
      <c r="D140" s="861"/>
      <c r="E140" s="860"/>
    </row>
    <row r="141" customFormat="false" ht="25.5" hidden="false" customHeight="false" outlineLevel="0" collapsed="false">
      <c r="A141" s="860"/>
      <c r="B141" s="860"/>
      <c r="C141" s="860"/>
      <c r="D141" s="861"/>
      <c r="E141" s="860"/>
    </row>
    <row r="142" customFormat="false" ht="25.5" hidden="false" customHeight="false" outlineLevel="0" collapsed="false">
      <c r="A142" s="860"/>
      <c r="B142" s="860"/>
      <c r="C142" s="860"/>
      <c r="D142" s="861"/>
      <c r="E142" s="860"/>
    </row>
    <row r="143" customFormat="false" ht="25.5" hidden="false" customHeight="false" outlineLevel="0" collapsed="false">
      <c r="A143" s="860"/>
      <c r="B143" s="860"/>
      <c r="C143" s="860"/>
      <c r="D143" s="861"/>
      <c r="E143" s="860"/>
    </row>
    <row r="144" customFormat="false" ht="25.5" hidden="false" customHeight="false" outlineLevel="0" collapsed="false">
      <c r="A144" s="860"/>
      <c r="B144" s="860"/>
      <c r="C144" s="860"/>
      <c r="D144" s="861"/>
      <c r="E144" s="860"/>
    </row>
    <row r="145" customFormat="false" ht="25.5" hidden="false" customHeight="false" outlineLevel="0" collapsed="false">
      <c r="A145" s="860"/>
      <c r="B145" s="860"/>
      <c r="C145" s="860"/>
      <c r="D145" s="861"/>
      <c r="E145" s="860"/>
    </row>
    <row r="146" customFormat="false" ht="25.5" hidden="false" customHeight="false" outlineLevel="0" collapsed="false">
      <c r="A146" s="860"/>
      <c r="B146" s="860"/>
      <c r="C146" s="860"/>
      <c r="D146" s="861"/>
      <c r="E146" s="860"/>
    </row>
    <row r="147" customFormat="false" ht="25.5" hidden="false" customHeight="false" outlineLevel="0" collapsed="false">
      <c r="A147" s="860"/>
      <c r="B147" s="860"/>
      <c r="C147" s="860"/>
      <c r="D147" s="861"/>
      <c r="E147" s="860"/>
    </row>
    <row r="148" customFormat="false" ht="25.5" hidden="false" customHeight="false" outlineLevel="0" collapsed="false">
      <c r="A148" s="860"/>
      <c r="B148" s="860"/>
      <c r="C148" s="860"/>
      <c r="D148" s="861"/>
      <c r="E148" s="860"/>
    </row>
    <row r="149" customFormat="false" ht="25.5" hidden="false" customHeight="false" outlineLevel="0" collapsed="false">
      <c r="A149" s="860"/>
      <c r="B149" s="860"/>
      <c r="C149" s="860"/>
      <c r="D149" s="861"/>
      <c r="E149" s="860"/>
    </row>
    <row r="150" customFormat="false" ht="25.5" hidden="false" customHeight="false" outlineLevel="0" collapsed="false">
      <c r="A150" s="860"/>
      <c r="B150" s="860"/>
      <c r="C150" s="860"/>
      <c r="D150" s="861"/>
      <c r="E150" s="860"/>
    </row>
    <row r="151" customFormat="false" ht="25.5" hidden="false" customHeight="false" outlineLevel="0" collapsed="false">
      <c r="A151" s="860"/>
      <c r="B151" s="860"/>
      <c r="C151" s="860"/>
      <c r="D151" s="861"/>
      <c r="E151" s="860"/>
    </row>
    <row r="152" customFormat="false" ht="25.5" hidden="false" customHeight="false" outlineLevel="0" collapsed="false">
      <c r="A152" s="860"/>
      <c r="B152" s="860"/>
      <c r="C152" s="860"/>
      <c r="D152" s="861"/>
      <c r="E152" s="860"/>
    </row>
    <row r="153" customFormat="false" ht="25.5" hidden="false" customHeight="false" outlineLevel="0" collapsed="false">
      <c r="A153" s="860"/>
      <c r="B153" s="860"/>
      <c r="C153" s="860"/>
      <c r="D153" s="861"/>
      <c r="E153" s="860"/>
    </row>
    <row r="154" customFormat="false" ht="25.5" hidden="false" customHeight="false" outlineLevel="0" collapsed="false">
      <c r="A154" s="860"/>
      <c r="B154" s="860"/>
      <c r="C154" s="860"/>
      <c r="D154" s="861"/>
      <c r="E154" s="860"/>
    </row>
    <row r="155" customFormat="false" ht="25.5" hidden="false" customHeight="false" outlineLevel="0" collapsed="false">
      <c r="A155" s="860"/>
      <c r="B155" s="860"/>
      <c r="C155" s="860"/>
      <c r="D155" s="861"/>
      <c r="E155" s="860"/>
    </row>
    <row r="156" customFormat="false" ht="25.5" hidden="false" customHeight="false" outlineLevel="0" collapsed="false">
      <c r="A156" s="860"/>
      <c r="B156" s="860"/>
      <c r="C156" s="860"/>
      <c r="D156" s="861"/>
      <c r="E156" s="860"/>
    </row>
    <row r="157" customFormat="false" ht="25.5" hidden="false" customHeight="false" outlineLevel="0" collapsed="false">
      <c r="A157" s="860"/>
      <c r="B157" s="860"/>
      <c r="C157" s="860"/>
      <c r="D157" s="861"/>
      <c r="E157" s="860"/>
    </row>
    <row r="158" customFormat="false" ht="25.5" hidden="false" customHeight="false" outlineLevel="0" collapsed="false">
      <c r="A158" s="860"/>
      <c r="B158" s="860"/>
      <c r="C158" s="860"/>
      <c r="D158" s="861"/>
      <c r="E158" s="860"/>
    </row>
    <row r="159" customFormat="false" ht="25.5" hidden="false" customHeight="false" outlineLevel="0" collapsed="false">
      <c r="A159" s="860"/>
      <c r="B159" s="860"/>
      <c r="C159" s="860"/>
      <c r="D159" s="861"/>
      <c r="E159" s="860"/>
    </row>
    <row r="160" customFormat="false" ht="25.5" hidden="false" customHeight="false" outlineLevel="0" collapsed="false">
      <c r="A160" s="860"/>
      <c r="B160" s="860"/>
      <c r="C160" s="860"/>
      <c r="D160" s="861"/>
      <c r="E160" s="860"/>
    </row>
    <row r="161" customFormat="false" ht="25.5" hidden="false" customHeight="false" outlineLevel="0" collapsed="false">
      <c r="A161" s="860"/>
      <c r="B161" s="860"/>
      <c r="C161" s="860"/>
      <c r="D161" s="861"/>
      <c r="E161" s="860"/>
    </row>
    <row r="162" customFormat="false" ht="25.5" hidden="false" customHeight="false" outlineLevel="0" collapsed="false">
      <c r="A162" s="860"/>
      <c r="B162" s="860"/>
      <c r="C162" s="860"/>
      <c r="D162" s="861"/>
      <c r="E162" s="860"/>
    </row>
    <row r="163" customFormat="false" ht="25.5" hidden="false" customHeight="false" outlineLevel="0" collapsed="false">
      <c r="A163" s="860"/>
      <c r="B163" s="860"/>
      <c r="C163" s="860"/>
      <c r="D163" s="861"/>
      <c r="E163" s="860"/>
    </row>
    <row r="164" customFormat="false" ht="25.5" hidden="false" customHeight="false" outlineLevel="0" collapsed="false">
      <c r="A164" s="860"/>
      <c r="B164" s="860"/>
      <c r="C164" s="860"/>
      <c r="D164" s="861"/>
      <c r="E164" s="860"/>
    </row>
    <row r="165" customFormat="false" ht="25.5" hidden="false" customHeight="false" outlineLevel="0" collapsed="false">
      <c r="A165" s="860"/>
      <c r="B165" s="860"/>
      <c r="C165" s="860"/>
      <c r="D165" s="861"/>
      <c r="E165" s="860"/>
    </row>
    <row r="166" customFormat="false" ht="25.5" hidden="false" customHeight="false" outlineLevel="0" collapsed="false">
      <c r="A166" s="860"/>
      <c r="B166" s="860"/>
      <c r="C166" s="860"/>
      <c r="D166" s="861"/>
      <c r="E166" s="860"/>
    </row>
    <row r="167" customFormat="false" ht="25.5" hidden="false" customHeight="false" outlineLevel="0" collapsed="false">
      <c r="A167" s="860"/>
      <c r="B167" s="860"/>
      <c r="C167" s="860"/>
      <c r="D167" s="861"/>
      <c r="E167" s="860"/>
    </row>
    <row r="168" customFormat="false" ht="25.5" hidden="false" customHeight="false" outlineLevel="0" collapsed="false">
      <c r="A168" s="860"/>
      <c r="B168" s="860"/>
      <c r="C168" s="860"/>
      <c r="D168" s="861"/>
      <c r="E168" s="860"/>
    </row>
    <row r="169" customFormat="false" ht="25.5" hidden="false" customHeight="false" outlineLevel="0" collapsed="false">
      <c r="A169" s="860"/>
      <c r="B169" s="860"/>
      <c r="C169" s="860"/>
      <c r="D169" s="861"/>
      <c r="E169" s="860"/>
    </row>
    <row r="170" customFormat="false" ht="25.5" hidden="false" customHeight="false" outlineLevel="0" collapsed="false">
      <c r="A170" s="860"/>
      <c r="B170" s="860"/>
      <c r="C170" s="860"/>
      <c r="D170" s="861"/>
      <c r="E170" s="860"/>
    </row>
    <row r="171" customFormat="false" ht="25.5" hidden="false" customHeight="false" outlineLevel="0" collapsed="false">
      <c r="A171" s="860"/>
      <c r="B171" s="860"/>
      <c r="C171" s="860"/>
      <c r="D171" s="861"/>
      <c r="E171" s="860"/>
    </row>
    <row r="172" customFormat="false" ht="25.5" hidden="false" customHeight="false" outlineLevel="0" collapsed="false">
      <c r="A172" s="860"/>
      <c r="B172" s="860"/>
      <c r="C172" s="860"/>
      <c r="D172" s="861"/>
      <c r="E172" s="860"/>
    </row>
    <row r="173" customFormat="false" ht="25.5" hidden="false" customHeight="false" outlineLevel="0" collapsed="false">
      <c r="A173" s="860"/>
      <c r="B173" s="860"/>
      <c r="C173" s="860"/>
      <c r="D173" s="861"/>
      <c r="E173" s="860"/>
    </row>
    <row r="174" customFormat="false" ht="25.5" hidden="false" customHeight="false" outlineLevel="0" collapsed="false">
      <c r="A174" s="860"/>
      <c r="B174" s="860"/>
      <c r="C174" s="860"/>
      <c r="D174" s="861"/>
      <c r="E174" s="860"/>
    </row>
    <row r="175" customFormat="false" ht="25.5" hidden="false" customHeight="false" outlineLevel="0" collapsed="false">
      <c r="A175" s="860"/>
      <c r="B175" s="860"/>
      <c r="C175" s="860"/>
      <c r="D175" s="861"/>
      <c r="E175" s="860"/>
    </row>
    <row r="176" customFormat="false" ht="25.5" hidden="false" customHeight="false" outlineLevel="0" collapsed="false">
      <c r="A176" s="860"/>
      <c r="B176" s="860"/>
      <c r="C176" s="860"/>
      <c r="D176" s="861"/>
      <c r="E176" s="860"/>
    </row>
    <row r="177" customFormat="false" ht="25.5" hidden="false" customHeight="false" outlineLevel="0" collapsed="false">
      <c r="A177" s="860"/>
      <c r="B177" s="860"/>
      <c r="C177" s="860"/>
      <c r="D177" s="861"/>
      <c r="E177" s="860"/>
    </row>
    <row r="178" customFormat="false" ht="25.5" hidden="false" customHeight="false" outlineLevel="0" collapsed="false">
      <c r="A178" s="860"/>
      <c r="B178" s="860"/>
      <c r="C178" s="860"/>
      <c r="D178" s="861"/>
      <c r="E178" s="860"/>
    </row>
    <row r="179" customFormat="false" ht="25.5" hidden="false" customHeight="false" outlineLevel="0" collapsed="false">
      <c r="A179" s="860"/>
      <c r="B179" s="860"/>
      <c r="C179" s="860"/>
      <c r="D179" s="861"/>
      <c r="E179" s="860"/>
    </row>
    <row r="180" customFormat="false" ht="25.5" hidden="false" customHeight="false" outlineLevel="0" collapsed="false">
      <c r="A180" s="860"/>
      <c r="B180" s="860"/>
      <c r="C180" s="860"/>
      <c r="D180" s="861"/>
      <c r="E180" s="860"/>
    </row>
    <row r="181" customFormat="false" ht="25.5" hidden="false" customHeight="false" outlineLevel="0" collapsed="false">
      <c r="A181" s="860"/>
      <c r="B181" s="860"/>
      <c r="C181" s="860"/>
      <c r="D181" s="861"/>
      <c r="E181" s="860"/>
    </row>
    <row r="182" customFormat="false" ht="25.5" hidden="false" customHeight="false" outlineLevel="0" collapsed="false">
      <c r="A182" s="860"/>
      <c r="B182" s="860"/>
      <c r="C182" s="860"/>
      <c r="D182" s="861"/>
      <c r="E182" s="860"/>
    </row>
    <row r="183" customFormat="false" ht="25.5" hidden="false" customHeight="false" outlineLevel="0" collapsed="false">
      <c r="A183" s="860"/>
      <c r="B183" s="860"/>
      <c r="C183" s="860"/>
      <c r="D183" s="861"/>
      <c r="E183" s="860"/>
    </row>
    <row r="184" customFormat="false" ht="25.5" hidden="false" customHeight="false" outlineLevel="0" collapsed="false">
      <c r="A184" s="860"/>
      <c r="B184" s="860"/>
      <c r="C184" s="860"/>
      <c r="D184" s="861"/>
      <c r="E184" s="860"/>
    </row>
    <row r="185" customFormat="false" ht="25.5" hidden="false" customHeight="false" outlineLevel="0" collapsed="false">
      <c r="A185" s="860"/>
      <c r="B185" s="860"/>
      <c r="C185" s="860"/>
      <c r="D185" s="861"/>
      <c r="E185" s="860"/>
    </row>
    <row r="186" customFormat="false" ht="25.5" hidden="false" customHeight="false" outlineLevel="0" collapsed="false">
      <c r="A186" s="860"/>
      <c r="B186" s="860"/>
      <c r="C186" s="860"/>
      <c r="D186" s="861"/>
      <c r="E186" s="860"/>
    </row>
    <row r="187" customFormat="false" ht="25.5" hidden="false" customHeight="false" outlineLevel="0" collapsed="false">
      <c r="A187" s="860"/>
      <c r="B187" s="860"/>
      <c r="C187" s="860"/>
      <c r="D187" s="861"/>
      <c r="E187" s="860"/>
    </row>
    <row r="188" customFormat="false" ht="25.5" hidden="false" customHeight="false" outlineLevel="0" collapsed="false">
      <c r="A188" s="860"/>
      <c r="B188" s="860"/>
      <c r="C188" s="860"/>
      <c r="D188" s="861"/>
      <c r="E188" s="860"/>
    </row>
    <row r="189" customFormat="false" ht="25.5" hidden="false" customHeight="false" outlineLevel="0" collapsed="false">
      <c r="A189" s="860"/>
      <c r="B189" s="860"/>
      <c r="C189" s="860"/>
      <c r="D189" s="861"/>
      <c r="E189" s="860"/>
    </row>
    <row r="190" customFormat="false" ht="25.5" hidden="false" customHeight="false" outlineLevel="0" collapsed="false">
      <c r="A190" s="860"/>
      <c r="B190" s="860"/>
      <c r="C190" s="860"/>
      <c r="D190" s="861"/>
      <c r="E190" s="860"/>
    </row>
    <row r="191" customFormat="false" ht="25.5" hidden="false" customHeight="false" outlineLevel="0" collapsed="false">
      <c r="A191" s="860"/>
      <c r="B191" s="860"/>
      <c r="C191" s="860"/>
      <c r="D191" s="861"/>
      <c r="E191" s="860"/>
    </row>
    <row r="192" customFormat="false" ht="25.5" hidden="false" customHeight="false" outlineLevel="0" collapsed="false">
      <c r="A192" s="860"/>
      <c r="B192" s="860"/>
      <c r="C192" s="860"/>
      <c r="D192" s="861"/>
      <c r="E192" s="860"/>
    </row>
    <row r="193" customFormat="false" ht="25.5" hidden="false" customHeight="false" outlineLevel="0" collapsed="false">
      <c r="A193" s="860"/>
      <c r="B193" s="860"/>
      <c r="C193" s="860"/>
      <c r="D193" s="861"/>
      <c r="E193" s="860"/>
    </row>
    <row r="194" customFormat="false" ht="25.5" hidden="false" customHeight="false" outlineLevel="0" collapsed="false">
      <c r="A194" s="860"/>
      <c r="B194" s="860"/>
      <c r="C194" s="860"/>
      <c r="D194" s="861"/>
      <c r="E194" s="860"/>
    </row>
    <row r="195" customFormat="false" ht="25.5" hidden="false" customHeight="false" outlineLevel="0" collapsed="false">
      <c r="A195" s="860"/>
      <c r="B195" s="860"/>
      <c r="C195" s="860"/>
      <c r="D195" s="861"/>
      <c r="E195" s="860"/>
    </row>
    <row r="196" customFormat="false" ht="25.5" hidden="false" customHeight="false" outlineLevel="0" collapsed="false">
      <c r="A196" s="860"/>
      <c r="B196" s="860"/>
      <c r="C196" s="860"/>
      <c r="D196" s="861"/>
      <c r="E196" s="860"/>
    </row>
    <row r="197" customFormat="false" ht="25.5" hidden="false" customHeight="false" outlineLevel="0" collapsed="false">
      <c r="A197" s="860"/>
      <c r="B197" s="860"/>
      <c r="C197" s="860"/>
      <c r="D197" s="861"/>
      <c r="E197" s="860"/>
    </row>
    <row r="198" customFormat="false" ht="25.5" hidden="false" customHeight="false" outlineLevel="0" collapsed="false">
      <c r="A198" s="860"/>
      <c r="B198" s="860"/>
      <c r="C198" s="860"/>
      <c r="D198" s="861"/>
      <c r="E198" s="860"/>
    </row>
    <row r="199" customFormat="false" ht="25.5" hidden="false" customHeight="false" outlineLevel="0" collapsed="false">
      <c r="A199" s="860"/>
      <c r="B199" s="860"/>
      <c r="C199" s="860"/>
      <c r="D199" s="861"/>
      <c r="E199" s="860"/>
    </row>
    <row r="200" customFormat="false" ht="25.5" hidden="false" customHeight="false" outlineLevel="0" collapsed="false">
      <c r="A200" s="860"/>
      <c r="B200" s="860"/>
      <c r="C200" s="860"/>
      <c r="D200" s="861"/>
      <c r="E200" s="860"/>
    </row>
    <row r="201" customFormat="false" ht="25.5" hidden="false" customHeight="false" outlineLevel="0" collapsed="false">
      <c r="A201" s="860"/>
      <c r="B201" s="860"/>
      <c r="C201" s="860"/>
      <c r="D201" s="861"/>
      <c r="E201" s="860"/>
    </row>
    <row r="202" customFormat="false" ht="25.5" hidden="false" customHeight="false" outlineLevel="0" collapsed="false">
      <c r="A202" s="860"/>
      <c r="B202" s="860"/>
      <c r="C202" s="860"/>
      <c r="D202" s="861"/>
      <c r="E202" s="860"/>
    </row>
    <row r="203" customFormat="false" ht="25.5" hidden="false" customHeight="false" outlineLevel="0" collapsed="false">
      <c r="A203" s="860"/>
      <c r="B203" s="860"/>
      <c r="C203" s="860"/>
      <c r="D203" s="861"/>
      <c r="E203" s="860"/>
    </row>
    <row r="204" customFormat="false" ht="25.5" hidden="false" customHeight="false" outlineLevel="0" collapsed="false">
      <c r="A204" s="860"/>
      <c r="B204" s="860"/>
      <c r="C204" s="860"/>
      <c r="D204" s="861"/>
      <c r="E204" s="860"/>
    </row>
    <row r="205" customFormat="false" ht="25.5" hidden="false" customHeight="false" outlineLevel="0" collapsed="false">
      <c r="A205" s="860"/>
      <c r="B205" s="860"/>
      <c r="C205" s="860"/>
      <c r="D205" s="861"/>
      <c r="E205" s="860"/>
    </row>
    <row r="206" customFormat="false" ht="25.5" hidden="false" customHeight="false" outlineLevel="0" collapsed="false">
      <c r="A206" s="860"/>
      <c r="B206" s="860"/>
      <c r="C206" s="860"/>
      <c r="D206" s="861"/>
      <c r="E206" s="860"/>
    </row>
    <row r="207" customFormat="false" ht="25.5" hidden="false" customHeight="false" outlineLevel="0" collapsed="false">
      <c r="A207" s="860"/>
      <c r="B207" s="860"/>
      <c r="C207" s="860"/>
      <c r="D207" s="861"/>
      <c r="E207" s="860"/>
    </row>
    <row r="208" customFormat="false" ht="25.5" hidden="false" customHeight="false" outlineLevel="0" collapsed="false">
      <c r="A208" s="860"/>
      <c r="B208" s="860"/>
      <c r="C208" s="860"/>
      <c r="D208" s="861"/>
      <c r="E208" s="860"/>
    </row>
    <row r="209" customFormat="false" ht="25.5" hidden="false" customHeight="false" outlineLevel="0" collapsed="false">
      <c r="A209" s="860"/>
      <c r="B209" s="860"/>
      <c r="C209" s="860"/>
      <c r="D209" s="861"/>
      <c r="E209" s="860"/>
    </row>
    <row r="210" customFormat="false" ht="25.5" hidden="false" customHeight="false" outlineLevel="0" collapsed="false">
      <c r="A210" s="860"/>
      <c r="B210" s="860"/>
      <c r="C210" s="860"/>
      <c r="D210" s="861"/>
      <c r="E210" s="860"/>
    </row>
    <row r="211" customFormat="false" ht="25.5" hidden="false" customHeight="false" outlineLevel="0" collapsed="false">
      <c r="A211" s="860"/>
      <c r="B211" s="860"/>
      <c r="C211" s="860"/>
      <c r="D211" s="861"/>
      <c r="E211" s="860"/>
    </row>
    <row r="212" customFormat="false" ht="25.5" hidden="false" customHeight="false" outlineLevel="0" collapsed="false">
      <c r="A212" s="860"/>
      <c r="B212" s="860"/>
      <c r="C212" s="860"/>
      <c r="D212" s="861"/>
      <c r="E212" s="860"/>
    </row>
    <row r="213" customFormat="false" ht="25.5" hidden="false" customHeight="false" outlineLevel="0" collapsed="false">
      <c r="A213" s="860"/>
      <c r="B213" s="860"/>
      <c r="C213" s="860"/>
      <c r="D213" s="861"/>
      <c r="E213" s="860"/>
    </row>
    <row r="214" customFormat="false" ht="25.5" hidden="false" customHeight="false" outlineLevel="0" collapsed="false">
      <c r="A214" s="860"/>
      <c r="B214" s="860"/>
      <c r="C214" s="860"/>
      <c r="D214" s="861"/>
      <c r="E214" s="860"/>
    </row>
    <row r="215" customFormat="false" ht="25.5" hidden="false" customHeight="false" outlineLevel="0" collapsed="false">
      <c r="A215" s="860"/>
      <c r="B215" s="860"/>
      <c r="C215" s="860"/>
      <c r="D215" s="861"/>
      <c r="E215" s="860"/>
    </row>
    <row r="216" customFormat="false" ht="25.5" hidden="false" customHeight="false" outlineLevel="0" collapsed="false">
      <c r="A216" s="860"/>
      <c r="B216" s="860"/>
      <c r="C216" s="860"/>
      <c r="D216" s="861"/>
      <c r="E216" s="860"/>
    </row>
    <row r="217" customFormat="false" ht="25.5" hidden="false" customHeight="false" outlineLevel="0" collapsed="false">
      <c r="A217" s="860"/>
      <c r="B217" s="860"/>
      <c r="C217" s="860"/>
      <c r="D217" s="861"/>
      <c r="E217" s="860"/>
    </row>
    <row r="218" customFormat="false" ht="25.5" hidden="false" customHeight="false" outlineLevel="0" collapsed="false">
      <c r="A218" s="860"/>
      <c r="B218" s="860"/>
      <c r="C218" s="860"/>
      <c r="D218" s="861"/>
      <c r="E218" s="860"/>
    </row>
    <row r="219" customFormat="false" ht="25.5" hidden="false" customHeight="false" outlineLevel="0" collapsed="false">
      <c r="A219" s="860"/>
      <c r="B219" s="860"/>
      <c r="C219" s="860"/>
      <c r="D219" s="861"/>
      <c r="E219" s="860"/>
    </row>
    <row r="220" customFormat="false" ht="25.5" hidden="false" customHeight="false" outlineLevel="0" collapsed="false">
      <c r="A220" s="860"/>
      <c r="B220" s="860"/>
      <c r="C220" s="860"/>
      <c r="D220" s="861"/>
      <c r="E220" s="860"/>
    </row>
    <row r="221" customFormat="false" ht="25.5" hidden="false" customHeight="false" outlineLevel="0" collapsed="false">
      <c r="A221" s="860"/>
      <c r="B221" s="860"/>
      <c r="C221" s="860"/>
      <c r="D221" s="861"/>
      <c r="E221" s="860"/>
    </row>
    <row r="222" customFormat="false" ht="25.5" hidden="false" customHeight="false" outlineLevel="0" collapsed="false">
      <c r="A222" s="860"/>
      <c r="B222" s="860"/>
      <c r="C222" s="860"/>
      <c r="D222" s="861"/>
      <c r="E222" s="860"/>
    </row>
    <row r="223" customFormat="false" ht="25.5" hidden="false" customHeight="false" outlineLevel="0" collapsed="false">
      <c r="A223" s="860"/>
      <c r="B223" s="860"/>
      <c r="C223" s="860"/>
      <c r="D223" s="861"/>
      <c r="E223" s="860"/>
    </row>
    <row r="224" customFormat="false" ht="25.5" hidden="false" customHeight="false" outlineLevel="0" collapsed="false">
      <c r="A224" s="860"/>
      <c r="B224" s="860"/>
      <c r="C224" s="860"/>
      <c r="D224" s="861"/>
      <c r="E224" s="860"/>
    </row>
  </sheetData>
  <mergeCells count="12">
    <mergeCell ref="G1:H1"/>
    <mergeCell ref="G2:H2"/>
    <mergeCell ref="A3:H3"/>
    <mergeCell ref="A4:H4"/>
    <mergeCell ref="A5:A6"/>
    <mergeCell ref="B5:B6"/>
    <mergeCell ref="C5:E5"/>
    <mergeCell ref="F5:H5"/>
    <mergeCell ref="G12:H12"/>
    <mergeCell ref="F13:H13"/>
    <mergeCell ref="A14:H14"/>
    <mergeCell ref="A15:L15"/>
  </mergeCells>
  <hyperlinks>
    <hyperlink ref="I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2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6.5" zeroHeight="false" outlineLevelRow="0" outlineLevelCol="0"/>
  <cols>
    <col collapsed="false" customWidth="true" hidden="false" outlineLevel="0" max="3" min="1" style="831" width="12"/>
    <col collapsed="false" customWidth="true" hidden="false" outlineLevel="0" max="4" min="4" style="832" width="12"/>
    <col collapsed="false" customWidth="true" hidden="false" outlineLevel="0" max="8" min="5" style="831" width="12"/>
    <col collapsed="false" customWidth="false" hidden="false" outlineLevel="0" max="16384" min="9" style="831" width="8.25"/>
  </cols>
  <sheetData>
    <row r="1" s="75" customFormat="true" ht="21" hidden="false" customHeight="true" outlineLevel="0" collapsed="false">
      <c r="A1" s="794" t="s">
        <v>925</v>
      </c>
      <c r="B1" s="795"/>
      <c r="C1" s="792"/>
      <c r="D1" s="795"/>
      <c r="E1" s="792"/>
      <c r="F1" s="794" t="s">
        <v>788</v>
      </c>
      <c r="G1" s="833" t="s">
        <v>1495</v>
      </c>
      <c r="H1" s="833"/>
      <c r="I1" s="127" t="s">
        <v>130</v>
      </c>
      <c r="J1" s="792"/>
      <c r="K1" s="792"/>
      <c r="L1" s="792"/>
    </row>
    <row r="2" s="75" customFormat="true" ht="21" hidden="false" customHeight="true" outlineLevel="0" collapsed="false">
      <c r="A2" s="794" t="s">
        <v>1453</v>
      </c>
      <c r="B2" s="797" t="s">
        <v>1534</v>
      </c>
      <c r="C2" s="792"/>
      <c r="D2" s="798"/>
      <c r="E2" s="797"/>
      <c r="F2" s="794" t="s">
        <v>995</v>
      </c>
      <c r="G2" s="794" t="s">
        <v>1541</v>
      </c>
      <c r="H2" s="794"/>
      <c r="I2" s="792"/>
      <c r="J2" s="792"/>
      <c r="K2" s="792"/>
      <c r="L2" s="792"/>
    </row>
    <row r="3" customFormat="false" ht="37.5" hidden="false" customHeight="true" outlineLevel="0" collapsed="false">
      <c r="A3" s="800" t="s">
        <v>1542</v>
      </c>
      <c r="B3" s="800"/>
      <c r="C3" s="800"/>
      <c r="D3" s="800"/>
      <c r="E3" s="800"/>
      <c r="F3" s="800"/>
      <c r="G3" s="800"/>
      <c r="H3" s="800"/>
      <c r="I3" s="799"/>
      <c r="J3" s="799"/>
      <c r="K3" s="799"/>
      <c r="L3" s="799"/>
    </row>
    <row r="4" s="75" customFormat="true" ht="21" hidden="false" customHeight="true" outlineLevel="0" collapsed="false">
      <c r="A4" s="415" t="s">
        <v>1480</v>
      </c>
      <c r="B4" s="415"/>
      <c r="C4" s="415"/>
      <c r="D4" s="415"/>
      <c r="E4" s="415"/>
      <c r="F4" s="415"/>
      <c r="G4" s="415"/>
      <c r="H4" s="415"/>
      <c r="I4" s="355"/>
      <c r="J4" s="355"/>
      <c r="K4" s="355"/>
      <c r="L4" s="355"/>
    </row>
    <row r="5" s="75" customFormat="true" ht="36.75" hidden="false" customHeight="true" outlineLevel="0" collapsed="false">
      <c r="A5" s="804" t="s">
        <v>1459</v>
      </c>
      <c r="B5" s="805" t="s">
        <v>1001</v>
      </c>
      <c r="C5" s="806" t="s">
        <v>1460</v>
      </c>
      <c r="D5" s="806"/>
      <c r="E5" s="806"/>
      <c r="F5" s="807" t="s">
        <v>1461</v>
      </c>
      <c r="G5" s="807"/>
      <c r="H5" s="807"/>
      <c r="I5" s="803"/>
      <c r="J5" s="803"/>
      <c r="K5" s="803"/>
      <c r="L5" s="803"/>
    </row>
    <row r="6" s="75" customFormat="true" ht="36.75" hidden="false" customHeight="true" outlineLevel="0" collapsed="false">
      <c r="A6" s="804"/>
      <c r="B6" s="805"/>
      <c r="C6" s="1009" t="s">
        <v>1537</v>
      </c>
      <c r="D6" s="808" t="s">
        <v>1506</v>
      </c>
      <c r="E6" s="808" t="s">
        <v>1489</v>
      </c>
      <c r="F6" s="1009" t="s">
        <v>1537</v>
      </c>
      <c r="G6" s="808" t="s">
        <v>1506</v>
      </c>
      <c r="H6" s="811" t="s">
        <v>1489</v>
      </c>
      <c r="I6" s="803"/>
      <c r="J6" s="803"/>
      <c r="K6" s="803"/>
      <c r="L6" s="803"/>
    </row>
    <row r="7" s="75" customFormat="true" ht="43.5" hidden="false" customHeight="true" outlineLevel="0" collapsed="false">
      <c r="A7" s="804" t="s">
        <v>800</v>
      </c>
      <c r="B7" s="996" t="n">
        <v>0</v>
      </c>
      <c r="C7" s="997" t="s">
        <v>1468</v>
      </c>
      <c r="D7" s="997" t="s">
        <v>1468</v>
      </c>
      <c r="E7" s="997" t="s">
        <v>1468</v>
      </c>
      <c r="F7" s="997" t="s">
        <v>1468</v>
      </c>
      <c r="G7" s="997" t="s">
        <v>1468</v>
      </c>
      <c r="H7" s="814" t="s">
        <v>1468</v>
      </c>
      <c r="I7" s="803"/>
      <c r="J7" s="803"/>
      <c r="K7" s="803"/>
      <c r="L7" s="803"/>
    </row>
    <row r="8" s="75" customFormat="true" ht="43.5" hidden="false" customHeight="true" outlineLevel="0" collapsed="false">
      <c r="A8" s="804" t="s">
        <v>1469</v>
      </c>
      <c r="B8" s="1000" t="n">
        <v>0</v>
      </c>
      <c r="C8" s="845" t="s">
        <v>1468</v>
      </c>
      <c r="D8" s="845" t="s">
        <v>1468</v>
      </c>
      <c r="E8" s="845" t="s">
        <v>1468</v>
      </c>
      <c r="F8" s="845" t="s">
        <v>1468</v>
      </c>
      <c r="G8" s="845" t="s">
        <v>1468</v>
      </c>
      <c r="H8" s="818" t="s">
        <v>1468</v>
      </c>
      <c r="I8" s="803"/>
      <c r="J8" s="803"/>
      <c r="K8" s="803"/>
      <c r="L8" s="803"/>
    </row>
    <row r="9" s="75" customFormat="true" ht="43.5" hidden="false" customHeight="true" outlineLevel="0" collapsed="false">
      <c r="A9" s="804" t="s">
        <v>1470</v>
      </c>
      <c r="B9" s="1000" t="n">
        <v>0</v>
      </c>
      <c r="C9" s="845" t="s">
        <v>1468</v>
      </c>
      <c r="D9" s="845" t="s">
        <v>1468</v>
      </c>
      <c r="E9" s="845" t="s">
        <v>1468</v>
      </c>
      <c r="F9" s="845" t="s">
        <v>1468</v>
      </c>
      <c r="G9" s="845" t="s">
        <v>1468</v>
      </c>
      <c r="H9" s="818" t="s">
        <v>1468</v>
      </c>
      <c r="I9" s="803"/>
      <c r="J9" s="803"/>
      <c r="K9" s="803"/>
      <c r="L9" s="803"/>
    </row>
    <row r="10" customFormat="false" ht="43.5" hidden="false" customHeight="true" outlineLevel="0" collapsed="false">
      <c r="A10" s="820" t="s">
        <v>1471</v>
      </c>
      <c r="B10" s="1010" t="n">
        <v>0</v>
      </c>
      <c r="C10" s="1003" t="s">
        <v>1468</v>
      </c>
      <c r="D10" s="1003" t="s">
        <v>1468</v>
      </c>
      <c r="E10" s="1003" t="s">
        <v>1468</v>
      </c>
      <c r="F10" s="1003" t="s">
        <v>1468</v>
      </c>
      <c r="G10" s="1003" t="s">
        <v>1468</v>
      </c>
      <c r="H10" s="1011" t="s">
        <v>1468</v>
      </c>
      <c r="I10" s="803"/>
      <c r="J10" s="803"/>
      <c r="K10" s="803"/>
      <c r="L10" s="803"/>
    </row>
    <row r="11" customFormat="false" ht="24.75" hidden="false" customHeight="true" outlineLevel="0" collapsed="false">
      <c r="A11" s="1006" t="s">
        <v>872</v>
      </c>
      <c r="B11" s="1007" t="s">
        <v>828</v>
      </c>
      <c r="C11" s="355"/>
      <c r="D11" s="1007" t="s">
        <v>829</v>
      </c>
      <c r="E11" s="355"/>
      <c r="F11" s="1012" t="s">
        <v>873</v>
      </c>
      <c r="G11" s="355"/>
      <c r="H11" s="1007"/>
      <c r="I11" s="355"/>
      <c r="J11" s="355"/>
      <c r="K11" s="355"/>
      <c r="L11" s="355"/>
    </row>
    <row r="12" customFormat="false" ht="12.75" hidden="false" customHeight="true" outlineLevel="0" collapsed="false">
      <c r="A12" s="355"/>
      <c r="B12" s="355"/>
      <c r="C12" s="355"/>
      <c r="D12" s="824" t="s">
        <v>832</v>
      </c>
      <c r="E12" s="355"/>
      <c r="F12" s="355"/>
      <c r="G12" s="278"/>
      <c r="H12" s="278"/>
      <c r="I12" s="355"/>
      <c r="J12" s="355"/>
      <c r="K12" s="355"/>
      <c r="L12" s="355"/>
    </row>
    <row r="13" customFormat="false" ht="16.5" hidden="false" customHeight="false" outlineLevel="0" collapsed="false">
      <c r="A13" s="823"/>
      <c r="B13" s="355"/>
      <c r="C13" s="355"/>
      <c r="D13" s="793"/>
      <c r="E13" s="355"/>
      <c r="F13" s="1008" t="s">
        <v>1481</v>
      </c>
      <c r="G13" s="1008"/>
      <c r="H13" s="1008"/>
      <c r="I13" s="355"/>
      <c r="J13" s="355"/>
      <c r="K13" s="355"/>
      <c r="L13" s="355"/>
    </row>
    <row r="14" customFormat="false" ht="35.25" hidden="false" customHeight="true" outlineLevel="0" collapsed="false">
      <c r="A14" s="827" t="s">
        <v>1539</v>
      </c>
      <c r="B14" s="827"/>
      <c r="C14" s="827"/>
      <c r="D14" s="827"/>
      <c r="E14" s="827"/>
      <c r="F14" s="827"/>
      <c r="G14" s="827"/>
      <c r="H14" s="827"/>
      <c r="I14" s="355"/>
      <c r="J14" s="355"/>
      <c r="K14" s="355"/>
      <c r="L14" s="355"/>
    </row>
    <row r="15" customFormat="false" ht="16.5" hidden="false" customHeight="false" outlineLevel="0" collapsed="false">
      <c r="A15" s="823" t="s">
        <v>1543</v>
      </c>
      <c r="B15" s="823"/>
      <c r="C15" s="823"/>
      <c r="D15" s="823"/>
      <c r="E15" s="823"/>
      <c r="F15" s="823"/>
      <c r="G15" s="823"/>
      <c r="H15" s="823"/>
      <c r="I15" s="823"/>
      <c r="J15" s="823"/>
      <c r="K15" s="823"/>
      <c r="L15" s="823"/>
    </row>
    <row r="16" customFormat="false" ht="16.5" hidden="false" customHeight="true" outlineLevel="0" collapsed="false">
      <c r="A16" s="1013"/>
      <c r="B16" s="1014" t="s">
        <v>1544</v>
      </c>
      <c r="C16" s="1014"/>
      <c r="D16" s="1014"/>
      <c r="E16" s="1014"/>
      <c r="F16" s="1014"/>
      <c r="G16" s="1014"/>
      <c r="H16" s="1014"/>
      <c r="I16" s="1013"/>
      <c r="J16" s="1013"/>
      <c r="K16" s="1013"/>
      <c r="L16" s="1013"/>
    </row>
    <row r="17" customFormat="false" ht="17.25" hidden="false" customHeight="true" outlineLevel="0" collapsed="false">
      <c r="A17" s="355" t="s">
        <v>1533</v>
      </c>
      <c r="B17" s="355"/>
      <c r="C17" s="355"/>
      <c r="D17" s="355"/>
      <c r="E17" s="355"/>
      <c r="F17" s="355"/>
      <c r="G17" s="355"/>
      <c r="H17" s="355"/>
      <c r="I17" s="355"/>
      <c r="J17" s="355"/>
      <c r="K17" s="355"/>
      <c r="L17" s="355"/>
    </row>
    <row r="18" customFormat="false" ht="21.75" hidden="false" customHeight="true" outlineLevel="0" collapsed="false">
      <c r="A18" s="355"/>
      <c r="B18" s="355"/>
      <c r="C18" s="355"/>
      <c r="D18" s="793"/>
      <c r="E18" s="355"/>
      <c r="F18" s="355"/>
      <c r="G18" s="355"/>
      <c r="H18" s="355"/>
      <c r="I18" s="355"/>
      <c r="J18" s="355"/>
      <c r="K18" s="355"/>
      <c r="L18" s="355"/>
    </row>
    <row r="19" customFormat="false" ht="21" hidden="false" customHeight="true" outlineLevel="0" collapsed="false">
      <c r="A19" s="860"/>
      <c r="B19" s="860"/>
      <c r="C19" s="860"/>
      <c r="D19" s="861"/>
      <c r="E19" s="860"/>
      <c r="F19" s="860"/>
      <c r="G19" s="860"/>
    </row>
    <row r="20" customFormat="false" ht="21" hidden="false" customHeight="true" outlineLevel="0" collapsed="false">
      <c r="A20" s="860"/>
      <c r="B20" s="860"/>
      <c r="C20" s="860"/>
      <c r="D20" s="861"/>
      <c r="E20" s="860"/>
      <c r="F20" s="860"/>
      <c r="G20" s="860"/>
    </row>
    <row r="21" customFormat="false" ht="21" hidden="false" customHeight="true" outlineLevel="0" collapsed="false">
      <c r="A21" s="860"/>
      <c r="B21" s="860"/>
      <c r="C21" s="860"/>
      <c r="D21" s="861"/>
      <c r="E21" s="860"/>
      <c r="F21" s="860"/>
      <c r="G21" s="860"/>
    </row>
    <row r="22" customFormat="false" ht="21" hidden="false" customHeight="true" outlineLevel="0" collapsed="false">
      <c r="A22" s="860"/>
      <c r="B22" s="860"/>
      <c r="C22" s="860"/>
      <c r="D22" s="861"/>
      <c r="E22" s="860"/>
      <c r="F22" s="860"/>
      <c r="G22" s="860"/>
    </row>
    <row r="23" customFormat="false" ht="21" hidden="false" customHeight="true" outlineLevel="0" collapsed="false">
      <c r="A23" s="860"/>
      <c r="B23" s="860"/>
      <c r="C23" s="860"/>
      <c r="D23" s="861"/>
      <c r="E23" s="860"/>
      <c r="F23" s="860"/>
      <c r="G23" s="860"/>
    </row>
    <row r="24" customFormat="false" ht="21" hidden="false" customHeight="true" outlineLevel="0" collapsed="false">
      <c r="A24" s="860"/>
      <c r="B24" s="860"/>
      <c r="C24" s="860"/>
      <c r="D24" s="861"/>
      <c r="E24" s="860"/>
      <c r="F24" s="860"/>
      <c r="G24" s="860"/>
    </row>
    <row r="25" customFormat="false" ht="21" hidden="false" customHeight="true" outlineLevel="0" collapsed="false">
      <c r="A25" s="860"/>
      <c r="B25" s="860"/>
      <c r="C25" s="860"/>
      <c r="D25" s="861"/>
      <c r="E25" s="860"/>
      <c r="F25" s="860"/>
      <c r="G25" s="860"/>
    </row>
    <row r="26" customFormat="false" ht="21" hidden="false" customHeight="true" outlineLevel="0" collapsed="false">
      <c r="A26" s="860"/>
      <c r="B26" s="860"/>
      <c r="C26" s="860"/>
      <c r="D26" s="861"/>
      <c r="E26" s="860"/>
      <c r="F26" s="860"/>
      <c r="G26" s="860"/>
    </row>
    <row r="27" customFormat="false" ht="21" hidden="false" customHeight="true" outlineLevel="0" collapsed="false">
      <c r="A27" s="860"/>
      <c r="B27" s="860"/>
      <c r="C27" s="860"/>
      <c r="D27" s="861"/>
      <c r="E27" s="860"/>
      <c r="F27" s="860"/>
      <c r="G27" s="860"/>
    </row>
    <row r="28" customFormat="false" ht="21" hidden="false" customHeight="true" outlineLevel="0" collapsed="false">
      <c r="A28" s="860"/>
      <c r="B28" s="860"/>
      <c r="C28" s="860"/>
      <c r="D28" s="861"/>
      <c r="E28" s="860"/>
    </row>
    <row r="29" customFormat="false" ht="21" hidden="false" customHeight="true" outlineLevel="0" collapsed="false">
      <c r="A29" s="860"/>
      <c r="B29" s="860"/>
      <c r="C29" s="860"/>
      <c r="D29" s="861"/>
      <c r="E29" s="860"/>
    </row>
    <row r="30" customFormat="false" ht="21" hidden="false" customHeight="true" outlineLevel="0" collapsed="false">
      <c r="A30" s="860"/>
      <c r="B30" s="860"/>
      <c r="C30" s="860"/>
      <c r="D30" s="861"/>
      <c r="E30" s="860"/>
    </row>
    <row r="31" customFormat="false" ht="21" hidden="false" customHeight="true" outlineLevel="0" collapsed="false">
      <c r="A31" s="860"/>
      <c r="B31" s="860"/>
      <c r="C31" s="860"/>
      <c r="D31" s="861"/>
      <c r="E31" s="860"/>
    </row>
    <row r="32" customFormat="false" ht="21" hidden="false" customHeight="true" outlineLevel="0" collapsed="false">
      <c r="A32" s="860"/>
      <c r="B32" s="860"/>
      <c r="C32" s="860"/>
      <c r="D32" s="861"/>
      <c r="E32" s="860"/>
    </row>
    <row r="33" customFormat="false" ht="21" hidden="false" customHeight="true" outlineLevel="0" collapsed="false">
      <c r="A33" s="860"/>
      <c r="B33" s="860"/>
      <c r="C33" s="860"/>
      <c r="D33" s="861"/>
      <c r="E33" s="860"/>
    </row>
    <row r="34" customFormat="false" ht="21" hidden="false" customHeight="true" outlineLevel="0" collapsed="false">
      <c r="A34" s="860"/>
      <c r="B34" s="860"/>
      <c r="C34" s="860"/>
      <c r="D34" s="861"/>
      <c r="E34" s="860"/>
    </row>
    <row r="35" customFormat="false" ht="21" hidden="false" customHeight="true" outlineLevel="0" collapsed="false">
      <c r="A35" s="860"/>
      <c r="B35" s="860"/>
      <c r="C35" s="860"/>
      <c r="D35" s="861"/>
      <c r="E35" s="860"/>
    </row>
    <row r="36" customFormat="false" ht="21" hidden="false" customHeight="true" outlineLevel="0" collapsed="false">
      <c r="A36" s="860"/>
      <c r="B36" s="860"/>
      <c r="C36" s="860"/>
      <c r="D36" s="861"/>
      <c r="E36" s="860"/>
    </row>
    <row r="37" customFormat="false" ht="21" hidden="false" customHeight="true" outlineLevel="0" collapsed="false">
      <c r="A37" s="860"/>
      <c r="B37" s="860"/>
      <c r="C37" s="860"/>
      <c r="D37" s="861"/>
      <c r="E37" s="860"/>
    </row>
    <row r="38" customFormat="false" ht="25.5" hidden="false" customHeight="false" outlineLevel="0" collapsed="false">
      <c r="A38" s="860"/>
      <c r="B38" s="860"/>
      <c r="C38" s="860"/>
      <c r="D38" s="861"/>
      <c r="E38" s="860"/>
    </row>
    <row r="39" customFormat="false" ht="25.5" hidden="false" customHeight="false" outlineLevel="0" collapsed="false">
      <c r="A39" s="860"/>
      <c r="B39" s="860"/>
      <c r="C39" s="860"/>
      <c r="D39" s="861"/>
      <c r="E39" s="860"/>
    </row>
    <row r="40" customFormat="false" ht="25.5" hidden="false" customHeight="false" outlineLevel="0" collapsed="false">
      <c r="A40" s="860"/>
      <c r="B40" s="860"/>
      <c r="C40" s="860"/>
      <c r="D40" s="861"/>
      <c r="E40" s="860"/>
    </row>
    <row r="41" customFormat="false" ht="25.5" hidden="false" customHeight="false" outlineLevel="0" collapsed="false">
      <c r="A41" s="860"/>
      <c r="B41" s="860"/>
      <c r="C41" s="860"/>
      <c r="D41" s="861"/>
      <c r="E41" s="860"/>
    </row>
    <row r="42" customFormat="false" ht="25.5" hidden="false" customHeight="false" outlineLevel="0" collapsed="false">
      <c r="A42" s="860"/>
      <c r="B42" s="860"/>
      <c r="C42" s="860"/>
      <c r="D42" s="861"/>
      <c r="E42" s="860"/>
    </row>
    <row r="43" customFormat="false" ht="25.5" hidden="false" customHeight="false" outlineLevel="0" collapsed="false">
      <c r="A43" s="860"/>
      <c r="B43" s="860"/>
      <c r="C43" s="860"/>
      <c r="D43" s="861"/>
      <c r="E43" s="860"/>
    </row>
    <row r="44" customFormat="false" ht="25.5" hidden="false" customHeight="false" outlineLevel="0" collapsed="false">
      <c r="A44" s="860"/>
      <c r="B44" s="860"/>
      <c r="C44" s="860"/>
      <c r="D44" s="861"/>
      <c r="E44" s="860"/>
    </row>
    <row r="45" customFormat="false" ht="25.5" hidden="false" customHeight="false" outlineLevel="0" collapsed="false">
      <c r="A45" s="860"/>
      <c r="B45" s="860"/>
      <c r="C45" s="860"/>
      <c r="D45" s="861"/>
      <c r="E45" s="860"/>
    </row>
    <row r="46" customFormat="false" ht="25.5" hidden="false" customHeight="false" outlineLevel="0" collapsed="false">
      <c r="A46" s="860"/>
      <c r="B46" s="860"/>
      <c r="C46" s="860"/>
      <c r="D46" s="861"/>
      <c r="E46" s="860"/>
    </row>
    <row r="47" customFormat="false" ht="25.5" hidden="false" customHeight="false" outlineLevel="0" collapsed="false">
      <c r="A47" s="860"/>
      <c r="B47" s="860"/>
      <c r="C47" s="860"/>
      <c r="D47" s="861"/>
      <c r="E47" s="860"/>
    </row>
    <row r="48" customFormat="false" ht="25.5" hidden="false" customHeight="false" outlineLevel="0" collapsed="false">
      <c r="A48" s="860"/>
      <c r="B48" s="860"/>
      <c r="C48" s="860"/>
      <c r="D48" s="861"/>
      <c r="E48" s="860"/>
    </row>
    <row r="49" customFormat="false" ht="25.5" hidden="false" customHeight="false" outlineLevel="0" collapsed="false">
      <c r="A49" s="860"/>
      <c r="B49" s="860"/>
      <c r="C49" s="860"/>
      <c r="D49" s="861"/>
      <c r="E49" s="860"/>
    </row>
    <row r="50" customFormat="false" ht="25.5" hidden="false" customHeight="false" outlineLevel="0" collapsed="false">
      <c r="A50" s="860"/>
      <c r="B50" s="860"/>
      <c r="C50" s="860"/>
      <c r="D50" s="861"/>
      <c r="E50" s="860"/>
    </row>
    <row r="51" customFormat="false" ht="25.5" hidden="false" customHeight="false" outlineLevel="0" collapsed="false">
      <c r="A51" s="860"/>
      <c r="B51" s="860"/>
      <c r="C51" s="860"/>
      <c r="D51" s="861"/>
      <c r="E51" s="860"/>
    </row>
    <row r="52" customFormat="false" ht="25.5" hidden="false" customHeight="false" outlineLevel="0" collapsed="false">
      <c r="A52" s="860"/>
      <c r="B52" s="860"/>
      <c r="C52" s="860"/>
      <c r="D52" s="861"/>
      <c r="E52" s="860"/>
    </row>
    <row r="53" customFormat="false" ht="25.5" hidden="false" customHeight="false" outlineLevel="0" collapsed="false">
      <c r="A53" s="860"/>
      <c r="B53" s="860"/>
      <c r="C53" s="860"/>
      <c r="D53" s="861"/>
      <c r="E53" s="860"/>
    </row>
    <row r="54" customFormat="false" ht="25.5" hidden="false" customHeight="false" outlineLevel="0" collapsed="false">
      <c r="A54" s="860"/>
      <c r="B54" s="860"/>
      <c r="C54" s="860"/>
      <c r="D54" s="861"/>
      <c r="E54" s="860"/>
    </row>
    <row r="55" customFormat="false" ht="25.5" hidden="false" customHeight="false" outlineLevel="0" collapsed="false">
      <c r="A55" s="860"/>
      <c r="B55" s="860"/>
      <c r="C55" s="860"/>
      <c r="D55" s="861"/>
      <c r="E55" s="860"/>
    </row>
    <row r="56" customFormat="false" ht="25.5" hidden="false" customHeight="false" outlineLevel="0" collapsed="false">
      <c r="A56" s="860"/>
      <c r="B56" s="860"/>
      <c r="C56" s="860"/>
      <c r="D56" s="861"/>
      <c r="E56" s="860"/>
    </row>
    <row r="57" customFormat="false" ht="25.5" hidden="false" customHeight="false" outlineLevel="0" collapsed="false">
      <c r="A57" s="860"/>
      <c r="B57" s="860"/>
      <c r="C57" s="860"/>
      <c r="D57" s="861"/>
      <c r="E57" s="860"/>
    </row>
    <row r="58" customFormat="false" ht="25.5" hidden="false" customHeight="false" outlineLevel="0" collapsed="false">
      <c r="A58" s="860"/>
      <c r="B58" s="860"/>
      <c r="C58" s="860"/>
      <c r="D58" s="861"/>
      <c r="E58" s="860"/>
    </row>
    <row r="59" customFormat="false" ht="25.5" hidden="false" customHeight="false" outlineLevel="0" collapsed="false">
      <c r="A59" s="860"/>
      <c r="B59" s="860"/>
      <c r="C59" s="860"/>
      <c r="D59" s="861"/>
      <c r="E59" s="860"/>
    </row>
    <row r="60" customFormat="false" ht="25.5" hidden="false" customHeight="false" outlineLevel="0" collapsed="false">
      <c r="A60" s="860"/>
      <c r="B60" s="860"/>
      <c r="C60" s="860"/>
      <c r="D60" s="861"/>
      <c r="E60" s="860"/>
    </row>
    <row r="61" customFormat="false" ht="25.5" hidden="false" customHeight="false" outlineLevel="0" collapsed="false">
      <c r="A61" s="860"/>
      <c r="B61" s="860"/>
      <c r="C61" s="860"/>
      <c r="D61" s="861"/>
      <c r="E61" s="860"/>
    </row>
    <row r="62" customFormat="false" ht="25.5" hidden="false" customHeight="false" outlineLevel="0" collapsed="false">
      <c r="A62" s="860"/>
      <c r="B62" s="860"/>
      <c r="C62" s="860"/>
      <c r="D62" s="861"/>
      <c r="E62" s="860"/>
    </row>
    <row r="63" customFormat="false" ht="25.5" hidden="false" customHeight="false" outlineLevel="0" collapsed="false">
      <c r="A63" s="860"/>
      <c r="B63" s="860"/>
      <c r="C63" s="860"/>
      <c r="D63" s="861"/>
      <c r="E63" s="860"/>
    </row>
    <row r="64" customFormat="false" ht="25.5" hidden="false" customHeight="false" outlineLevel="0" collapsed="false">
      <c r="A64" s="860"/>
      <c r="B64" s="860"/>
      <c r="C64" s="860"/>
      <c r="D64" s="861"/>
      <c r="E64" s="860"/>
    </row>
    <row r="65" customFormat="false" ht="25.5" hidden="false" customHeight="false" outlineLevel="0" collapsed="false">
      <c r="A65" s="860"/>
      <c r="B65" s="860"/>
      <c r="C65" s="860"/>
      <c r="D65" s="861"/>
      <c r="E65" s="860"/>
    </row>
    <row r="66" customFormat="false" ht="25.5" hidden="false" customHeight="false" outlineLevel="0" collapsed="false">
      <c r="A66" s="860"/>
      <c r="B66" s="860"/>
      <c r="C66" s="860"/>
      <c r="D66" s="861"/>
      <c r="E66" s="860"/>
    </row>
    <row r="67" customFormat="false" ht="25.5" hidden="false" customHeight="false" outlineLevel="0" collapsed="false">
      <c r="A67" s="860"/>
      <c r="B67" s="860"/>
      <c r="C67" s="860"/>
      <c r="D67" s="861"/>
      <c r="E67" s="860"/>
    </row>
    <row r="68" customFormat="false" ht="25.5" hidden="false" customHeight="false" outlineLevel="0" collapsed="false">
      <c r="A68" s="860"/>
      <c r="B68" s="860"/>
      <c r="C68" s="860"/>
      <c r="D68" s="861"/>
      <c r="E68" s="860"/>
    </row>
    <row r="69" customFormat="false" ht="25.5" hidden="false" customHeight="false" outlineLevel="0" collapsed="false">
      <c r="A69" s="860"/>
      <c r="B69" s="860"/>
      <c r="C69" s="860"/>
      <c r="D69" s="861"/>
      <c r="E69" s="860"/>
    </row>
    <row r="70" customFormat="false" ht="25.5" hidden="false" customHeight="false" outlineLevel="0" collapsed="false">
      <c r="A70" s="860"/>
      <c r="B70" s="860"/>
      <c r="C70" s="860"/>
      <c r="D70" s="861"/>
      <c r="E70" s="860"/>
    </row>
    <row r="71" customFormat="false" ht="25.5" hidden="false" customHeight="false" outlineLevel="0" collapsed="false">
      <c r="A71" s="860"/>
      <c r="B71" s="860"/>
      <c r="C71" s="860"/>
      <c r="D71" s="861"/>
      <c r="E71" s="860"/>
    </row>
    <row r="72" customFormat="false" ht="25.5" hidden="false" customHeight="false" outlineLevel="0" collapsed="false">
      <c r="A72" s="860"/>
      <c r="B72" s="860"/>
      <c r="C72" s="860"/>
      <c r="D72" s="861"/>
      <c r="E72" s="860"/>
    </row>
    <row r="73" customFormat="false" ht="25.5" hidden="false" customHeight="false" outlineLevel="0" collapsed="false">
      <c r="A73" s="860"/>
      <c r="B73" s="860"/>
      <c r="C73" s="860"/>
      <c r="D73" s="861"/>
      <c r="E73" s="860"/>
    </row>
    <row r="74" customFormat="false" ht="25.5" hidden="false" customHeight="false" outlineLevel="0" collapsed="false">
      <c r="A74" s="860"/>
      <c r="B74" s="860"/>
      <c r="C74" s="860"/>
      <c r="D74" s="861"/>
      <c r="E74" s="860"/>
    </row>
    <row r="75" customFormat="false" ht="25.5" hidden="false" customHeight="false" outlineLevel="0" collapsed="false">
      <c r="A75" s="860"/>
      <c r="B75" s="860"/>
      <c r="C75" s="860"/>
      <c r="D75" s="861"/>
      <c r="E75" s="860"/>
    </row>
    <row r="76" customFormat="false" ht="25.5" hidden="false" customHeight="false" outlineLevel="0" collapsed="false">
      <c r="A76" s="860"/>
      <c r="B76" s="860"/>
      <c r="C76" s="860"/>
      <c r="D76" s="861"/>
      <c r="E76" s="860"/>
    </row>
    <row r="77" customFormat="false" ht="25.5" hidden="false" customHeight="false" outlineLevel="0" collapsed="false">
      <c r="A77" s="860"/>
      <c r="B77" s="860"/>
      <c r="C77" s="860"/>
      <c r="D77" s="861"/>
      <c r="E77" s="860"/>
    </row>
    <row r="78" customFormat="false" ht="25.5" hidden="false" customHeight="false" outlineLevel="0" collapsed="false">
      <c r="A78" s="860"/>
      <c r="B78" s="860"/>
      <c r="C78" s="860"/>
      <c r="D78" s="861"/>
      <c r="E78" s="860"/>
    </row>
    <row r="79" customFormat="false" ht="25.5" hidden="false" customHeight="false" outlineLevel="0" collapsed="false">
      <c r="A79" s="860"/>
      <c r="B79" s="860"/>
      <c r="C79" s="860"/>
      <c r="D79" s="861"/>
      <c r="E79" s="860"/>
    </row>
    <row r="80" customFormat="false" ht="25.5" hidden="false" customHeight="false" outlineLevel="0" collapsed="false">
      <c r="A80" s="860"/>
      <c r="B80" s="860"/>
      <c r="C80" s="860"/>
      <c r="D80" s="861"/>
      <c r="E80" s="860"/>
    </row>
    <row r="81" customFormat="false" ht="25.5" hidden="false" customHeight="false" outlineLevel="0" collapsed="false">
      <c r="A81" s="860"/>
      <c r="B81" s="860"/>
      <c r="C81" s="860"/>
      <c r="D81" s="861"/>
      <c r="E81" s="860"/>
    </row>
    <row r="82" customFormat="false" ht="25.5" hidden="false" customHeight="false" outlineLevel="0" collapsed="false">
      <c r="A82" s="860"/>
      <c r="B82" s="860"/>
      <c r="C82" s="860"/>
      <c r="D82" s="861"/>
      <c r="E82" s="860"/>
    </row>
    <row r="83" customFormat="false" ht="25.5" hidden="false" customHeight="false" outlineLevel="0" collapsed="false">
      <c r="A83" s="860"/>
      <c r="B83" s="860"/>
      <c r="C83" s="860"/>
      <c r="D83" s="861"/>
      <c r="E83" s="860"/>
    </row>
    <row r="84" customFormat="false" ht="25.5" hidden="false" customHeight="false" outlineLevel="0" collapsed="false">
      <c r="A84" s="860"/>
      <c r="B84" s="860"/>
      <c r="C84" s="860"/>
      <c r="D84" s="861"/>
      <c r="E84" s="860"/>
    </row>
    <row r="85" customFormat="false" ht="25.5" hidden="false" customHeight="false" outlineLevel="0" collapsed="false">
      <c r="A85" s="860"/>
      <c r="B85" s="860"/>
      <c r="C85" s="860"/>
      <c r="D85" s="861"/>
      <c r="E85" s="860"/>
    </row>
    <row r="86" customFormat="false" ht="25.5" hidden="false" customHeight="false" outlineLevel="0" collapsed="false">
      <c r="A86" s="860"/>
      <c r="B86" s="860"/>
      <c r="C86" s="860"/>
      <c r="D86" s="861"/>
      <c r="E86" s="860"/>
    </row>
    <row r="87" customFormat="false" ht="25.5" hidden="false" customHeight="false" outlineLevel="0" collapsed="false">
      <c r="A87" s="860"/>
      <c r="B87" s="860"/>
      <c r="C87" s="860"/>
      <c r="D87" s="861"/>
      <c r="E87" s="860"/>
    </row>
    <row r="88" customFormat="false" ht="25.5" hidden="false" customHeight="false" outlineLevel="0" collapsed="false">
      <c r="A88" s="860"/>
      <c r="B88" s="860"/>
      <c r="C88" s="860"/>
      <c r="D88" s="861"/>
      <c r="E88" s="860"/>
    </row>
    <row r="89" customFormat="false" ht="25.5" hidden="false" customHeight="false" outlineLevel="0" collapsed="false">
      <c r="A89" s="860"/>
      <c r="B89" s="860"/>
      <c r="C89" s="860"/>
      <c r="D89" s="861"/>
      <c r="E89" s="860"/>
    </row>
    <row r="90" customFormat="false" ht="25.5" hidden="false" customHeight="false" outlineLevel="0" collapsed="false">
      <c r="A90" s="860"/>
      <c r="B90" s="860"/>
      <c r="C90" s="860"/>
      <c r="D90" s="861"/>
      <c r="E90" s="860"/>
    </row>
    <row r="91" customFormat="false" ht="25.5" hidden="false" customHeight="false" outlineLevel="0" collapsed="false">
      <c r="A91" s="860"/>
      <c r="B91" s="860"/>
      <c r="C91" s="860"/>
      <c r="D91" s="861"/>
      <c r="E91" s="860"/>
    </row>
    <row r="92" customFormat="false" ht="25.5" hidden="false" customHeight="false" outlineLevel="0" collapsed="false">
      <c r="A92" s="860"/>
      <c r="B92" s="860"/>
      <c r="C92" s="860"/>
      <c r="D92" s="861"/>
      <c r="E92" s="860"/>
    </row>
    <row r="93" customFormat="false" ht="25.5" hidden="false" customHeight="false" outlineLevel="0" collapsed="false">
      <c r="A93" s="860"/>
      <c r="B93" s="860"/>
      <c r="C93" s="860"/>
      <c r="D93" s="861"/>
      <c r="E93" s="860"/>
    </row>
    <row r="94" customFormat="false" ht="25.5" hidden="false" customHeight="false" outlineLevel="0" collapsed="false">
      <c r="A94" s="860"/>
      <c r="B94" s="860"/>
      <c r="C94" s="860"/>
      <c r="D94" s="861"/>
      <c r="E94" s="860"/>
    </row>
    <row r="95" customFormat="false" ht="25.5" hidden="false" customHeight="false" outlineLevel="0" collapsed="false">
      <c r="A95" s="860"/>
      <c r="B95" s="860"/>
      <c r="C95" s="860"/>
      <c r="D95" s="861"/>
      <c r="E95" s="860"/>
    </row>
    <row r="96" customFormat="false" ht="25.5" hidden="false" customHeight="false" outlineLevel="0" collapsed="false">
      <c r="A96" s="860"/>
      <c r="B96" s="860"/>
      <c r="C96" s="860"/>
      <c r="D96" s="861"/>
      <c r="E96" s="860"/>
    </row>
    <row r="97" customFormat="false" ht="25.5" hidden="false" customHeight="false" outlineLevel="0" collapsed="false">
      <c r="A97" s="860"/>
      <c r="B97" s="860"/>
      <c r="C97" s="860"/>
      <c r="D97" s="861"/>
      <c r="E97" s="860"/>
    </row>
    <row r="98" customFormat="false" ht="25.5" hidden="false" customHeight="false" outlineLevel="0" collapsed="false">
      <c r="A98" s="860"/>
      <c r="B98" s="860"/>
      <c r="C98" s="860"/>
      <c r="D98" s="861"/>
      <c r="E98" s="860"/>
    </row>
    <row r="99" customFormat="false" ht="25.5" hidden="false" customHeight="false" outlineLevel="0" collapsed="false">
      <c r="A99" s="860"/>
      <c r="B99" s="860"/>
      <c r="C99" s="860"/>
      <c r="D99" s="861"/>
      <c r="E99" s="860"/>
    </row>
    <row r="100" customFormat="false" ht="25.5" hidden="false" customHeight="false" outlineLevel="0" collapsed="false">
      <c r="A100" s="860"/>
      <c r="B100" s="860"/>
      <c r="C100" s="860"/>
      <c r="D100" s="861"/>
      <c r="E100" s="860"/>
    </row>
    <row r="101" customFormat="false" ht="25.5" hidden="false" customHeight="false" outlineLevel="0" collapsed="false">
      <c r="A101" s="860"/>
      <c r="B101" s="860"/>
      <c r="C101" s="860"/>
      <c r="D101" s="861"/>
      <c r="E101" s="860"/>
    </row>
    <row r="102" customFormat="false" ht="25.5" hidden="false" customHeight="false" outlineLevel="0" collapsed="false">
      <c r="A102" s="860"/>
      <c r="B102" s="860"/>
      <c r="C102" s="860"/>
      <c r="D102" s="861"/>
      <c r="E102" s="860"/>
    </row>
    <row r="103" customFormat="false" ht="25.5" hidden="false" customHeight="false" outlineLevel="0" collapsed="false">
      <c r="A103" s="860"/>
      <c r="B103" s="860"/>
      <c r="C103" s="860"/>
      <c r="D103" s="861"/>
      <c r="E103" s="860"/>
    </row>
    <row r="104" customFormat="false" ht="25.5" hidden="false" customHeight="false" outlineLevel="0" collapsed="false">
      <c r="A104" s="860"/>
      <c r="B104" s="860"/>
      <c r="C104" s="860"/>
      <c r="D104" s="861"/>
      <c r="E104" s="860"/>
    </row>
    <row r="105" customFormat="false" ht="25.5" hidden="false" customHeight="false" outlineLevel="0" collapsed="false">
      <c r="A105" s="860"/>
      <c r="B105" s="860"/>
      <c r="C105" s="860"/>
      <c r="D105" s="861"/>
      <c r="E105" s="860"/>
    </row>
    <row r="106" customFormat="false" ht="25.5" hidden="false" customHeight="false" outlineLevel="0" collapsed="false">
      <c r="A106" s="860"/>
      <c r="B106" s="860"/>
      <c r="C106" s="860"/>
      <c r="D106" s="861"/>
      <c r="E106" s="860"/>
    </row>
    <row r="107" customFormat="false" ht="25.5" hidden="false" customHeight="false" outlineLevel="0" collapsed="false">
      <c r="A107" s="860"/>
      <c r="B107" s="860"/>
      <c r="C107" s="860"/>
      <c r="D107" s="861"/>
      <c r="E107" s="860"/>
    </row>
    <row r="108" customFormat="false" ht="25.5" hidden="false" customHeight="false" outlineLevel="0" collapsed="false">
      <c r="A108" s="860"/>
      <c r="B108" s="860"/>
      <c r="C108" s="860"/>
      <c r="D108" s="861"/>
      <c r="E108" s="860"/>
    </row>
    <row r="109" customFormat="false" ht="25.5" hidden="false" customHeight="false" outlineLevel="0" collapsed="false">
      <c r="A109" s="860"/>
      <c r="B109" s="860"/>
      <c r="C109" s="860"/>
      <c r="D109" s="861"/>
      <c r="E109" s="860"/>
    </row>
    <row r="110" customFormat="false" ht="25.5" hidden="false" customHeight="false" outlineLevel="0" collapsed="false">
      <c r="A110" s="860"/>
      <c r="B110" s="860"/>
      <c r="C110" s="860"/>
      <c r="D110" s="861"/>
      <c r="E110" s="860"/>
    </row>
    <row r="111" customFormat="false" ht="25.5" hidden="false" customHeight="false" outlineLevel="0" collapsed="false">
      <c r="A111" s="860"/>
      <c r="B111" s="860"/>
      <c r="C111" s="860"/>
      <c r="D111" s="861"/>
      <c r="E111" s="860"/>
    </row>
    <row r="112" customFormat="false" ht="25.5" hidden="false" customHeight="false" outlineLevel="0" collapsed="false">
      <c r="A112" s="860"/>
      <c r="B112" s="860"/>
      <c r="C112" s="860"/>
      <c r="D112" s="861"/>
      <c r="E112" s="860"/>
    </row>
    <row r="113" customFormat="false" ht="25.5" hidden="false" customHeight="false" outlineLevel="0" collapsed="false">
      <c r="A113" s="860"/>
      <c r="B113" s="860"/>
      <c r="C113" s="860"/>
      <c r="D113" s="861"/>
      <c r="E113" s="860"/>
    </row>
    <row r="114" customFormat="false" ht="25.5" hidden="false" customHeight="false" outlineLevel="0" collapsed="false">
      <c r="A114" s="860"/>
      <c r="B114" s="860"/>
      <c r="C114" s="860"/>
      <c r="D114" s="861"/>
      <c r="E114" s="860"/>
    </row>
    <row r="115" customFormat="false" ht="25.5" hidden="false" customHeight="false" outlineLevel="0" collapsed="false">
      <c r="A115" s="860"/>
      <c r="B115" s="860"/>
      <c r="C115" s="860"/>
      <c r="D115" s="861"/>
      <c r="E115" s="860"/>
    </row>
    <row r="116" customFormat="false" ht="25.5" hidden="false" customHeight="false" outlineLevel="0" collapsed="false">
      <c r="A116" s="860"/>
      <c r="B116" s="860"/>
      <c r="C116" s="860"/>
      <c r="D116" s="861"/>
      <c r="E116" s="860"/>
    </row>
    <row r="117" customFormat="false" ht="25.5" hidden="false" customHeight="false" outlineLevel="0" collapsed="false">
      <c r="A117" s="860"/>
      <c r="B117" s="860"/>
      <c r="C117" s="860"/>
      <c r="D117" s="861"/>
      <c r="E117" s="860"/>
    </row>
    <row r="118" customFormat="false" ht="25.5" hidden="false" customHeight="false" outlineLevel="0" collapsed="false">
      <c r="A118" s="860"/>
      <c r="B118" s="860"/>
      <c r="C118" s="860"/>
      <c r="D118" s="861"/>
      <c r="E118" s="860"/>
    </row>
    <row r="119" customFormat="false" ht="25.5" hidden="false" customHeight="false" outlineLevel="0" collapsed="false">
      <c r="A119" s="860"/>
      <c r="B119" s="860"/>
      <c r="C119" s="860"/>
      <c r="D119" s="861"/>
      <c r="E119" s="860"/>
    </row>
    <row r="120" customFormat="false" ht="25.5" hidden="false" customHeight="false" outlineLevel="0" collapsed="false">
      <c r="A120" s="860"/>
      <c r="B120" s="860"/>
      <c r="C120" s="860"/>
      <c r="D120" s="861"/>
      <c r="E120" s="860"/>
    </row>
    <row r="121" customFormat="false" ht="25.5" hidden="false" customHeight="false" outlineLevel="0" collapsed="false">
      <c r="A121" s="860"/>
      <c r="B121" s="860"/>
      <c r="C121" s="860"/>
      <c r="D121" s="861"/>
      <c r="E121" s="860"/>
    </row>
    <row r="122" customFormat="false" ht="25.5" hidden="false" customHeight="false" outlineLevel="0" collapsed="false">
      <c r="A122" s="860"/>
      <c r="B122" s="860"/>
      <c r="C122" s="860"/>
      <c r="D122" s="861"/>
      <c r="E122" s="860"/>
    </row>
    <row r="123" customFormat="false" ht="25.5" hidden="false" customHeight="false" outlineLevel="0" collapsed="false">
      <c r="A123" s="860"/>
      <c r="B123" s="860"/>
      <c r="C123" s="860"/>
      <c r="D123" s="861"/>
      <c r="E123" s="860"/>
    </row>
    <row r="124" customFormat="false" ht="25.5" hidden="false" customHeight="false" outlineLevel="0" collapsed="false">
      <c r="A124" s="860"/>
      <c r="B124" s="860"/>
      <c r="C124" s="860"/>
      <c r="D124" s="861"/>
      <c r="E124" s="860"/>
    </row>
    <row r="125" customFormat="false" ht="25.5" hidden="false" customHeight="false" outlineLevel="0" collapsed="false">
      <c r="A125" s="860"/>
      <c r="B125" s="860"/>
      <c r="C125" s="860"/>
      <c r="D125" s="861"/>
      <c r="E125" s="860"/>
    </row>
    <row r="126" customFormat="false" ht="25.5" hidden="false" customHeight="false" outlineLevel="0" collapsed="false">
      <c r="A126" s="860"/>
      <c r="B126" s="860"/>
      <c r="C126" s="860"/>
      <c r="D126" s="861"/>
      <c r="E126" s="860"/>
    </row>
    <row r="127" customFormat="false" ht="25.5" hidden="false" customHeight="false" outlineLevel="0" collapsed="false">
      <c r="A127" s="860"/>
      <c r="B127" s="860"/>
      <c r="C127" s="860"/>
      <c r="D127" s="861"/>
      <c r="E127" s="860"/>
    </row>
    <row r="128" customFormat="false" ht="25.5" hidden="false" customHeight="false" outlineLevel="0" collapsed="false">
      <c r="A128" s="860"/>
      <c r="B128" s="860"/>
      <c r="C128" s="860"/>
      <c r="D128" s="861"/>
      <c r="E128" s="860"/>
    </row>
    <row r="129" customFormat="false" ht="25.5" hidden="false" customHeight="false" outlineLevel="0" collapsed="false">
      <c r="A129" s="860"/>
      <c r="B129" s="860"/>
      <c r="C129" s="860"/>
      <c r="D129" s="861"/>
      <c r="E129" s="860"/>
    </row>
    <row r="130" customFormat="false" ht="25.5" hidden="false" customHeight="false" outlineLevel="0" collapsed="false">
      <c r="A130" s="860"/>
      <c r="B130" s="860"/>
      <c r="C130" s="860"/>
      <c r="D130" s="861"/>
      <c r="E130" s="860"/>
    </row>
    <row r="131" customFormat="false" ht="25.5" hidden="false" customHeight="false" outlineLevel="0" collapsed="false">
      <c r="A131" s="860"/>
      <c r="B131" s="860"/>
      <c r="C131" s="860"/>
      <c r="D131" s="861"/>
      <c r="E131" s="860"/>
    </row>
    <row r="132" customFormat="false" ht="25.5" hidden="false" customHeight="false" outlineLevel="0" collapsed="false">
      <c r="A132" s="860"/>
      <c r="B132" s="860"/>
      <c r="C132" s="860"/>
      <c r="D132" s="861"/>
      <c r="E132" s="860"/>
    </row>
    <row r="133" customFormat="false" ht="25.5" hidden="false" customHeight="false" outlineLevel="0" collapsed="false">
      <c r="A133" s="860"/>
      <c r="B133" s="860"/>
      <c r="C133" s="860"/>
      <c r="D133" s="861"/>
      <c r="E133" s="860"/>
    </row>
    <row r="134" customFormat="false" ht="25.5" hidden="false" customHeight="false" outlineLevel="0" collapsed="false">
      <c r="A134" s="860"/>
      <c r="B134" s="860"/>
      <c r="C134" s="860"/>
      <c r="D134" s="861"/>
      <c r="E134" s="860"/>
    </row>
    <row r="135" customFormat="false" ht="25.5" hidden="false" customHeight="false" outlineLevel="0" collapsed="false">
      <c r="A135" s="860"/>
      <c r="B135" s="860"/>
      <c r="C135" s="860"/>
      <c r="D135" s="861"/>
      <c r="E135" s="860"/>
    </row>
    <row r="136" customFormat="false" ht="25.5" hidden="false" customHeight="false" outlineLevel="0" collapsed="false">
      <c r="A136" s="860"/>
      <c r="B136" s="860"/>
      <c r="C136" s="860"/>
      <c r="D136" s="861"/>
      <c r="E136" s="860"/>
    </row>
    <row r="137" customFormat="false" ht="25.5" hidden="false" customHeight="false" outlineLevel="0" collapsed="false">
      <c r="A137" s="860"/>
      <c r="B137" s="860"/>
      <c r="C137" s="860"/>
      <c r="D137" s="861"/>
      <c r="E137" s="860"/>
    </row>
    <row r="138" customFormat="false" ht="25.5" hidden="false" customHeight="false" outlineLevel="0" collapsed="false">
      <c r="A138" s="860"/>
      <c r="B138" s="860"/>
      <c r="C138" s="860"/>
      <c r="D138" s="861"/>
      <c r="E138" s="860"/>
    </row>
    <row r="139" customFormat="false" ht="25.5" hidden="false" customHeight="false" outlineLevel="0" collapsed="false">
      <c r="A139" s="860"/>
      <c r="B139" s="860"/>
      <c r="C139" s="860"/>
      <c r="D139" s="861"/>
      <c r="E139" s="860"/>
    </row>
    <row r="140" customFormat="false" ht="25.5" hidden="false" customHeight="false" outlineLevel="0" collapsed="false">
      <c r="A140" s="860"/>
      <c r="B140" s="860"/>
      <c r="C140" s="860"/>
      <c r="D140" s="861"/>
      <c r="E140" s="860"/>
    </row>
    <row r="141" customFormat="false" ht="25.5" hidden="false" customHeight="false" outlineLevel="0" collapsed="false">
      <c r="A141" s="860"/>
      <c r="B141" s="860"/>
      <c r="C141" s="860"/>
      <c r="D141" s="861"/>
      <c r="E141" s="860"/>
    </row>
    <row r="142" customFormat="false" ht="25.5" hidden="false" customHeight="false" outlineLevel="0" collapsed="false">
      <c r="A142" s="860"/>
      <c r="B142" s="860"/>
      <c r="C142" s="860"/>
      <c r="D142" s="861"/>
      <c r="E142" s="860"/>
    </row>
    <row r="143" customFormat="false" ht="25.5" hidden="false" customHeight="false" outlineLevel="0" collapsed="false">
      <c r="A143" s="860"/>
      <c r="B143" s="860"/>
      <c r="C143" s="860"/>
      <c r="D143" s="861"/>
      <c r="E143" s="860"/>
    </row>
    <row r="144" customFormat="false" ht="25.5" hidden="false" customHeight="false" outlineLevel="0" collapsed="false">
      <c r="A144" s="860"/>
      <c r="B144" s="860"/>
      <c r="C144" s="860"/>
      <c r="D144" s="861"/>
      <c r="E144" s="860"/>
    </row>
    <row r="145" customFormat="false" ht="25.5" hidden="false" customHeight="false" outlineLevel="0" collapsed="false">
      <c r="A145" s="860"/>
      <c r="B145" s="860"/>
      <c r="C145" s="860"/>
      <c r="D145" s="861"/>
      <c r="E145" s="860"/>
    </row>
    <row r="146" customFormat="false" ht="25.5" hidden="false" customHeight="false" outlineLevel="0" collapsed="false">
      <c r="A146" s="860"/>
      <c r="B146" s="860"/>
      <c r="C146" s="860"/>
      <c r="D146" s="861"/>
      <c r="E146" s="860"/>
    </row>
    <row r="147" customFormat="false" ht="25.5" hidden="false" customHeight="false" outlineLevel="0" collapsed="false">
      <c r="A147" s="860"/>
      <c r="B147" s="860"/>
      <c r="C147" s="860"/>
      <c r="D147" s="861"/>
      <c r="E147" s="860"/>
    </row>
    <row r="148" customFormat="false" ht="25.5" hidden="false" customHeight="false" outlineLevel="0" collapsed="false">
      <c r="A148" s="860"/>
      <c r="B148" s="860"/>
      <c r="C148" s="860"/>
      <c r="D148" s="861"/>
      <c r="E148" s="860"/>
    </row>
    <row r="149" customFormat="false" ht="25.5" hidden="false" customHeight="false" outlineLevel="0" collapsed="false">
      <c r="A149" s="860"/>
      <c r="B149" s="860"/>
      <c r="C149" s="860"/>
      <c r="D149" s="861"/>
      <c r="E149" s="860"/>
    </row>
    <row r="150" customFormat="false" ht="25.5" hidden="false" customHeight="false" outlineLevel="0" collapsed="false">
      <c r="A150" s="860"/>
      <c r="B150" s="860"/>
      <c r="C150" s="860"/>
      <c r="D150" s="861"/>
      <c r="E150" s="860"/>
    </row>
    <row r="151" customFormat="false" ht="25.5" hidden="false" customHeight="false" outlineLevel="0" collapsed="false">
      <c r="A151" s="860"/>
      <c r="B151" s="860"/>
      <c r="C151" s="860"/>
      <c r="D151" s="861"/>
      <c r="E151" s="860"/>
    </row>
    <row r="152" customFormat="false" ht="25.5" hidden="false" customHeight="false" outlineLevel="0" collapsed="false">
      <c r="A152" s="860"/>
      <c r="B152" s="860"/>
      <c r="C152" s="860"/>
      <c r="D152" s="861"/>
      <c r="E152" s="860"/>
    </row>
    <row r="153" customFormat="false" ht="25.5" hidden="false" customHeight="false" outlineLevel="0" collapsed="false">
      <c r="A153" s="860"/>
      <c r="B153" s="860"/>
      <c r="C153" s="860"/>
      <c r="D153" s="861"/>
      <c r="E153" s="860"/>
    </row>
    <row r="154" customFormat="false" ht="25.5" hidden="false" customHeight="false" outlineLevel="0" collapsed="false">
      <c r="A154" s="860"/>
      <c r="B154" s="860"/>
      <c r="C154" s="860"/>
      <c r="D154" s="861"/>
      <c r="E154" s="860"/>
    </row>
    <row r="155" customFormat="false" ht="25.5" hidden="false" customHeight="false" outlineLevel="0" collapsed="false">
      <c r="A155" s="860"/>
      <c r="B155" s="860"/>
      <c r="C155" s="860"/>
      <c r="D155" s="861"/>
      <c r="E155" s="860"/>
    </row>
    <row r="156" customFormat="false" ht="25.5" hidden="false" customHeight="false" outlineLevel="0" collapsed="false">
      <c r="A156" s="860"/>
      <c r="B156" s="860"/>
      <c r="C156" s="860"/>
      <c r="D156" s="861"/>
      <c r="E156" s="860"/>
    </row>
    <row r="157" customFormat="false" ht="25.5" hidden="false" customHeight="false" outlineLevel="0" collapsed="false">
      <c r="A157" s="860"/>
      <c r="B157" s="860"/>
      <c r="C157" s="860"/>
      <c r="D157" s="861"/>
      <c r="E157" s="860"/>
    </row>
    <row r="158" customFormat="false" ht="25.5" hidden="false" customHeight="false" outlineLevel="0" collapsed="false">
      <c r="A158" s="860"/>
      <c r="B158" s="860"/>
      <c r="C158" s="860"/>
      <c r="D158" s="861"/>
      <c r="E158" s="860"/>
    </row>
    <row r="159" customFormat="false" ht="25.5" hidden="false" customHeight="false" outlineLevel="0" collapsed="false">
      <c r="A159" s="860"/>
      <c r="B159" s="860"/>
      <c r="C159" s="860"/>
      <c r="D159" s="861"/>
      <c r="E159" s="860"/>
    </row>
    <row r="160" customFormat="false" ht="25.5" hidden="false" customHeight="false" outlineLevel="0" collapsed="false">
      <c r="A160" s="860"/>
      <c r="B160" s="860"/>
      <c r="C160" s="860"/>
      <c r="D160" s="861"/>
      <c r="E160" s="860"/>
    </row>
    <row r="161" customFormat="false" ht="25.5" hidden="false" customHeight="false" outlineLevel="0" collapsed="false">
      <c r="A161" s="860"/>
      <c r="B161" s="860"/>
      <c r="C161" s="860"/>
      <c r="D161" s="861"/>
      <c r="E161" s="860"/>
    </row>
    <row r="162" customFormat="false" ht="25.5" hidden="false" customHeight="false" outlineLevel="0" collapsed="false">
      <c r="A162" s="860"/>
      <c r="B162" s="860"/>
      <c r="C162" s="860"/>
      <c r="D162" s="861"/>
      <c r="E162" s="860"/>
    </row>
    <row r="163" customFormat="false" ht="25.5" hidden="false" customHeight="false" outlineLevel="0" collapsed="false">
      <c r="A163" s="860"/>
      <c r="B163" s="860"/>
      <c r="C163" s="860"/>
      <c r="D163" s="861"/>
      <c r="E163" s="860"/>
    </row>
    <row r="164" customFormat="false" ht="25.5" hidden="false" customHeight="false" outlineLevel="0" collapsed="false">
      <c r="A164" s="860"/>
      <c r="B164" s="860"/>
      <c r="C164" s="860"/>
      <c r="D164" s="861"/>
      <c r="E164" s="860"/>
    </row>
    <row r="165" customFormat="false" ht="25.5" hidden="false" customHeight="false" outlineLevel="0" collapsed="false">
      <c r="A165" s="860"/>
      <c r="B165" s="860"/>
      <c r="C165" s="860"/>
      <c r="D165" s="861"/>
      <c r="E165" s="860"/>
    </row>
    <row r="166" customFormat="false" ht="25.5" hidden="false" customHeight="false" outlineLevel="0" collapsed="false">
      <c r="A166" s="860"/>
      <c r="B166" s="860"/>
      <c r="C166" s="860"/>
      <c r="D166" s="861"/>
      <c r="E166" s="860"/>
    </row>
    <row r="167" customFormat="false" ht="25.5" hidden="false" customHeight="false" outlineLevel="0" collapsed="false">
      <c r="A167" s="860"/>
      <c r="B167" s="860"/>
      <c r="C167" s="860"/>
      <c r="D167" s="861"/>
      <c r="E167" s="860"/>
    </row>
    <row r="168" customFormat="false" ht="25.5" hidden="false" customHeight="false" outlineLevel="0" collapsed="false">
      <c r="A168" s="860"/>
      <c r="B168" s="860"/>
      <c r="C168" s="860"/>
      <c r="D168" s="861"/>
      <c r="E168" s="860"/>
    </row>
    <row r="169" customFormat="false" ht="25.5" hidden="false" customHeight="false" outlineLevel="0" collapsed="false">
      <c r="A169" s="860"/>
      <c r="B169" s="860"/>
      <c r="C169" s="860"/>
      <c r="D169" s="861"/>
      <c r="E169" s="860"/>
    </row>
    <row r="170" customFormat="false" ht="25.5" hidden="false" customHeight="false" outlineLevel="0" collapsed="false">
      <c r="A170" s="860"/>
      <c r="B170" s="860"/>
      <c r="C170" s="860"/>
      <c r="D170" s="861"/>
      <c r="E170" s="860"/>
    </row>
    <row r="171" customFormat="false" ht="25.5" hidden="false" customHeight="false" outlineLevel="0" collapsed="false">
      <c r="A171" s="860"/>
      <c r="B171" s="860"/>
      <c r="C171" s="860"/>
      <c r="D171" s="861"/>
      <c r="E171" s="860"/>
    </row>
    <row r="172" customFormat="false" ht="25.5" hidden="false" customHeight="false" outlineLevel="0" collapsed="false">
      <c r="A172" s="860"/>
      <c r="B172" s="860"/>
      <c r="C172" s="860"/>
      <c r="D172" s="861"/>
      <c r="E172" s="860"/>
    </row>
    <row r="173" customFormat="false" ht="25.5" hidden="false" customHeight="false" outlineLevel="0" collapsed="false">
      <c r="A173" s="860"/>
      <c r="B173" s="860"/>
      <c r="C173" s="860"/>
      <c r="D173" s="861"/>
      <c r="E173" s="860"/>
    </row>
    <row r="174" customFormat="false" ht="25.5" hidden="false" customHeight="false" outlineLevel="0" collapsed="false">
      <c r="A174" s="860"/>
      <c r="B174" s="860"/>
      <c r="C174" s="860"/>
      <c r="D174" s="861"/>
      <c r="E174" s="860"/>
    </row>
    <row r="175" customFormat="false" ht="25.5" hidden="false" customHeight="false" outlineLevel="0" collapsed="false">
      <c r="A175" s="860"/>
      <c r="B175" s="860"/>
      <c r="C175" s="860"/>
      <c r="D175" s="861"/>
      <c r="E175" s="860"/>
    </row>
    <row r="176" customFormat="false" ht="25.5" hidden="false" customHeight="false" outlineLevel="0" collapsed="false">
      <c r="A176" s="860"/>
      <c r="B176" s="860"/>
      <c r="C176" s="860"/>
      <c r="D176" s="861"/>
      <c r="E176" s="860"/>
    </row>
    <row r="177" customFormat="false" ht="25.5" hidden="false" customHeight="false" outlineLevel="0" collapsed="false">
      <c r="A177" s="860"/>
      <c r="B177" s="860"/>
      <c r="C177" s="860"/>
      <c r="D177" s="861"/>
      <c r="E177" s="860"/>
    </row>
    <row r="178" customFormat="false" ht="25.5" hidden="false" customHeight="false" outlineLevel="0" collapsed="false">
      <c r="A178" s="860"/>
      <c r="B178" s="860"/>
      <c r="C178" s="860"/>
      <c r="D178" s="861"/>
      <c r="E178" s="860"/>
    </row>
    <row r="179" customFormat="false" ht="25.5" hidden="false" customHeight="false" outlineLevel="0" collapsed="false">
      <c r="A179" s="860"/>
      <c r="B179" s="860"/>
      <c r="C179" s="860"/>
      <c r="D179" s="861"/>
      <c r="E179" s="860"/>
    </row>
    <row r="180" customFormat="false" ht="25.5" hidden="false" customHeight="false" outlineLevel="0" collapsed="false">
      <c r="A180" s="860"/>
      <c r="B180" s="860"/>
      <c r="C180" s="860"/>
      <c r="D180" s="861"/>
      <c r="E180" s="860"/>
    </row>
    <row r="181" customFormat="false" ht="25.5" hidden="false" customHeight="false" outlineLevel="0" collapsed="false">
      <c r="A181" s="860"/>
      <c r="B181" s="860"/>
      <c r="C181" s="860"/>
      <c r="D181" s="861"/>
      <c r="E181" s="860"/>
    </row>
    <row r="182" customFormat="false" ht="25.5" hidden="false" customHeight="false" outlineLevel="0" collapsed="false">
      <c r="A182" s="860"/>
      <c r="B182" s="860"/>
      <c r="C182" s="860"/>
      <c r="D182" s="861"/>
      <c r="E182" s="860"/>
    </row>
    <row r="183" customFormat="false" ht="25.5" hidden="false" customHeight="false" outlineLevel="0" collapsed="false">
      <c r="A183" s="860"/>
      <c r="B183" s="860"/>
      <c r="C183" s="860"/>
      <c r="D183" s="861"/>
      <c r="E183" s="860"/>
    </row>
    <row r="184" customFormat="false" ht="25.5" hidden="false" customHeight="false" outlineLevel="0" collapsed="false">
      <c r="A184" s="860"/>
      <c r="B184" s="860"/>
      <c r="C184" s="860"/>
      <c r="D184" s="861"/>
      <c r="E184" s="860"/>
    </row>
    <row r="185" customFormat="false" ht="25.5" hidden="false" customHeight="false" outlineLevel="0" collapsed="false">
      <c r="A185" s="860"/>
      <c r="B185" s="860"/>
      <c r="C185" s="860"/>
      <c r="D185" s="861"/>
      <c r="E185" s="860"/>
    </row>
    <row r="186" customFormat="false" ht="25.5" hidden="false" customHeight="false" outlineLevel="0" collapsed="false">
      <c r="A186" s="860"/>
      <c r="B186" s="860"/>
      <c r="C186" s="860"/>
      <c r="D186" s="861"/>
      <c r="E186" s="860"/>
    </row>
    <row r="187" customFormat="false" ht="25.5" hidden="false" customHeight="false" outlineLevel="0" collapsed="false">
      <c r="A187" s="860"/>
      <c r="B187" s="860"/>
      <c r="C187" s="860"/>
      <c r="D187" s="861"/>
      <c r="E187" s="860"/>
    </row>
    <row r="188" customFormat="false" ht="25.5" hidden="false" customHeight="false" outlineLevel="0" collapsed="false">
      <c r="A188" s="860"/>
      <c r="B188" s="860"/>
      <c r="C188" s="860"/>
      <c r="D188" s="861"/>
      <c r="E188" s="860"/>
    </row>
    <row r="189" customFormat="false" ht="25.5" hidden="false" customHeight="false" outlineLevel="0" collapsed="false">
      <c r="A189" s="860"/>
      <c r="B189" s="860"/>
      <c r="C189" s="860"/>
      <c r="D189" s="861"/>
      <c r="E189" s="860"/>
    </row>
    <row r="190" customFormat="false" ht="25.5" hidden="false" customHeight="false" outlineLevel="0" collapsed="false">
      <c r="A190" s="860"/>
      <c r="B190" s="860"/>
      <c r="C190" s="860"/>
      <c r="D190" s="861"/>
      <c r="E190" s="860"/>
    </row>
    <row r="191" customFormat="false" ht="25.5" hidden="false" customHeight="false" outlineLevel="0" collapsed="false">
      <c r="A191" s="860"/>
      <c r="B191" s="860"/>
      <c r="C191" s="860"/>
      <c r="D191" s="861"/>
      <c r="E191" s="860"/>
    </row>
    <row r="192" customFormat="false" ht="25.5" hidden="false" customHeight="false" outlineLevel="0" collapsed="false">
      <c r="A192" s="860"/>
      <c r="B192" s="860"/>
      <c r="C192" s="860"/>
      <c r="D192" s="861"/>
      <c r="E192" s="860"/>
    </row>
    <row r="193" customFormat="false" ht="25.5" hidden="false" customHeight="false" outlineLevel="0" collapsed="false">
      <c r="A193" s="860"/>
      <c r="B193" s="860"/>
      <c r="C193" s="860"/>
      <c r="D193" s="861"/>
      <c r="E193" s="860"/>
    </row>
    <row r="194" customFormat="false" ht="25.5" hidden="false" customHeight="false" outlineLevel="0" collapsed="false">
      <c r="A194" s="860"/>
      <c r="B194" s="860"/>
      <c r="C194" s="860"/>
      <c r="D194" s="861"/>
      <c r="E194" s="860"/>
    </row>
    <row r="195" customFormat="false" ht="25.5" hidden="false" customHeight="false" outlineLevel="0" collapsed="false">
      <c r="A195" s="860"/>
      <c r="B195" s="860"/>
      <c r="C195" s="860"/>
      <c r="D195" s="861"/>
      <c r="E195" s="860"/>
    </row>
    <row r="196" customFormat="false" ht="25.5" hidden="false" customHeight="false" outlineLevel="0" collapsed="false">
      <c r="A196" s="860"/>
      <c r="B196" s="860"/>
      <c r="C196" s="860"/>
      <c r="D196" s="861"/>
      <c r="E196" s="860"/>
    </row>
    <row r="197" customFormat="false" ht="25.5" hidden="false" customHeight="false" outlineLevel="0" collapsed="false">
      <c r="A197" s="860"/>
      <c r="B197" s="860"/>
      <c r="C197" s="860"/>
      <c r="D197" s="861"/>
      <c r="E197" s="860"/>
    </row>
    <row r="198" customFormat="false" ht="25.5" hidden="false" customHeight="false" outlineLevel="0" collapsed="false">
      <c r="A198" s="860"/>
      <c r="B198" s="860"/>
      <c r="C198" s="860"/>
      <c r="D198" s="861"/>
      <c r="E198" s="860"/>
    </row>
    <row r="199" customFormat="false" ht="25.5" hidden="false" customHeight="false" outlineLevel="0" collapsed="false">
      <c r="A199" s="860"/>
      <c r="B199" s="860"/>
      <c r="C199" s="860"/>
      <c r="D199" s="861"/>
      <c r="E199" s="860"/>
    </row>
    <row r="200" customFormat="false" ht="25.5" hidden="false" customHeight="false" outlineLevel="0" collapsed="false">
      <c r="A200" s="860"/>
      <c r="B200" s="860"/>
      <c r="C200" s="860"/>
      <c r="D200" s="861"/>
      <c r="E200" s="860"/>
    </row>
    <row r="201" customFormat="false" ht="25.5" hidden="false" customHeight="false" outlineLevel="0" collapsed="false">
      <c r="A201" s="860"/>
      <c r="B201" s="860"/>
      <c r="C201" s="860"/>
      <c r="D201" s="861"/>
      <c r="E201" s="860"/>
    </row>
    <row r="202" customFormat="false" ht="25.5" hidden="false" customHeight="false" outlineLevel="0" collapsed="false">
      <c r="A202" s="860"/>
      <c r="B202" s="860"/>
      <c r="C202" s="860"/>
      <c r="D202" s="861"/>
      <c r="E202" s="860"/>
    </row>
    <row r="203" customFormat="false" ht="25.5" hidden="false" customHeight="false" outlineLevel="0" collapsed="false">
      <c r="A203" s="860"/>
      <c r="B203" s="860"/>
      <c r="C203" s="860"/>
      <c r="D203" s="861"/>
      <c r="E203" s="860"/>
    </row>
    <row r="204" customFormat="false" ht="25.5" hidden="false" customHeight="false" outlineLevel="0" collapsed="false">
      <c r="A204" s="860"/>
      <c r="B204" s="860"/>
      <c r="C204" s="860"/>
      <c r="D204" s="861"/>
      <c r="E204" s="860"/>
    </row>
    <row r="205" customFormat="false" ht="25.5" hidden="false" customHeight="false" outlineLevel="0" collapsed="false">
      <c r="A205" s="860"/>
      <c r="B205" s="860"/>
      <c r="C205" s="860"/>
      <c r="D205" s="861"/>
      <c r="E205" s="860"/>
    </row>
    <row r="206" customFormat="false" ht="25.5" hidden="false" customHeight="false" outlineLevel="0" collapsed="false">
      <c r="A206" s="860"/>
      <c r="B206" s="860"/>
      <c r="C206" s="860"/>
      <c r="D206" s="861"/>
      <c r="E206" s="860"/>
    </row>
    <row r="207" customFormat="false" ht="25.5" hidden="false" customHeight="false" outlineLevel="0" collapsed="false">
      <c r="A207" s="860"/>
      <c r="B207" s="860"/>
      <c r="C207" s="860"/>
      <c r="D207" s="861"/>
      <c r="E207" s="860"/>
    </row>
    <row r="208" customFormat="false" ht="25.5" hidden="false" customHeight="false" outlineLevel="0" collapsed="false">
      <c r="A208" s="860"/>
      <c r="B208" s="860"/>
      <c r="C208" s="860"/>
      <c r="D208" s="861"/>
      <c r="E208" s="860"/>
    </row>
    <row r="209" customFormat="false" ht="25.5" hidden="false" customHeight="false" outlineLevel="0" collapsed="false">
      <c r="A209" s="860"/>
      <c r="B209" s="860"/>
      <c r="C209" s="860"/>
      <c r="D209" s="861"/>
      <c r="E209" s="860"/>
    </row>
    <row r="210" customFormat="false" ht="25.5" hidden="false" customHeight="false" outlineLevel="0" collapsed="false">
      <c r="A210" s="860"/>
      <c r="B210" s="860"/>
      <c r="C210" s="860"/>
      <c r="D210" s="861"/>
      <c r="E210" s="860"/>
    </row>
    <row r="211" customFormat="false" ht="25.5" hidden="false" customHeight="false" outlineLevel="0" collapsed="false">
      <c r="A211" s="860"/>
      <c r="B211" s="860"/>
      <c r="C211" s="860"/>
      <c r="D211" s="861"/>
      <c r="E211" s="860"/>
    </row>
    <row r="212" customFormat="false" ht="25.5" hidden="false" customHeight="false" outlineLevel="0" collapsed="false">
      <c r="A212" s="860"/>
      <c r="B212" s="860"/>
      <c r="C212" s="860"/>
      <c r="D212" s="861"/>
      <c r="E212" s="860"/>
    </row>
    <row r="213" customFormat="false" ht="25.5" hidden="false" customHeight="false" outlineLevel="0" collapsed="false">
      <c r="A213" s="860"/>
      <c r="B213" s="860"/>
      <c r="C213" s="860"/>
      <c r="D213" s="861"/>
      <c r="E213" s="860"/>
    </row>
    <row r="214" customFormat="false" ht="25.5" hidden="false" customHeight="false" outlineLevel="0" collapsed="false">
      <c r="A214" s="860"/>
      <c r="B214" s="860"/>
      <c r="C214" s="860"/>
      <c r="D214" s="861"/>
      <c r="E214" s="860"/>
    </row>
    <row r="215" customFormat="false" ht="25.5" hidden="false" customHeight="false" outlineLevel="0" collapsed="false">
      <c r="A215" s="860"/>
      <c r="B215" s="860"/>
      <c r="C215" s="860"/>
      <c r="D215" s="861"/>
      <c r="E215" s="860"/>
    </row>
    <row r="216" customFormat="false" ht="25.5" hidden="false" customHeight="false" outlineLevel="0" collapsed="false">
      <c r="A216" s="860"/>
      <c r="B216" s="860"/>
      <c r="C216" s="860"/>
      <c r="D216" s="861"/>
      <c r="E216" s="860"/>
    </row>
    <row r="217" customFormat="false" ht="25.5" hidden="false" customHeight="false" outlineLevel="0" collapsed="false">
      <c r="A217" s="860"/>
      <c r="B217" s="860"/>
      <c r="C217" s="860"/>
      <c r="D217" s="861"/>
      <c r="E217" s="860"/>
    </row>
    <row r="218" customFormat="false" ht="25.5" hidden="false" customHeight="false" outlineLevel="0" collapsed="false">
      <c r="A218" s="860"/>
      <c r="B218" s="860"/>
      <c r="C218" s="860"/>
      <c r="D218" s="861"/>
      <c r="E218" s="860"/>
    </row>
    <row r="219" customFormat="false" ht="25.5" hidden="false" customHeight="false" outlineLevel="0" collapsed="false">
      <c r="A219" s="860"/>
      <c r="B219" s="860"/>
      <c r="C219" s="860"/>
      <c r="D219" s="861"/>
      <c r="E219" s="860"/>
    </row>
    <row r="220" customFormat="false" ht="25.5" hidden="false" customHeight="false" outlineLevel="0" collapsed="false">
      <c r="A220" s="860"/>
      <c r="B220" s="860"/>
      <c r="C220" s="860"/>
      <c r="D220" s="861"/>
      <c r="E220" s="860"/>
    </row>
    <row r="221" customFormat="false" ht="25.5" hidden="false" customHeight="false" outlineLevel="0" collapsed="false">
      <c r="A221" s="860"/>
      <c r="B221" s="860"/>
      <c r="C221" s="860"/>
      <c r="D221" s="861"/>
      <c r="E221" s="860"/>
    </row>
    <row r="222" customFormat="false" ht="25.5" hidden="false" customHeight="false" outlineLevel="0" collapsed="false">
      <c r="A222" s="860"/>
      <c r="B222" s="860"/>
      <c r="C222" s="860"/>
      <c r="D222" s="861"/>
      <c r="E222" s="860"/>
    </row>
    <row r="223" customFormat="false" ht="25.5" hidden="false" customHeight="false" outlineLevel="0" collapsed="false">
      <c r="A223" s="860"/>
      <c r="B223" s="860"/>
      <c r="C223" s="860"/>
      <c r="D223" s="861"/>
      <c r="E223" s="860"/>
    </row>
    <row r="224" customFormat="false" ht="25.5" hidden="false" customHeight="false" outlineLevel="0" collapsed="false">
      <c r="A224" s="860"/>
      <c r="B224" s="860"/>
      <c r="C224" s="860"/>
      <c r="D224" s="861"/>
      <c r="E224" s="860"/>
    </row>
    <row r="225" customFormat="false" ht="25.5" hidden="false" customHeight="false" outlineLevel="0" collapsed="false">
      <c r="A225" s="860"/>
      <c r="B225" s="860"/>
      <c r="C225" s="860"/>
      <c r="D225" s="861"/>
      <c r="E225" s="860"/>
    </row>
  </sheetData>
  <mergeCells count="12">
    <mergeCell ref="G1:H1"/>
    <mergeCell ref="G2:H2"/>
    <mergeCell ref="A3:H3"/>
    <mergeCell ref="A4:H4"/>
    <mergeCell ref="A5:A6"/>
    <mergeCell ref="B5:B6"/>
    <mergeCell ref="C5:E5"/>
    <mergeCell ref="F5:H5"/>
    <mergeCell ref="G12:H12"/>
    <mergeCell ref="F13:H13"/>
    <mergeCell ref="A14:H14"/>
    <mergeCell ref="B16:H16"/>
  </mergeCells>
  <hyperlinks>
    <hyperlink ref="I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6.5" zeroHeight="false" outlineLevelRow="0" outlineLevelCol="0"/>
  <cols>
    <col collapsed="false" customWidth="true" hidden="false" outlineLevel="0" max="1" min="1" style="831" width="10.63"/>
    <col collapsed="false" customWidth="true" hidden="false" outlineLevel="0" max="2" min="2" style="831" width="10.12"/>
    <col collapsed="false" customWidth="true" hidden="false" outlineLevel="0" max="3" min="3" style="831" width="11.63"/>
    <col collapsed="false" customWidth="true" hidden="false" outlineLevel="0" max="4" min="4" style="832" width="11.63"/>
    <col collapsed="false" customWidth="true" hidden="false" outlineLevel="0" max="7" min="5" style="831" width="11.63"/>
    <col collapsed="false" customWidth="true" hidden="false" outlineLevel="0" max="8" min="8" style="831" width="12.87"/>
    <col collapsed="false" customWidth="false" hidden="false" outlineLevel="0" max="16384" min="9" style="831" width="8.25"/>
  </cols>
  <sheetData>
    <row r="1" s="834" customFormat="true" ht="21" hidden="false" customHeight="true" outlineLevel="0" collapsed="false">
      <c r="A1" s="794" t="s">
        <v>925</v>
      </c>
      <c r="B1" s="795"/>
      <c r="C1" s="792"/>
      <c r="D1" s="795"/>
      <c r="E1" s="792"/>
      <c r="F1" s="794" t="s">
        <v>788</v>
      </c>
      <c r="G1" s="833" t="s">
        <v>1495</v>
      </c>
      <c r="H1" s="833"/>
      <c r="I1" s="127" t="s">
        <v>130</v>
      </c>
    </row>
    <row r="2" s="835" customFormat="true" ht="21" hidden="false" customHeight="true" outlineLevel="0" collapsed="false">
      <c r="A2" s="794" t="s">
        <v>1453</v>
      </c>
      <c r="B2" s="797" t="s">
        <v>1534</v>
      </c>
      <c r="C2" s="792"/>
      <c r="D2" s="798"/>
      <c r="E2" s="797"/>
      <c r="F2" s="794" t="s">
        <v>995</v>
      </c>
      <c r="G2" s="794" t="s">
        <v>1545</v>
      </c>
      <c r="H2" s="794"/>
      <c r="I2" s="834"/>
    </row>
    <row r="3" customFormat="false" ht="37.5" hidden="false" customHeight="true" outlineLevel="0" collapsed="false">
      <c r="A3" s="800" t="s">
        <v>1546</v>
      </c>
      <c r="B3" s="800"/>
      <c r="C3" s="800"/>
      <c r="D3" s="800"/>
      <c r="E3" s="800"/>
      <c r="F3" s="800"/>
      <c r="G3" s="800"/>
      <c r="H3" s="800"/>
      <c r="I3" s="835"/>
    </row>
    <row r="4" s="836" customFormat="true" ht="21" hidden="false" customHeight="true" outlineLevel="0" collapsed="false">
      <c r="A4" s="415" t="s">
        <v>1480</v>
      </c>
      <c r="B4" s="415"/>
      <c r="C4" s="415"/>
      <c r="D4" s="415"/>
      <c r="E4" s="415"/>
      <c r="F4" s="415"/>
      <c r="G4" s="415"/>
      <c r="H4" s="415"/>
      <c r="I4" s="831"/>
    </row>
    <row r="5" s="836" customFormat="true" ht="36.75" hidden="false" customHeight="true" outlineLevel="0" collapsed="false">
      <c r="A5" s="804" t="s">
        <v>1459</v>
      </c>
      <c r="B5" s="805" t="s">
        <v>1001</v>
      </c>
      <c r="C5" s="806" t="s">
        <v>1460</v>
      </c>
      <c r="D5" s="806"/>
      <c r="E5" s="806"/>
      <c r="F5" s="807" t="s">
        <v>1461</v>
      </c>
      <c r="G5" s="807"/>
      <c r="H5" s="807"/>
    </row>
    <row r="6" s="836" customFormat="true" ht="36.75" hidden="false" customHeight="true" outlineLevel="0" collapsed="false">
      <c r="A6" s="804"/>
      <c r="B6" s="805"/>
      <c r="C6" s="841" t="s">
        <v>1537</v>
      </c>
      <c r="D6" s="839" t="s">
        <v>1506</v>
      </c>
      <c r="E6" s="839" t="s">
        <v>1489</v>
      </c>
      <c r="F6" s="841" t="s">
        <v>1537</v>
      </c>
      <c r="G6" s="839" t="s">
        <v>1506</v>
      </c>
      <c r="H6" s="840" t="s">
        <v>1489</v>
      </c>
    </row>
    <row r="7" s="836" customFormat="true" ht="43.5" hidden="false" customHeight="true" outlineLevel="0" collapsed="false">
      <c r="A7" s="804" t="s">
        <v>800</v>
      </c>
      <c r="B7" s="996" t="n">
        <v>0</v>
      </c>
      <c r="C7" s="997" t="s">
        <v>1468</v>
      </c>
      <c r="D7" s="997" t="s">
        <v>1468</v>
      </c>
      <c r="E7" s="997" t="s">
        <v>1468</v>
      </c>
      <c r="F7" s="997" t="s">
        <v>1468</v>
      </c>
      <c r="G7" s="997" t="s">
        <v>1468</v>
      </c>
      <c r="H7" s="999" t="s">
        <v>1468</v>
      </c>
    </row>
    <row r="8" s="836" customFormat="true" ht="43.5" hidden="false" customHeight="true" outlineLevel="0" collapsed="false">
      <c r="A8" s="804" t="s">
        <v>1469</v>
      </c>
      <c r="B8" s="1000" t="n">
        <v>0</v>
      </c>
      <c r="C8" s="845" t="s">
        <v>1468</v>
      </c>
      <c r="D8" s="845" t="s">
        <v>1468</v>
      </c>
      <c r="E8" s="845" t="s">
        <v>1468</v>
      </c>
      <c r="F8" s="845" t="s">
        <v>1468</v>
      </c>
      <c r="G8" s="845" t="s">
        <v>1468</v>
      </c>
      <c r="H8" s="1015" t="s">
        <v>1468</v>
      </c>
    </row>
    <row r="9" s="836" customFormat="true" ht="43.5" hidden="false" customHeight="true" outlineLevel="0" collapsed="false">
      <c r="A9" s="804" t="s">
        <v>1470</v>
      </c>
      <c r="B9" s="1000" t="n">
        <v>0</v>
      </c>
      <c r="C9" s="845" t="s">
        <v>1468</v>
      </c>
      <c r="D9" s="845" t="s">
        <v>1468</v>
      </c>
      <c r="E9" s="845" t="s">
        <v>1468</v>
      </c>
      <c r="F9" s="845" t="s">
        <v>1468</v>
      </c>
      <c r="G9" s="845" t="s">
        <v>1468</v>
      </c>
      <c r="H9" s="1015" t="s">
        <v>1468</v>
      </c>
    </row>
    <row r="10" customFormat="false" ht="43.5" hidden="false" customHeight="true" outlineLevel="0" collapsed="false">
      <c r="A10" s="820" t="s">
        <v>1471</v>
      </c>
      <c r="B10" s="1010" t="n">
        <v>0</v>
      </c>
      <c r="C10" s="1003" t="s">
        <v>1468</v>
      </c>
      <c r="D10" s="1003" t="s">
        <v>1468</v>
      </c>
      <c r="E10" s="1003" t="s">
        <v>1468</v>
      </c>
      <c r="F10" s="1003" t="s">
        <v>1468</v>
      </c>
      <c r="G10" s="1003" t="s">
        <v>1468</v>
      </c>
      <c r="H10" s="1016" t="s">
        <v>1468</v>
      </c>
      <c r="I10" s="836"/>
    </row>
    <row r="11" customFormat="false" ht="24.75" hidden="false" customHeight="true" outlineLevel="0" collapsed="false">
      <c r="A11" s="1006" t="s">
        <v>872</v>
      </c>
      <c r="B11" s="1007" t="s">
        <v>828</v>
      </c>
      <c r="D11" s="1007" t="s">
        <v>829</v>
      </c>
      <c r="F11" s="1007" t="s">
        <v>873</v>
      </c>
      <c r="H11" s="1007"/>
    </row>
    <row r="12" customFormat="false" ht="12.75" hidden="false" customHeight="true" outlineLevel="0" collapsed="false">
      <c r="A12" s="355"/>
      <c r="B12" s="355"/>
      <c r="C12" s="355"/>
      <c r="D12" s="824" t="s">
        <v>832</v>
      </c>
      <c r="F12" s="355"/>
      <c r="G12" s="278"/>
      <c r="H12" s="278"/>
    </row>
    <row r="13" customFormat="false" ht="16.5" hidden="false" customHeight="false" outlineLevel="0" collapsed="false">
      <c r="A13" s="823"/>
      <c r="B13" s="355"/>
      <c r="C13" s="355"/>
      <c r="D13" s="793"/>
      <c r="E13" s="355"/>
      <c r="F13" s="278"/>
      <c r="G13" s="278"/>
      <c r="H13" s="278"/>
    </row>
    <row r="14" customFormat="false" ht="33.75" hidden="false" customHeight="true" outlineLevel="0" collapsed="false">
      <c r="A14" s="355" t="s">
        <v>1547</v>
      </c>
      <c r="B14" s="355"/>
      <c r="C14" s="355"/>
      <c r="D14" s="355"/>
      <c r="E14" s="355"/>
      <c r="F14" s="355"/>
      <c r="H14" s="1017" t="s">
        <v>1481</v>
      </c>
    </row>
    <row r="15" customFormat="false" ht="16.5" hidden="false" customHeight="true" outlineLevel="0" collapsed="false">
      <c r="A15" s="930" t="s">
        <v>1548</v>
      </c>
      <c r="B15" s="930"/>
      <c r="C15" s="930"/>
      <c r="D15" s="930"/>
      <c r="E15" s="930"/>
      <c r="F15" s="930"/>
      <c r="G15" s="930"/>
      <c r="H15" s="930"/>
    </row>
    <row r="16" customFormat="false" ht="16.5" hidden="false" customHeight="true" outlineLevel="0" collapsed="false">
      <c r="A16" s="823"/>
      <c r="B16" s="823" t="s">
        <v>1549</v>
      </c>
      <c r="C16" s="823"/>
      <c r="D16" s="823"/>
      <c r="E16" s="823"/>
      <c r="F16" s="823"/>
      <c r="G16" s="823"/>
      <c r="H16" s="823"/>
    </row>
    <row r="17" customFormat="false" ht="17.25" hidden="false" customHeight="true" outlineLevel="0" collapsed="false">
      <c r="A17" s="355" t="s">
        <v>1550</v>
      </c>
      <c r="B17" s="355"/>
      <c r="C17" s="355"/>
      <c r="D17" s="355"/>
      <c r="E17" s="355"/>
      <c r="F17" s="355"/>
      <c r="G17" s="355"/>
      <c r="H17" s="355"/>
    </row>
    <row r="18" customFormat="false" ht="21.75" hidden="false" customHeight="true" outlineLevel="0" collapsed="false"/>
    <row r="19" customFormat="false" ht="21" hidden="false" customHeight="true" outlineLevel="0" collapsed="false">
      <c r="A19" s="860"/>
      <c r="B19" s="860"/>
      <c r="C19" s="860"/>
      <c r="D19" s="861"/>
      <c r="E19" s="860"/>
      <c r="F19" s="860"/>
      <c r="G19" s="860"/>
    </row>
    <row r="20" customFormat="false" ht="21" hidden="false" customHeight="true" outlineLevel="0" collapsed="false">
      <c r="A20" s="860"/>
      <c r="B20" s="860"/>
      <c r="C20" s="860"/>
      <c r="D20" s="861"/>
      <c r="E20" s="860"/>
      <c r="F20" s="860"/>
      <c r="G20" s="860"/>
    </row>
    <row r="21" customFormat="false" ht="21" hidden="false" customHeight="true" outlineLevel="0" collapsed="false">
      <c r="A21" s="860"/>
      <c r="B21" s="860"/>
      <c r="C21" s="860"/>
      <c r="D21" s="861"/>
      <c r="E21" s="860"/>
      <c r="F21" s="860"/>
      <c r="G21" s="860"/>
    </row>
    <row r="22" customFormat="false" ht="21" hidden="false" customHeight="true" outlineLevel="0" collapsed="false">
      <c r="A22" s="860"/>
      <c r="B22" s="860"/>
      <c r="C22" s="860"/>
      <c r="D22" s="861"/>
      <c r="E22" s="860"/>
      <c r="F22" s="860"/>
      <c r="G22" s="860"/>
    </row>
    <row r="23" customFormat="false" ht="21" hidden="false" customHeight="true" outlineLevel="0" collapsed="false">
      <c r="A23" s="860"/>
      <c r="B23" s="860"/>
      <c r="C23" s="860"/>
      <c r="D23" s="861"/>
      <c r="E23" s="860"/>
      <c r="F23" s="860"/>
      <c r="G23" s="860"/>
    </row>
    <row r="24" customFormat="false" ht="21" hidden="false" customHeight="true" outlineLevel="0" collapsed="false">
      <c r="A24" s="860"/>
      <c r="B24" s="860"/>
      <c r="C24" s="860"/>
      <c r="D24" s="861"/>
      <c r="E24" s="860"/>
      <c r="F24" s="860"/>
      <c r="G24" s="860"/>
    </row>
    <row r="25" customFormat="false" ht="21" hidden="false" customHeight="true" outlineLevel="0" collapsed="false">
      <c r="A25" s="860"/>
      <c r="B25" s="860"/>
      <c r="C25" s="860"/>
      <c r="D25" s="861"/>
      <c r="E25" s="860"/>
      <c r="F25" s="860"/>
      <c r="G25" s="860"/>
    </row>
    <row r="26" customFormat="false" ht="21" hidden="false" customHeight="true" outlineLevel="0" collapsed="false">
      <c r="A26" s="860"/>
      <c r="B26" s="860"/>
      <c r="C26" s="860"/>
      <c r="D26" s="861"/>
      <c r="E26" s="860"/>
      <c r="F26" s="860"/>
      <c r="G26" s="860"/>
    </row>
    <row r="27" customFormat="false" ht="21" hidden="false" customHeight="true" outlineLevel="0" collapsed="false">
      <c r="A27" s="860"/>
      <c r="B27" s="860"/>
      <c r="C27" s="860"/>
      <c r="D27" s="861"/>
      <c r="E27" s="860"/>
      <c r="F27" s="860"/>
      <c r="G27" s="860"/>
    </row>
    <row r="28" customFormat="false" ht="21" hidden="false" customHeight="true" outlineLevel="0" collapsed="false">
      <c r="A28" s="860"/>
      <c r="B28" s="860"/>
      <c r="C28" s="860"/>
      <c r="D28" s="861"/>
      <c r="E28" s="860"/>
    </row>
    <row r="29" customFormat="false" ht="21" hidden="false" customHeight="true" outlineLevel="0" collapsed="false">
      <c r="A29" s="860"/>
      <c r="B29" s="860"/>
      <c r="C29" s="860"/>
      <c r="D29" s="861"/>
      <c r="E29" s="860"/>
    </row>
    <row r="30" customFormat="false" ht="21" hidden="false" customHeight="true" outlineLevel="0" collapsed="false">
      <c r="A30" s="860"/>
      <c r="B30" s="860"/>
      <c r="C30" s="860"/>
      <c r="D30" s="861"/>
      <c r="E30" s="860"/>
    </row>
    <row r="31" customFormat="false" ht="21" hidden="false" customHeight="true" outlineLevel="0" collapsed="false">
      <c r="A31" s="860"/>
      <c r="B31" s="860"/>
      <c r="C31" s="860"/>
      <c r="D31" s="861"/>
      <c r="E31" s="860"/>
    </row>
    <row r="32" customFormat="false" ht="21" hidden="false" customHeight="true" outlineLevel="0" collapsed="false">
      <c r="A32" s="860"/>
      <c r="B32" s="860"/>
      <c r="C32" s="860"/>
      <c r="D32" s="861"/>
      <c r="E32" s="860"/>
    </row>
    <row r="33" customFormat="false" ht="21" hidden="false" customHeight="true" outlineLevel="0" collapsed="false">
      <c r="A33" s="860"/>
      <c r="B33" s="860"/>
      <c r="C33" s="860"/>
      <c r="D33" s="861"/>
      <c r="E33" s="860"/>
    </row>
    <row r="34" customFormat="false" ht="21" hidden="false" customHeight="true" outlineLevel="0" collapsed="false">
      <c r="A34" s="860"/>
      <c r="B34" s="860"/>
      <c r="C34" s="860"/>
      <c r="D34" s="861"/>
      <c r="E34" s="860"/>
    </row>
    <row r="35" customFormat="false" ht="21" hidden="false" customHeight="true" outlineLevel="0" collapsed="false">
      <c r="A35" s="860"/>
      <c r="B35" s="860"/>
      <c r="C35" s="860"/>
      <c r="D35" s="861"/>
      <c r="E35" s="860"/>
    </row>
    <row r="36" customFormat="false" ht="21" hidden="false" customHeight="true" outlineLevel="0" collapsed="false">
      <c r="A36" s="860"/>
      <c r="B36" s="860"/>
      <c r="C36" s="860"/>
      <c r="D36" s="861"/>
      <c r="E36" s="860"/>
    </row>
    <row r="37" customFormat="false" ht="21" hidden="false" customHeight="true" outlineLevel="0" collapsed="false">
      <c r="A37" s="860"/>
      <c r="B37" s="860"/>
      <c r="C37" s="860"/>
      <c r="D37" s="861"/>
      <c r="E37" s="860"/>
    </row>
    <row r="38" customFormat="false" ht="25.5" hidden="false" customHeight="false" outlineLevel="0" collapsed="false">
      <c r="A38" s="860"/>
      <c r="B38" s="860"/>
      <c r="C38" s="860"/>
      <c r="D38" s="861"/>
      <c r="E38" s="860"/>
    </row>
    <row r="39" customFormat="false" ht="25.5" hidden="false" customHeight="false" outlineLevel="0" collapsed="false">
      <c r="A39" s="860"/>
      <c r="B39" s="860"/>
      <c r="C39" s="860"/>
      <c r="D39" s="861"/>
      <c r="E39" s="860"/>
    </row>
    <row r="40" customFormat="false" ht="25.5" hidden="false" customHeight="false" outlineLevel="0" collapsed="false">
      <c r="A40" s="860"/>
      <c r="B40" s="860"/>
      <c r="C40" s="860"/>
      <c r="D40" s="861"/>
      <c r="E40" s="860"/>
    </row>
    <row r="41" customFormat="false" ht="25.5" hidden="false" customHeight="false" outlineLevel="0" collapsed="false">
      <c r="A41" s="860"/>
      <c r="B41" s="860"/>
      <c r="C41" s="860"/>
      <c r="D41" s="861"/>
      <c r="E41" s="860"/>
    </row>
    <row r="42" customFormat="false" ht="25.5" hidden="false" customHeight="false" outlineLevel="0" collapsed="false">
      <c r="A42" s="860"/>
      <c r="B42" s="860"/>
      <c r="C42" s="860"/>
      <c r="D42" s="861"/>
      <c r="E42" s="860"/>
    </row>
    <row r="43" customFormat="false" ht="25.5" hidden="false" customHeight="false" outlineLevel="0" collapsed="false">
      <c r="A43" s="860"/>
      <c r="B43" s="860"/>
      <c r="C43" s="860"/>
      <c r="D43" s="861"/>
      <c r="E43" s="860"/>
    </row>
    <row r="44" customFormat="false" ht="25.5" hidden="false" customHeight="false" outlineLevel="0" collapsed="false">
      <c r="A44" s="860"/>
      <c r="B44" s="860"/>
      <c r="C44" s="860"/>
      <c r="D44" s="861"/>
      <c r="E44" s="860"/>
    </row>
    <row r="45" customFormat="false" ht="25.5" hidden="false" customHeight="false" outlineLevel="0" collapsed="false">
      <c r="A45" s="860"/>
      <c r="B45" s="860"/>
      <c r="C45" s="860"/>
      <c r="D45" s="861"/>
      <c r="E45" s="860"/>
    </row>
    <row r="46" customFormat="false" ht="25.5" hidden="false" customHeight="false" outlineLevel="0" collapsed="false">
      <c r="A46" s="860"/>
      <c r="B46" s="860"/>
      <c r="C46" s="860"/>
      <c r="D46" s="861"/>
      <c r="E46" s="860"/>
    </row>
    <row r="47" customFormat="false" ht="25.5" hidden="false" customHeight="false" outlineLevel="0" collapsed="false">
      <c r="A47" s="860"/>
      <c r="B47" s="860"/>
      <c r="C47" s="860"/>
      <c r="D47" s="861"/>
      <c r="E47" s="860"/>
    </row>
    <row r="48" customFormat="false" ht="25.5" hidden="false" customHeight="false" outlineLevel="0" collapsed="false">
      <c r="A48" s="860"/>
      <c r="B48" s="860"/>
      <c r="C48" s="860"/>
      <c r="D48" s="861"/>
      <c r="E48" s="860"/>
    </row>
    <row r="49" customFormat="false" ht="25.5" hidden="false" customHeight="false" outlineLevel="0" collapsed="false">
      <c r="A49" s="860"/>
      <c r="B49" s="860"/>
      <c r="C49" s="860"/>
      <c r="D49" s="861"/>
      <c r="E49" s="860"/>
    </row>
    <row r="50" customFormat="false" ht="25.5" hidden="false" customHeight="false" outlineLevel="0" collapsed="false">
      <c r="A50" s="860"/>
      <c r="B50" s="860"/>
      <c r="C50" s="860"/>
      <c r="D50" s="861"/>
      <c r="E50" s="860"/>
    </row>
    <row r="51" customFormat="false" ht="25.5" hidden="false" customHeight="false" outlineLevel="0" collapsed="false">
      <c r="A51" s="860"/>
      <c r="B51" s="860"/>
      <c r="C51" s="860"/>
      <c r="D51" s="861"/>
      <c r="E51" s="860"/>
    </row>
    <row r="52" customFormat="false" ht="25.5" hidden="false" customHeight="false" outlineLevel="0" collapsed="false">
      <c r="A52" s="860"/>
      <c r="B52" s="860"/>
      <c r="C52" s="860"/>
      <c r="D52" s="861"/>
      <c r="E52" s="860"/>
    </row>
    <row r="53" customFormat="false" ht="25.5" hidden="false" customHeight="false" outlineLevel="0" collapsed="false">
      <c r="A53" s="860"/>
      <c r="B53" s="860"/>
      <c r="C53" s="860"/>
      <c r="D53" s="861"/>
      <c r="E53" s="860"/>
    </row>
    <row r="54" customFormat="false" ht="25.5" hidden="false" customHeight="false" outlineLevel="0" collapsed="false">
      <c r="A54" s="860"/>
      <c r="B54" s="860"/>
      <c r="C54" s="860"/>
      <c r="D54" s="861"/>
      <c r="E54" s="860"/>
    </row>
    <row r="55" customFormat="false" ht="25.5" hidden="false" customHeight="false" outlineLevel="0" collapsed="false">
      <c r="A55" s="860"/>
      <c r="B55" s="860"/>
      <c r="C55" s="860"/>
      <c r="D55" s="861"/>
      <c r="E55" s="860"/>
    </row>
    <row r="56" customFormat="false" ht="25.5" hidden="false" customHeight="false" outlineLevel="0" collapsed="false">
      <c r="A56" s="860"/>
      <c r="B56" s="860"/>
      <c r="C56" s="860"/>
      <c r="D56" s="861"/>
      <c r="E56" s="860"/>
    </row>
    <row r="57" customFormat="false" ht="25.5" hidden="false" customHeight="false" outlineLevel="0" collapsed="false">
      <c r="A57" s="860"/>
      <c r="B57" s="860"/>
      <c r="C57" s="860"/>
      <c r="D57" s="861"/>
      <c r="E57" s="860"/>
    </row>
    <row r="58" customFormat="false" ht="25.5" hidden="false" customHeight="false" outlineLevel="0" collapsed="false">
      <c r="A58" s="860"/>
      <c r="B58" s="860"/>
      <c r="C58" s="860"/>
      <c r="D58" s="861"/>
      <c r="E58" s="860"/>
    </row>
    <row r="59" customFormat="false" ht="25.5" hidden="false" customHeight="false" outlineLevel="0" collapsed="false">
      <c r="A59" s="860"/>
      <c r="B59" s="860"/>
      <c r="C59" s="860"/>
      <c r="D59" s="861"/>
      <c r="E59" s="860"/>
    </row>
    <row r="60" customFormat="false" ht="25.5" hidden="false" customHeight="false" outlineLevel="0" collapsed="false">
      <c r="A60" s="860"/>
      <c r="B60" s="860"/>
      <c r="C60" s="860"/>
      <c r="D60" s="861"/>
      <c r="E60" s="860"/>
    </row>
    <row r="61" customFormat="false" ht="25.5" hidden="false" customHeight="false" outlineLevel="0" collapsed="false">
      <c r="A61" s="860"/>
      <c r="B61" s="860"/>
      <c r="C61" s="860"/>
      <c r="D61" s="861"/>
      <c r="E61" s="860"/>
    </row>
    <row r="62" customFormat="false" ht="25.5" hidden="false" customHeight="false" outlineLevel="0" collapsed="false">
      <c r="A62" s="860"/>
      <c r="B62" s="860"/>
      <c r="C62" s="860"/>
      <c r="D62" s="861"/>
      <c r="E62" s="860"/>
    </row>
    <row r="63" customFormat="false" ht="25.5" hidden="false" customHeight="false" outlineLevel="0" collapsed="false">
      <c r="A63" s="860"/>
      <c r="B63" s="860"/>
      <c r="C63" s="860"/>
      <c r="D63" s="861"/>
      <c r="E63" s="860"/>
    </row>
    <row r="64" customFormat="false" ht="25.5" hidden="false" customHeight="false" outlineLevel="0" collapsed="false">
      <c r="A64" s="860"/>
      <c r="B64" s="860"/>
      <c r="C64" s="860"/>
      <c r="D64" s="861"/>
      <c r="E64" s="860"/>
    </row>
    <row r="65" customFormat="false" ht="25.5" hidden="false" customHeight="false" outlineLevel="0" collapsed="false">
      <c r="A65" s="860"/>
      <c r="B65" s="860"/>
      <c r="C65" s="860"/>
      <c r="D65" s="861"/>
      <c r="E65" s="860"/>
    </row>
    <row r="66" customFormat="false" ht="25.5" hidden="false" customHeight="false" outlineLevel="0" collapsed="false">
      <c r="A66" s="860"/>
      <c r="B66" s="860"/>
      <c r="C66" s="860"/>
      <c r="D66" s="861"/>
      <c r="E66" s="860"/>
    </row>
    <row r="67" customFormat="false" ht="25.5" hidden="false" customHeight="false" outlineLevel="0" collapsed="false">
      <c r="A67" s="860"/>
      <c r="B67" s="860"/>
      <c r="C67" s="860"/>
      <c r="D67" s="861"/>
      <c r="E67" s="860"/>
    </row>
    <row r="68" customFormat="false" ht="25.5" hidden="false" customHeight="false" outlineLevel="0" collapsed="false">
      <c r="A68" s="860"/>
      <c r="B68" s="860"/>
      <c r="C68" s="860"/>
      <c r="D68" s="861"/>
      <c r="E68" s="860"/>
    </row>
    <row r="69" customFormat="false" ht="25.5" hidden="false" customHeight="false" outlineLevel="0" collapsed="false">
      <c r="A69" s="860"/>
      <c r="B69" s="860"/>
      <c r="C69" s="860"/>
      <c r="D69" s="861"/>
      <c r="E69" s="860"/>
    </row>
    <row r="70" customFormat="false" ht="25.5" hidden="false" customHeight="false" outlineLevel="0" collapsed="false">
      <c r="A70" s="860"/>
      <c r="B70" s="860"/>
      <c r="C70" s="860"/>
      <c r="D70" s="861"/>
      <c r="E70" s="860"/>
    </row>
    <row r="71" customFormat="false" ht="25.5" hidden="false" customHeight="false" outlineLevel="0" collapsed="false">
      <c r="A71" s="860"/>
      <c r="B71" s="860"/>
      <c r="C71" s="860"/>
      <c r="D71" s="861"/>
      <c r="E71" s="860"/>
    </row>
    <row r="72" customFormat="false" ht="25.5" hidden="false" customHeight="false" outlineLevel="0" collapsed="false">
      <c r="A72" s="860"/>
      <c r="B72" s="860"/>
      <c r="C72" s="860"/>
      <c r="D72" s="861"/>
      <c r="E72" s="860"/>
    </row>
    <row r="73" customFormat="false" ht="25.5" hidden="false" customHeight="false" outlineLevel="0" collapsed="false">
      <c r="A73" s="860"/>
      <c r="B73" s="860"/>
      <c r="C73" s="860"/>
      <c r="D73" s="861"/>
      <c r="E73" s="860"/>
    </row>
    <row r="74" customFormat="false" ht="25.5" hidden="false" customHeight="false" outlineLevel="0" collapsed="false">
      <c r="A74" s="860"/>
      <c r="B74" s="860"/>
      <c r="C74" s="860"/>
      <c r="D74" s="861"/>
      <c r="E74" s="860"/>
    </row>
    <row r="75" customFormat="false" ht="25.5" hidden="false" customHeight="false" outlineLevel="0" collapsed="false">
      <c r="A75" s="860"/>
      <c r="B75" s="860"/>
      <c r="C75" s="860"/>
      <c r="D75" s="861"/>
      <c r="E75" s="860"/>
    </row>
    <row r="76" customFormat="false" ht="25.5" hidden="false" customHeight="false" outlineLevel="0" collapsed="false">
      <c r="A76" s="860"/>
      <c r="B76" s="860"/>
      <c r="C76" s="860"/>
      <c r="D76" s="861"/>
      <c r="E76" s="860"/>
    </row>
    <row r="77" customFormat="false" ht="25.5" hidden="false" customHeight="false" outlineLevel="0" collapsed="false">
      <c r="A77" s="860"/>
      <c r="B77" s="860"/>
      <c r="C77" s="860"/>
      <c r="D77" s="861"/>
      <c r="E77" s="860"/>
    </row>
    <row r="78" customFormat="false" ht="25.5" hidden="false" customHeight="false" outlineLevel="0" collapsed="false">
      <c r="A78" s="860"/>
      <c r="B78" s="860"/>
      <c r="C78" s="860"/>
      <c r="D78" s="861"/>
      <c r="E78" s="860"/>
    </row>
    <row r="79" customFormat="false" ht="25.5" hidden="false" customHeight="false" outlineLevel="0" collapsed="false">
      <c r="A79" s="860"/>
      <c r="B79" s="860"/>
      <c r="C79" s="860"/>
      <c r="D79" s="861"/>
      <c r="E79" s="860"/>
    </row>
    <row r="80" customFormat="false" ht="25.5" hidden="false" customHeight="false" outlineLevel="0" collapsed="false">
      <c r="A80" s="860"/>
      <c r="B80" s="860"/>
      <c r="C80" s="860"/>
      <c r="D80" s="861"/>
      <c r="E80" s="860"/>
    </row>
    <row r="81" customFormat="false" ht="25.5" hidden="false" customHeight="false" outlineLevel="0" collapsed="false">
      <c r="A81" s="860"/>
      <c r="B81" s="860"/>
      <c r="C81" s="860"/>
      <c r="D81" s="861"/>
      <c r="E81" s="860"/>
    </row>
    <row r="82" customFormat="false" ht="25.5" hidden="false" customHeight="false" outlineLevel="0" collapsed="false">
      <c r="A82" s="860"/>
      <c r="B82" s="860"/>
      <c r="C82" s="860"/>
      <c r="D82" s="861"/>
      <c r="E82" s="860"/>
    </row>
    <row r="83" customFormat="false" ht="25.5" hidden="false" customHeight="false" outlineLevel="0" collapsed="false">
      <c r="A83" s="860"/>
      <c r="B83" s="860"/>
      <c r="C83" s="860"/>
      <c r="D83" s="861"/>
      <c r="E83" s="860"/>
    </row>
    <row r="84" customFormat="false" ht="25.5" hidden="false" customHeight="false" outlineLevel="0" collapsed="false">
      <c r="A84" s="860"/>
      <c r="B84" s="860"/>
      <c r="C84" s="860"/>
      <c r="D84" s="861"/>
      <c r="E84" s="860"/>
    </row>
    <row r="85" customFormat="false" ht="25.5" hidden="false" customHeight="false" outlineLevel="0" collapsed="false">
      <c r="A85" s="860"/>
      <c r="B85" s="860"/>
      <c r="C85" s="860"/>
      <c r="D85" s="861"/>
      <c r="E85" s="860"/>
    </row>
    <row r="86" customFormat="false" ht="25.5" hidden="false" customHeight="false" outlineLevel="0" collapsed="false">
      <c r="A86" s="860"/>
      <c r="B86" s="860"/>
      <c r="C86" s="860"/>
      <c r="D86" s="861"/>
      <c r="E86" s="860"/>
    </row>
    <row r="87" customFormat="false" ht="25.5" hidden="false" customHeight="false" outlineLevel="0" collapsed="false">
      <c r="A87" s="860"/>
      <c r="B87" s="860"/>
      <c r="C87" s="860"/>
      <c r="D87" s="861"/>
      <c r="E87" s="860"/>
    </row>
    <row r="88" customFormat="false" ht="25.5" hidden="false" customHeight="false" outlineLevel="0" collapsed="false">
      <c r="A88" s="860"/>
      <c r="B88" s="860"/>
      <c r="C88" s="860"/>
      <c r="D88" s="861"/>
      <c r="E88" s="860"/>
    </row>
    <row r="89" customFormat="false" ht="25.5" hidden="false" customHeight="false" outlineLevel="0" collapsed="false">
      <c r="A89" s="860"/>
      <c r="B89" s="860"/>
      <c r="C89" s="860"/>
      <c r="D89" s="861"/>
      <c r="E89" s="860"/>
    </row>
    <row r="90" customFormat="false" ht="25.5" hidden="false" customHeight="false" outlineLevel="0" collapsed="false">
      <c r="A90" s="860"/>
      <c r="B90" s="860"/>
      <c r="C90" s="860"/>
      <c r="D90" s="861"/>
      <c r="E90" s="860"/>
    </row>
    <row r="91" customFormat="false" ht="25.5" hidden="false" customHeight="false" outlineLevel="0" collapsed="false">
      <c r="A91" s="860"/>
      <c r="B91" s="860"/>
      <c r="C91" s="860"/>
      <c r="D91" s="861"/>
      <c r="E91" s="860"/>
    </row>
    <row r="92" customFormat="false" ht="25.5" hidden="false" customHeight="false" outlineLevel="0" collapsed="false">
      <c r="A92" s="860"/>
      <c r="B92" s="860"/>
      <c r="C92" s="860"/>
      <c r="D92" s="861"/>
      <c r="E92" s="860"/>
    </row>
    <row r="93" customFormat="false" ht="25.5" hidden="false" customHeight="false" outlineLevel="0" collapsed="false">
      <c r="A93" s="860"/>
      <c r="B93" s="860"/>
      <c r="C93" s="860"/>
      <c r="D93" s="861"/>
      <c r="E93" s="860"/>
    </row>
    <row r="94" customFormat="false" ht="25.5" hidden="false" customHeight="false" outlineLevel="0" collapsed="false">
      <c r="A94" s="860"/>
      <c r="B94" s="860"/>
      <c r="C94" s="860"/>
      <c r="D94" s="861"/>
      <c r="E94" s="860"/>
    </row>
    <row r="95" customFormat="false" ht="25.5" hidden="false" customHeight="false" outlineLevel="0" collapsed="false">
      <c r="A95" s="860"/>
      <c r="B95" s="860"/>
      <c r="C95" s="860"/>
      <c r="D95" s="861"/>
      <c r="E95" s="860"/>
    </row>
    <row r="96" customFormat="false" ht="25.5" hidden="false" customHeight="false" outlineLevel="0" collapsed="false">
      <c r="A96" s="860"/>
      <c r="B96" s="860"/>
      <c r="C96" s="860"/>
      <c r="D96" s="861"/>
      <c r="E96" s="860"/>
    </row>
    <row r="97" customFormat="false" ht="25.5" hidden="false" customHeight="false" outlineLevel="0" collapsed="false">
      <c r="A97" s="860"/>
      <c r="B97" s="860"/>
      <c r="C97" s="860"/>
      <c r="D97" s="861"/>
      <c r="E97" s="860"/>
    </row>
    <row r="98" customFormat="false" ht="25.5" hidden="false" customHeight="false" outlineLevel="0" collapsed="false">
      <c r="A98" s="860"/>
      <c r="B98" s="860"/>
      <c r="C98" s="860"/>
      <c r="D98" s="861"/>
      <c r="E98" s="860"/>
    </row>
    <row r="99" customFormat="false" ht="25.5" hidden="false" customHeight="false" outlineLevel="0" collapsed="false">
      <c r="A99" s="860"/>
      <c r="B99" s="860"/>
      <c r="C99" s="860"/>
      <c r="D99" s="861"/>
      <c r="E99" s="860"/>
    </row>
    <row r="100" customFormat="false" ht="25.5" hidden="false" customHeight="false" outlineLevel="0" collapsed="false">
      <c r="A100" s="860"/>
      <c r="B100" s="860"/>
      <c r="C100" s="860"/>
      <c r="D100" s="861"/>
      <c r="E100" s="860"/>
    </row>
    <row r="101" customFormat="false" ht="25.5" hidden="false" customHeight="false" outlineLevel="0" collapsed="false">
      <c r="A101" s="860"/>
      <c r="B101" s="860"/>
      <c r="C101" s="860"/>
      <c r="D101" s="861"/>
      <c r="E101" s="860"/>
    </row>
    <row r="102" customFormat="false" ht="25.5" hidden="false" customHeight="false" outlineLevel="0" collapsed="false">
      <c r="A102" s="860"/>
      <c r="B102" s="860"/>
      <c r="C102" s="860"/>
      <c r="D102" s="861"/>
      <c r="E102" s="860"/>
    </row>
    <row r="103" customFormat="false" ht="25.5" hidden="false" customHeight="false" outlineLevel="0" collapsed="false">
      <c r="A103" s="860"/>
      <c r="B103" s="860"/>
      <c r="C103" s="860"/>
      <c r="D103" s="861"/>
      <c r="E103" s="860"/>
    </row>
    <row r="104" customFormat="false" ht="25.5" hidden="false" customHeight="false" outlineLevel="0" collapsed="false">
      <c r="A104" s="860"/>
      <c r="B104" s="860"/>
      <c r="C104" s="860"/>
      <c r="D104" s="861"/>
      <c r="E104" s="860"/>
    </row>
    <row r="105" customFormat="false" ht="25.5" hidden="false" customHeight="false" outlineLevel="0" collapsed="false">
      <c r="A105" s="860"/>
      <c r="B105" s="860"/>
      <c r="C105" s="860"/>
      <c r="D105" s="861"/>
      <c r="E105" s="860"/>
    </row>
    <row r="106" customFormat="false" ht="25.5" hidden="false" customHeight="false" outlineLevel="0" collapsed="false">
      <c r="A106" s="860"/>
      <c r="B106" s="860"/>
      <c r="C106" s="860"/>
      <c r="D106" s="861"/>
      <c r="E106" s="860"/>
    </row>
    <row r="107" customFormat="false" ht="25.5" hidden="false" customHeight="false" outlineLevel="0" collapsed="false">
      <c r="A107" s="860"/>
      <c r="B107" s="860"/>
      <c r="C107" s="860"/>
      <c r="D107" s="861"/>
      <c r="E107" s="860"/>
    </row>
    <row r="108" customFormat="false" ht="25.5" hidden="false" customHeight="false" outlineLevel="0" collapsed="false">
      <c r="A108" s="860"/>
      <c r="B108" s="860"/>
      <c r="C108" s="860"/>
      <c r="D108" s="861"/>
      <c r="E108" s="860"/>
    </row>
    <row r="109" customFormat="false" ht="25.5" hidden="false" customHeight="false" outlineLevel="0" collapsed="false">
      <c r="A109" s="860"/>
      <c r="B109" s="860"/>
      <c r="C109" s="860"/>
      <c r="D109" s="861"/>
      <c r="E109" s="860"/>
    </row>
    <row r="110" customFormat="false" ht="25.5" hidden="false" customHeight="false" outlineLevel="0" collapsed="false">
      <c r="A110" s="860"/>
      <c r="B110" s="860"/>
      <c r="C110" s="860"/>
      <c r="D110" s="861"/>
      <c r="E110" s="860"/>
    </row>
    <row r="111" customFormat="false" ht="25.5" hidden="false" customHeight="false" outlineLevel="0" collapsed="false">
      <c r="A111" s="860"/>
      <c r="B111" s="860"/>
      <c r="C111" s="860"/>
      <c r="D111" s="861"/>
      <c r="E111" s="860"/>
    </row>
    <row r="112" customFormat="false" ht="25.5" hidden="false" customHeight="false" outlineLevel="0" collapsed="false">
      <c r="A112" s="860"/>
      <c r="B112" s="860"/>
      <c r="C112" s="860"/>
      <c r="D112" s="861"/>
      <c r="E112" s="860"/>
    </row>
    <row r="113" customFormat="false" ht="25.5" hidden="false" customHeight="false" outlineLevel="0" collapsed="false">
      <c r="A113" s="860"/>
      <c r="B113" s="860"/>
      <c r="C113" s="860"/>
      <c r="D113" s="861"/>
      <c r="E113" s="860"/>
    </row>
    <row r="114" customFormat="false" ht="25.5" hidden="false" customHeight="false" outlineLevel="0" collapsed="false">
      <c r="A114" s="860"/>
      <c r="B114" s="860"/>
      <c r="C114" s="860"/>
      <c r="D114" s="861"/>
      <c r="E114" s="860"/>
    </row>
    <row r="115" customFormat="false" ht="25.5" hidden="false" customHeight="false" outlineLevel="0" collapsed="false">
      <c r="A115" s="860"/>
      <c r="B115" s="860"/>
      <c r="C115" s="860"/>
      <c r="D115" s="861"/>
      <c r="E115" s="860"/>
    </row>
    <row r="116" customFormat="false" ht="25.5" hidden="false" customHeight="false" outlineLevel="0" collapsed="false">
      <c r="A116" s="860"/>
      <c r="B116" s="860"/>
      <c r="C116" s="860"/>
      <c r="D116" s="861"/>
      <c r="E116" s="860"/>
    </row>
    <row r="117" customFormat="false" ht="25.5" hidden="false" customHeight="false" outlineLevel="0" collapsed="false">
      <c r="A117" s="860"/>
      <c r="B117" s="860"/>
      <c r="C117" s="860"/>
      <c r="D117" s="861"/>
      <c r="E117" s="860"/>
    </row>
    <row r="118" customFormat="false" ht="25.5" hidden="false" customHeight="false" outlineLevel="0" collapsed="false">
      <c r="A118" s="860"/>
      <c r="B118" s="860"/>
      <c r="C118" s="860"/>
      <c r="D118" s="861"/>
      <c r="E118" s="860"/>
    </row>
    <row r="119" customFormat="false" ht="25.5" hidden="false" customHeight="false" outlineLevel="0" collapsed="false">
      <c r="A119" s="860"/>
      <c r="B119" s="860"/>
      <c r="C119" s="860"/>
      <c r="D119" s="861"/>
      <c r="E119" s="860"/>
    </row>
    <row r="120" customFormat="false" ht="25.5" hidden="false" customHeight="false" outlineLevel="0" collapsed="false">
      <c r="A120" s="860"/>
      <c r="B120" s="860"/>
      <c r="C120" s="860"/>
      <c r="D120" s="861"/>
      <c r="E120" s="860"/>
    </row>
    <row r="121" customFormat="false" ht="25.5" hidden="false" customHeight="false" outlineLevel="0" collapsed="false">
      <c r="A121" s="860"/>
      <c r="B121" s="860"/>
      <c r="C121" s="860"/>
      <c r="D121" s="861"/>
      <c r="E121" s="860"/>
    </row>
    <row r="122" customFormat="false" ht="25.5" hidden="false" customHeight="false" outlineLevel="0" collapsed="false">
      <c r="A122" s="860"/>
      <c r="B122" s="860"/>
      <c r="C122" s="860"/>
      <c r="D122" s="861"/>
      <c r="E122" s="860"/>
    </row>
    <row r="123" customFormat="false" ht="25.5" hidden="false" customHeight="false" outlineLevel="0" collapsed="false">
      <c r="A123" s="860"/>
      <c r="B123" s="860"/>
      <c r="C123" s="860"/>
      <c r="D123" s="861"/>
      <c r="E123" s="860"/>
    </row>
    <row r="124" customFormat="false" ht="25.5" hidden="false" customHeight="false" outlineLevel="0" collapsed="false">
      <c r="A124" s="860"/>
      <c r="B124" s="860"/>
      <c r="C124" s="860"/>
      <c r="D124" s="861"/>
      <c r="E124" s="860"/>
    </row>
    <row r="125" customFormat="false" ht="25.5" hidden="false" customHeight="false" outlineLevel="0" collapsed="false">
      <c r="A125" s="860"/>
      <c r="B125" s="860"/>
      <c r="C125" s="860"/>
      <c r="D125" s="861"/>
      <c r="E125" s="860"/>
    </row>
    <row r="126" customFormat="false" ht="25.5" hidden="false" customHeight="false" outlineLevel="0" collapsed="false">
      <c r="A126" s="860"/>
      <c r="B126" s="860"/>
      <c r="C126" s="860"/>
      <c r="D126" s="861"/>
      <c r="E126" s="860"/>
    </row>
    <row r="127" customFormat="false" ht="25.5" hidden="false" customHeight="false" outlineLevel="0" collapsed="false">
      <c r="A127" s="860"/>
      <c r="B127" s="860"/>
      <c r="C127" s="860"/>
      <c r="D127" s="861"/>
      <c r="E127" s="860"/>
    </row>
    <row r="128" customFormat="false" ht="25.5" hidden="false" customHeight="false" outlineLevel="0" collapsed="false">
      <c r="A128" s="860"/>
      <c r="B128" s="860"/>
      <c r="C128" s="860"/>
      <c r="D128" s="861"/>
      <c r="E128" s="860"/>
    </row>
    <row r="129" customFormat="false" ht="25.5" hidden="false" customHeight="false" outlineLevel="0" collapsed="false">
      <c r="A129" s="860"/>
      <c r="B129" s="860"/>
      <c r="C129" s="860"/>
      <c r="D129" s="861"/>
      <c r="E129" s="860"/>
    </row>
    <row r="130" customFormat="false" ht="25.5" hidden="false" customHeight="false" outlineLevel="0" collapsed="false">
      <c r="A130" s="860"/>
      <c r="B130" s="860"/>
      <c r="C130" s="860"/>
      <c r="D130" s="861"/>
      <c r="E130" s="860"/>
    </row>
    <row r="131" customFormat="false" ht="25.5" hidden="false" customHeight="false" outlineLevel="0" collapsed="false">
      <c r="A131" s="860"/>
      <c r="B131" s="860"/>
      <c r="C131" s="860"/>
      <c r="D131" s="861"/>
      <c r="E131" s="860"/>
    </row>
    <row r="132" customFormat="false" ht="25.5" hidden="false" customHeight="false" outlineLevel="0" collapsed="false">
      <c r="A132" s="860"/>
      <c r="B132" s="860"/>
      <c r="C132" s="860"/>
      <c r="D132" s="861"/>
      <c r="E132" s="860"/>
    </row>
    <row r="133" customFormat="false" ht="25.5" hidden="false" customHeight="false" outlineLevel="0" collapsed="false">
      <c r="A133" s="860"/>
      <c r="B133" s="860"/>
      <c r="C133" s="860"/>
      <c r="D133" s="861"/>
      <c r="E133" s="860"/>
    </row>
    <row r="134" customFormat="false" ht="25.5" hidden="false" customHeight="false" outlineLevel="0" collapsed="false">
      <c r="A134" s="860"/>
      <c r="B134" s="860"/>
      <c r="C134" s="860"/>
      <c r="D134" s="861"/>
      <c r="E134" s="860"/>
    </row>
    <row r="135" customFormat="false" ht="25.5" hidden="false" customHeight="false" outlineLevel="0" collapsed="false">
      <c r="A135" s="860"/>
      <c r="B135" s="860"/>
      <c r="C135" s="860"/>
      <c r="D135" s="861"/>
      <c r="E135" s="860"/>
    </row>
    <row r="136" customFormat="false" ht="25.5" hidden="false" customHeight="false" outlineLevel="0" collapsed="false">
      <c r="A136" s="860"/>
      <c r="B136" s="860"/>
      <c r="C136" s="860"/>
      <c r="D136" s="861"/>
      <c r="E136" s="860"/>
    </row>
    <row r="137" customFormat="false" ht="25.5" hidden="false" customHeight="false" outlineLevel="0" collapsed="false">
      <c r="A137" s="860"/>
      <c r="B137" s="860"/>
      <c r="C137" s="860"/>
      <c r="D137" s="861"/>
      <c r="E137" s="860"/>
    </row>
    <row r="138" customFormat="false" ht="25.5" hidden="false" customHeight="false" outlineLevel="0" collapsed="false">
      <c r="A138" s="860"/>
      <c r="B138" s="860"/>
      <c r="C138" s="860"/>
      <c r="D138" s="861"/>
      <c r="E138" s="860"/>
    </row>
    <row r="139" customFormat="false" ht="25.5" hidden="false" customHeight="false" outlineLevel="0" collapsed="false">
      <c r="A139" s="860"/>
      <c r="B139" s="860"/>
      <c r="C139" s="860"/>
      <c r="D139" s="861"/>
      <c r="E139" s="860"/>
    </row>
    <row r="140" customFormat="false" ht="25.5" hidden="false" customHeight="false" outlineLevel="0" collapsed="false">
      <c r="A140" s="860"/>
      <c r="B140" s="860"/>
      <c r="C140" s="860"/>
      <c r="D140" s="861"/>
      <c r="E140" s="860"/>
    </row>
    <row r="141" customFormat="false" ht="25.5" hidden="false" customHeight="false" outlineLevel="0" collapsed="false">
      <c r="A141" s="860"/>
      <c r="B141" s="860"/>
      <c r="C141" s="860"/>
      <c r="D141" s="861"/>
      <c r="E141" s="860"/>
    </row>
    <row r="142" customFormat="false" ht="25.5" hidden="false" customHeight="false" outlineLevel="0" collapsed="false">
      <c r="A142" s="860"/>
      <c r="B142" s="860"/>
      <c r="C142" s="860"/>
      <c r="D142" s="861"/>
      <c r="E142" s="860"/>
    </row>
    <row r="143" customFormat="false" ht="25.5" hidden="false" customHeight="false" outlineLevel="0" collapsed="false">
      <c r="A143" s="860"/>
      <c r="B143" s="860"/>
      <c r="C143" s="860"/>
      <c r="D143" s="861"/>
      <c r="E143" s="860"/>
    </row>
    <row r="144" customFormat="false" ht="25.5" hidden="false" customHeight="false" outlineLevel="0" collapsed="false">
      <c r="A144" s="860"/>
      <c r="B144" s="860"/>
      <c r="C144" s="860"/>
      <c r="D144" s="861"/>
      <c r="E144" s="860"/>
    </row>
    <row r="145" customFormat="false" ht="25.5" hidden="false" customHeight="false" outlineLevel="0" collapsed="false">
      <c r="A145" s="860"/>
      <c r="B145" s="860"/>
      <c r="C145" s="860"/>
      <c r="D145" s="861"/>
      <c r="E145" s="860"/>
    </row>
    <row r="146" customFormat="false" ht="25.5" hidden="false" customHeight="false" outlineLevel="0" collapsed="false">
      <c r="A146" s="860"/>
      <c r="B146" s="860"/>
      <c r="C146" s="860"/>
      <c r="D146" s="861"/>
      <c r="E146" s="860"/>
    </row>
    <row r="147" customFormat="false" ht="25.5" hidden="false" customHeight="false" outlineLevel="0" collapsed="false">
      <c r="A147" s="860"/>
      <c r="B147" s="860"/>
      <c r="C147" s="860"/>
      <c r="D147" s="861"/>
      <c r="E147" s="860"/>
    </row>
    <row r="148" customFormat="false" ht="25.5" hidden="false" customHeight="false" outlineLevel="0" collapsed="false">
      <c r="A148" s="860"/>
      <c r="B148" s="860"/>
      <c r="C148" s="860"/>
      <c r="D148" s="861"/>
      <c r="E148" s="860"/>
    </row>
    <row r="149" customFormat="false" ht="25.5" hidden="false" customHeight="false" outlineLevel="0" collapsed="false">
      <c r="A149" s="860"/>
      <c r="B149" s="860"/>
      <c r="C149" s="860"/>
      <c r="D149" s="861"/>
      <c r="E149" s="860"/>
    </row>
    <row r="150" customFormat="false" ht="25.5" hidden="false" customHeight="false" outlineLevel="0" collapsed="false">
      <c r="A150" s="860"/>
      <c r="B150" s="860"/>
      <c r="C150" s="860"/>
      <c r="D150" s="861"/>
      <c r="E150" s="860"/>
    </row>
    <row r="151" customFormat="false" ht="25.5" hidden="false" customHeight="false" outlineLevel="0" collapsed="false">
      <c r="A151" s="860"/>
      <c r="B151" s="860"/>
      <c r="C151" s="860"/>
      <c r="D151" s="861"/>
      <c r="E151" s="860"/>
    </row>
    <row r="152" customFormat="false" ht="25.5" hidden="false" customHeight="false" outlineLevel="0" collapsed="false">
      <c r="A152" s="860"/>
      <c r="B152" s="860"/>
      <c r="C152" s="860"/>
      <c r="D152" s="861"/>
      <c r="E152" s="860"/>
    </row>
    <row r="153" customFormat="false" ht="25.5" hidden="false" customHeight="false" outlineLevel="0" collapsed="false">
      <c r="A153" s="860"/>
      <c r="B153" s="860"/>
      <c r="C153" s="860"/>
      <c r="D153" s="861"/>
      <c r="E153" s="860"/>
    </row>
    <row r="154" customFormat="false" ht="25.5" hidden="false" customHeight="false" outlineLevel="0" collapsed="false">
      <c r="A154" s="860"/>
      <c r="B154" s="860"/>
      <c r="C154" s="860"/>
      <c r="D154" s="861"/>
      <c r="E154" s="860"/>
    </row>
    <row r="155" customFormat="false" ht="25.5" hidden="false" customHeight="false" outlineLevel="0" collapsed="false">
      <c r="A155" s="860"/>
      <c r="B155" s="860"/>
      <c r="C155" s="860"/>
      <c r="D155" s="861"/>
      <c r="E155" s="860"/>
    </row>
    <row r="156" customFormat="false" ht="25.5" hidden="false" customHeight="false" outlineLevel="0" collapsed="false">
      <c r="A156" s="860"/>
      <c r="B156" s="860"/>
      <c r="C156" s="860"/>
      <c r="D156" s="861"/>
      <c r="E156" s="860"/>
    </row>
    <row r="157" customFormat="false" ht="25.5" hidden="false" customHeight="false" outlineLevel="0" collapsed="false">
      <c r="A157" s="860"/>
      <c r="B157" s="860"/>
      <c r="C157" s="860"/>
      <c r="D157" s="861"/>
      <c r="E157" s="860"/>
    </row>
    <row r="158" customFormat="false" ht="25.5" hidden="false" customHeight="false" outlineLevel="0" collapsed="false">
      <c r="A158" s="860"/>
      <c r="B158" s="860"/>
      <c r="C158" s="860"/>
      <c r="D158" s="861"/>
      <c r="E158" s="860"/>
    </row>
    <row r="159" customFormat="false" ht="25.5" hidden="false" customHeight="false" outlineLevel="0" collapsed="false">
      <c r="A159" s="860"/>
      <c r="B159" s="860"/>
      <c r="C159" s="860"/>
      <c r="D159" s="861"/>
      <c r="E159" s="860"/>
    </row>
    <row r="160" customFormat="false" ht="25.5" hidden="false" customHeight="false" outlineLevel="0" collapsed="false">
      <c r="A160" s="860"/>
      <c r="B160" s="860"/>
      <c r="C160" s="860"/>
      <c r="D160" s="861"/>
      <c r="E160" s="860"/>
    </row>
    <row r="161" customFormat="false" ht="25.5" hidden="false" customHeight="false" outlineLevel="0" collapsed="false">
      <c r="A161" s="860"/>
      <c r="B161" s="860"/>
      <c r="C161" s="860"/>
      <c r="D161" s="861"/>
      <c r="E161" s="860"/>
    </row>
    <row r="162" customFormat="false" ht="25.5" hidden="false" customHeight="false" outlineLevel="0" collapsed="false">
      <c r="A162" s="860"/>
      <c r="B162" s="860"/>
      <c r="C162" s="860"/>
      <c r="D162" s="861"/>
      <c r="E162" s="860"/>
    </row>
    <row r="163" customFormat="false" ht="25.5" hidden="false" customHeight="false" outlineLevel="0" collapsed="false">
      <c r="A163" s="860"/>
      <c r="B163" s="860"/>
      <c r="C163" s="860"/>
      <c r="D163" s="861"/>
      <c r="E163" s="860"/>
    </row>
    <row r="164" customFormat="false" ht="25.5" hidden="false" customHeight="false" outlineLevel="0" collapsed="false">
      <c r="A164" s="860"/>
      <c r="B164" s="860"/>
      <c r="C164" s="860"/>
      <c r="D164" s="861"/>
      <c r="E164" s="860"/>
    </row>
    <row r="165" customFormat="false" ht="25.5" hidden="false" customHeight="false" outlineLevel="0" collapsed="false">
      <c r="A165" s="860"/>
      <c r="B165" s="860"/>
      <c r="C165" s="860"/>
      <c r="D165" s="861"/>
      <c r="E165" s="860"/>
    </row>
    <row r="166" customFormat="false" ht="25.5" hidden="false" customHeight="false" outlineLevel="0" collapsed="false">
      <c r="A166" s="860"/>
      <c r="B166" s="860"/>
      <c r="C166" s="860"/>
      <c r="D166" s="861"/>
      <c r="E166" s="860"/>
    </row>
    <row r="167" customFormat="false" ht="25.5" hidden="false" customHeight="false" outlineLevel="0" collapsed="false">
      <c r="A167" s="860"/>
      <c r="B167" s="860"/>
      <c r="C167" s="860"/>
      <c r="D167" s="861"/>
      <c r="E167" s="860"/>
    </row>
    <row r="168" customFormat="false" ht="25.5" hidden="false" customHeight="false" outlineLevel="0" collapsed="false">
      <c r="A168" s="860"/>
      <c r="B168" s="860"/>
      <c r="C168" s="860"/>
      <c r="D168" s="861"/>
      <c r="E168" s="860"/>
    </row>
    <row r="169" customFormat="false" ht="25.5" hidden="false" customHeight="false" outlineLevel="0" collapsed="false">
      <c r="A169" s="860"/>
      <c r="B169" s="860"/>
      <c r="C169" s="860"/>
      <c r="D169" s="861"/>
      <c r="E169" s="860"/>
    </row>
    <row r="170" customFormat="false" ht="25.5" hidden="false" customHeight="false" outlineLevel="0" collapsed="false">
      <c r="A170" s="860"/>
      <c r="B170" s="860"/>
      <c r="C170" s="860"/>
      <c r="D170" s="861"/>
      <c r="E170" s="860"/>
    </row>
    <row r="171" customFormat="false" ht="25.5" hidden="false" customHeight="false" outlineLevel="0" collapsed="false">
      <c r="A171" s="860"/>
      <c r="B171" s="860"/>
      <c r="C171" s="860"/>
      <c r="D171" s="861"/>
      <c r="E171" s="860"/>
    </row>
    <row r="172" customFormat="false" ht="25.5" hidden="false" customHeight="false" outlineLevel="0" collapsed="false">
      <c r="A172" s="860"/>
      <c r="B172" s="860"/>
      <c r="C172" s="860"/>
      <c r="D172" s="861"/>
      <c r="E172" s="860"/>
    </row>
    <row r="173" customFormat="false" ht="25.5" hidden="false" customHeight="false" outlineLevel="0" collapsed="false">
      <c r="A173" s="860"/>
      <c r="B173" s="860"/>
      <c r="C173" s="860"/>
      <c r="D173" s="861"/>
      <c r="E173" s="860"/>
    </row>
    <row r="174" customFormat="false" ht="25.5" hidden="false" customHeight="false" outlineLevel="0" collapsed="false">
      <c r="A174" s="860"/>
      <c r="B174" s="860"/>
      <c r="C174" s="860"/>
      <c r="D174" s="861"/>
      <c r="E174" s="860"/>
    </row>
    <row r="175" customFormat="false" ht="25.5" hidden="false" customHeight="false" outlineLevel="0" collapsed="false">
      <c r="A175" s="860"/>
      <c r="B175" s="860"/>
      <c r="C175" s="860"/>
      <c r="D175" s="861"/>
      <c r="E175" s="860"/>
    </row>
    <row r="176" customFormat="false" ht="25.5" hidden="false" customHeight="false" outlineLevel="0" collapsed="false">
      <c r="A176" s="860"/>
      <c r="B176" s="860"/>
      <c r="C176" s="860"/>
      <c r="D176" s="861"/>
      <c r="E176" s="860"/>
    </row>
    <row r="177" customFormat="false" ht="25.5" hidden="false" customHeight="false" outlineLevel="0" collapsed="false">
      <c r="A177" s="860"/>
      <c r="B177" s="860"/>
      <c r="C177" s="860"/>
      <c r="D177" s="861"/>
      <c r="E177" s="860"/>
    </row>
    <row r="178" customFormat="false" ht="25.5" hidden="false" customHeight="false" outlineLevel="0" collapsed="false">
      <c r="A178" s="860"/>
      <c r="B178" s="860"/>
      <c r="C178" s="860"/>
      <c r="D178" s="861"/>
      <c r="E178" s="860"/>
    </row>
    <row r="179" customFormat="false" ht="25.5" hidden="false" customHeight="false" outlineLevel="0" collapsed="false">
      <c r="A179" s="860"/>
      <c r="B179" s="860"/>
      <c r="C179" s="860"/>
      <c r="D179" s="861"/>
      <c r="E179" s="860"/>
    </row>
    <row r="180" customFormat="false" ht="25.5" hidden="false" customHeight="false" outlineLevel="0" collapsed="false">
      <c r="A180" s="860"/>
      <c r="B180" s="860"/>
      <c r="C180" s="860"/>
      <c r="D180" s="861"/>
      <c r="E180" s="860"/>
    </row>
    <row r="181" customFormat="false" ht="25.5" hidden="false" customHeight="false" outlineLevel="0" collapsed="false">
      <c r="A181" s="860"/>
      <c r="B181" s="860"/>
      <c r="C181" s="860"/>
      <c r="D181" s="861"/>
      <c r="E181" s="860"/>
    </row>
    <row r="182" customFormat="false" ht="25.5" hidden="false" customHeight="false" outlineLevel="0" collapsed="false">
      <c r="A182" s="860"/>
      <c r="B182" s="860"/>
      <c r="C182" s="860"/>
      <c r="D182" s="861"/>
      <c r="E182" s="860"/>
    </row>
    <row r="183" customFormat="false" ht="25.5" hidden="false" customHeight="false" outlineLevel="0" collapsed="false">
      <c r="A183" s="860"/>
      <c r="B183" s="860"/>
      <c r="C183" s="860"/>
      <c r="D183" s="861"/>
      <c r="E183" s="860"/>
    </row>
    <row r="184" customFormat="false" ht="25.5" hidden="false" customHeight="false" outlineLevel="0" collapsed="false">
      <c r="A184" s="860"/>
      <c r="B184" s="860"/>
      <c r="C184" s="860"/>
      <c r="D184" s="861"/>
      <c r="E184" s="860"/>
    </row>
    <row r="185" customFormat="false" ht="25.5" hidden="false" customHeight="false" outlineLevel="0" collapsed="false">
      <c r="A185" s="860"/>
      <c r="B185" s="860"/>
      <c r="C185" s="860"/>
      <c r="D185" s="861"/>
      <c r="E185" s="860"/>
    </row>
    <row r="186" customFormat="false" ht="25.5" hidden="false" customHeight="false" outlineLevel="0" collapsed="false">
      <c r="A186" s="860"/>
      <c r="B186" s="860"/>
      <c r="C186" s="860"/>
      <c r="D186" s="861"/>
      <c r="E186" s="860"/>
    </row>
    <row r="187" customFormat="false" ht="25.5" hidden="false" customHeight="false" outlineLevel="0" collapsed="false">
      <c r="A187" s="860"/>
      <c r="B187" s="860"/>
      <c r="C187" s="860"/>
      <c r="D187" s="861"/>
      <c r="E187" s="860"/>
    </row>
    <row r="188" customFormat="false" ht="25.5" hidden="false" customHeight="false" outlineLevel="0" collapsed="false">
      <c r="A188" s="860"/>
      <c r="B188" s="860"/>
      <c r="C188" s="860"/>
      <c r="D188" s="861"/>
      <c r="E188" s="860"/>
    </row>
    <row r="189" customFormat="false" ht="25.5" hidden="false" customHeight="false" outlineLevel="0" collapsed="false">
      <c r="A189" s="860"/>
      <c r="B189" s="860"/>
      <c r="C189" s="860"/>
      <c r="D189" s="861"/>
      <c r="E189" s="860"/>
    </row>
    <row r="190" customFormat="false" ht="25.5" hidden="false" customHeight="false" outlineLevel="0" collapsed="false">
      <c r="A190" s="860"/>
      <c r="B190" s="860"/>
      <c r="C190" s="860"/>
      <c r="D190" s="861"/>
      <c r="E190" s="860"/>
    </row>
    <row r="191" customFormat="false" ht="25.5" hidden="false" customHeight="false" outlineLevel="0" collapsed="false">
      <c r="A191" s="860"/>
      <c r="B191" s="860"/>
      <c r="C191" s="860"/>
      <c r="D191" s="861"/>
      <c r="E191" s="860"/>
    </row>
    <row r="192" customFormat="false" ht="25.5" hidden="false" customHeight="false" outlineLevel="0" collapsed="false">
      <c r="A192" s="860"/>
      <c r="B192" s="860"/>
      <c r="C192" s="860"/>
      <c r="D192" s="861"/>
      <c r="E192" s="860"/>
    </row>
    <row r="193" customFormat="false" ht="25.5" hidden="false" customHeight="false" outlineLevel="0" collapsed="false">
      <c r="A193" s="860"/>
      <c r="B193" s="860"/>
      <c r="C193" s="860"/>
      <c r="D193" s="861"/>
      <c r="E193" s="860"/>
    </row>
    <row r="194" customFormat="false" ht="25.5" hidden="false" customHeight="false" outlineLevel="0" collapsed="false">
      <c r="A194" s="860"/>
      <c r="B194" s="860"/>
      <c r="C194" s="860"/>
      <c r="D194" s="861"/>
      <c r="E194" s="860"/>
    </row>
    <row r="195" customFormat="false" ht="25.5" hidden="false" customHeight="false" outlineLevel="0" collapsed="false">
      <c r="A195" s="860"/>
      <c r="B195" s="860"/>
      <c r="C195" s="860"/>
      <c r="D195" s="861"/>
      <c r="E195" s="860"/>
    </row>
    <row r="196" customFormat="false" ht="25.5" hidden="false" customHeight="false" outlineLevel="0" collapsed="false">
      <c r="A196" s="860"/>
      <c r="B196" s="860"/>
      <c r="C196" s="860"/>
      <c r="D196" s="861"/>
      <c r="E196" s="860"/>
    </row>
    <row r="197" customFormat="false" ht="25.5" hidden="false" customHeight="false" outlineLevel="0" collapsed="false">
      <c r="A197" s="860"/>
      <c r="B197" s="860"/>
      <c r="C197" s="860"/>
      <c r="D197" s="861"/>
      <c r="E197" s="860"/>
    </row>
    <row r="198" customFormat="false" ht="25.5" hidden="false" customHeight="false" outlineLevel="0" collapsed="false">
      <c r="A198" s="860"/>
      <c r="B198" s="860"/>
      <c r="C198" s="860"/>
      <c r="D198" s="861"/>
      <c r="E198" s="860"/>
    </row>
    <row r="199" customFormat="false" ht="25.5" hidden="false" customHeight="false" outlineLevel="0" collapsed="false">
      <c r="A199" s="860"/>
      <c r="B199" s="860"/>
      <c r="C199" s="860"/>
      <c r="D199" s="861"/>
      <c r="E199" s="860"/>
    </row>
    <row r="200" customFormat="false" ht="25.5" hidden="false" customHeight="false" outlineLevel="0" collapsed="false">
      <c r="A200" s="860"/>
      <c r="B200" s="860"/>
      <c r="C200" s="860"/>
      <c r="D200" s="861"/>
      <c r="E200" s="860"/>
    </row>
    <row r="201" customFormat="false" ht="25.5" hidden="false" customHeight="false" outlineLevel="0" collapsed="false">
      <c r="A201" s="860"/>
      <c r="B201" s="860"/>
      <c r="C201" s="860"/>
      <c r="D201" s="861"/>
      <c r="E201" s="860"/>
    </row>
    <row r="202" customFormat="false" ht="25.5" hidden="false" customHeight="false" outlineLevel="0" collapsed="false">
      <c r="A202" s="860"/>
      <c r="B202" s="860"/>
      <c r="C202" s="860"/>
      <c r="D202" s="861"/>
      <c r="E202" s="860"/>
    </row>
    <row r="203" customFormat="false" ht="25.5" hidden="false" customHeight="false" outlineLevel="0" collapsed="false">
      <c r="A203" s="860"/>
      <c r="B203" s="860"/>
      <c r="C203" s="860"/>
      <c r="D203" s="861"/>
      <c r="E203" s="860"/>
    </row>
    <row r="204" customFormat="false" ht="25.5" hidden="false" customHeight="false" outlineLevel="0" collapsed="false">
      <c r="A204" s="860"/>
      <c r="B204" s="860"/>
      <c r="C204" s="860"/>
      <c r="D204" s="861"/>
      <c r="E204" s="860"/>
    </row>
    <row r="205" customFormat="false" ht="25.5" hidden="false" customHeight="false" outlineLevel="0" collapsed="false">
      <c r="A205" s="860"/>
      <c r="B205" s="860"/>
      <c r="C205" s="860"/>
      <c r="D205" s="861"/>
      <c r="E205" s="860"/>
    </row>
    <row r="206" customFormat="false" ht="25.5" hidden="false" customHeight="false" outlineLevel="0" collapsed="false">
      <c r="A206" s="860"/>
      <c r="B206" s="860"/>
      <c r="C206" s="860"/>
      <c r="D206" s="861"/>
      <c r="E206" s="860"/>
    </row>
    <row r="207" customFormat="false" ht="25.5" hidden="false" customHeight="false" outlineLevel="0" collapsed="false">
      <c r="A207" s="860"/>
      <c r="B207" s="860"/>
      <c r="C207" s="860"/>
      <c r="D207" s="861"/>
      <c r="E207" s="860"/>
    </row>
    <row r="208" customFormat="false" ht="25.5" hidden="false" customHeight="false" outlineLevel="0" collapsed="false">
      <c r="A208" s="860"/>
      <c r="B208" s="860"/>
      <c r="C208" s="860"/>
      <c r="D208" s="861"/>
      <c r="E208" s="860"/>
    </row>
    <row r="209" customFormat="false" ht="25.5" hidden="false" customHeight="false" outlineLevel="0" collapsed="false">
      <c r="A209" s="860"/>
      <c r="B209" s="860"/>
      <c r="C209" s="860"/>
      <c r="D209" s="861"/>
      <c r="E209" s="860"/>
    </row>
    <row r="210" customFormat="false" ht="25.5" hidden="false" customHeight="false" outlineLevel="0" collapsed="false">
      <c r="A210" s="860"/>
      <c r="B210" s="860"/>
      <c r="C210" s="860"/>
      <c r="D210" s="861"/>
      <c r="E210" s="860"/>
    </row>
    <row r="211" customFormat="false" ht="25.5" hidden="false" customHeight="false" outlineLevel="0" collapsed="false">
      <c r="A211" s="860"/>
      <c r="B211" s="860"/>
      <c r="C211" s="860"/>
      <c r="D211" s="861"/>
      <c r="E211" s="860"/>
    </row>
    <row r="212" customFormat="false" ht="25.5" hidden="false" customHeight="false" outlineLevel="0" collapsed="false">
      <c r="A212" s="860"/>
      <c r="B212" s="860"/>
      <c r="C212" s="860"/>
      <c r="D212" s="861"/>
      <c r="E212" s="860"/>
    </row>
    <row r="213" customFormat="false" ht="25.5" hidden="false" customHeight="false" outlineLevel="0" collapsed="false">
      <c r="A213" s="860"/>
      <c r="B213" s="860"/>
      <c r="C213" s="860"/>
      <c r="D213" s="861"/>
      <c r="E213" s="860"/>
    </row>
    <row r="214" customFormat="false" ht="25.5" hidden="false" customHeight="false" outlineLevel="0" collapsed="false">
      <c r="A214" s="860"/>
      <c r="B214" s="860"/>
      <c r="C214" s="860"/>
      <c r="D214" s="861"/>
      <c r="E214" s="860"/>
    </row>
    <row r="215" customFormat="false" ht="25.5" hidden="false" customHeight="false" outlineLevel="0" collapsed="false">
      <c r="A215" s="860"/>
      <c r="B215" s="860"/>
      <c r="C215" s="860"/>
      <c r="D215" s="861"/>
      <c r="E215" s="860"/>
    </row>
    <row r="216" customFormat="false" ht="25.5" hidden="false" customHeight="false" outlineLevel="0" collapsed="false">
      <c r="A216" s="860"/>
      <c r="B216" s="860"/>
      <c r="C216" s="860"/>
      <c r="D216" s="861"/>
      <c r="E216" s="860"/>
    </row>
    <row r="217" customFormat="false" ht="25.5" hidden="false" customHeight="false" outlineLevel="0" collapsed="false">
      <c r="A217" s="860"/>
      <c r="B217" s="860"/>
      <c r="C217" s="860"/>
      <c r="D217" s="861"/>
      <c r="E217" s="860"/>
    </row>
    <row r="218" customFormat="false" ht="25.5" hidden="false" customHeight="false" outlineLevel="0" collapsed="false">
      <c r="A218" s="860"/>
      <c r="B218" s="860"/>
      <c r="C218" s="860"/>
      <c r="D218" s="861"/>
      <c r="E218" s="860"/>
    </row>
    <row r="219" customFormat="false" ht="25.5" hidden="false" customHeight="false" outlineLevel="0" collapsed="false">
      <c r="A219" s="860"/>
      <c r="B219" s="860"/>
      <c r="C219" s="860"/>
      <c r="D219" s="861"/>
      <c r="E219" s="860"/>
    </row>
    <row r="220" customFormat="false" ht="25.5" hidden="false" customHeight="false" outlineLevel="0" collapsed="false">
      <c r="A220" s="860"/>
      <c r="B220" s="860"/>
      <c r="C220" s="860"/>
      <c r="D220" s="861"/>
      <c r="E220" s="860"/>
    </row>
    <row r="221" customFormat="false" ht="25.5" hidden="false" customHeight="false" outlineLevel="0" collapsed="false">
      <c r="A221" s="860"/>
      <c r="B221" s="860"/>
      <c r="C221" s="860"/>
      <c r="D221" s="861"/>
      <c r="E221" s="860"/>
    </row>
    <row r="222" customFormat="false" ht="25.5" hidden="false" customHeight="false" outlineLevel="0" collapsed="false">
      <c r="A222" s="860"/>
      <c r="B222" s="860"/>
      <c r="C222" s="860"/>
      <c r="D222" s="861"/>
      <c r="E222" s="860"/>
    </row>
    <row r="223" customFormat="false" ht="25.5" hidden="false" customHeight="false" outlineLevel="0" collapsed="false">
      <c r="A223" s="860"/>
      <c r="B223" s="860"/>
      <c r="C223" s="860"/>
      <c r="D223" s="861"/>
      <c r="E223" s="860"/>
    </row>
    <row r="224" customFormat="false" ht="25.5" hidden="false" customHeight="false" outlineLevel="0" collapsed="false">
      <c r="A224" s="860"/>
      <c r="B224" s="860"/>
      <c r="C224" s="860"/>
      <c r="D224" s="861"/>
      <c r="E224" s="860"/>
    </row>
    <row r="225" customFormat="false" ht="25.5" hidden="false" customHeight="false" outlineLevel="0" collapsed="false">
      <c r="A225" s="860"/>
      <c r="B225" s="860"/>
      <c r="C225" s="860"/>
      <c r="D225" s="861"/>
      <c r="E225" s="860"/>
    </row>
  </sheetData>
  <mergeCells count="11">
    <mergeCell ref="G1:H1"/>
    <mergeCell ref="G2:H2"/>
    <mergeCell ref="A3:H3"/>
    <mergeCell ref="A4:H4"/>
    <mergeCell ref="A5:A6"/>
    <mergeCell ref="B5:B6"/>
    <mergeCell ref="C5:E5"/>
    <mergeCell ref="F5:H5"/>
    <mergeCell ref="G12:H12"/>
    <mergeCell ref="F13:H13"/>
    <mergeCell ref="A15:H15"/>
  </mergeCells>
  <hyperlinks>
    <hyperlink ref="I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35"/>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AM1" activeCellId="0" sqref="AM1"/>
    </sheetView>
  </sheetViews>
  <sheetFormatPr defaultColWidth="12.125" defaultRowHeight="16.5" zeroHeight="false" outlineLevelRow="0" outlineLevelCol="0"/>
  <cols>
    <col collapsed="false" customWidth="true" hidden="false" outlineLevel="0" max="1" min="1" style="1018" width="10.12"/>
    <col collapsed="false" customWidth="true" hidden="false" outlineLevel="0" max="2" min="2" style="1018" width="8.12"/>
    <col collapsed="false" customWidth="true" hidden="false" outlineLevel="0" max="19" min="3" style="1018" width="7.51"/>
    <col collapsed="false" customWidth="true" hidden="false" outlineLevel="0" max="20" min="20" style="1018" width="6.5"/>
    <col collapsed="false" customWidth="true" hidden="false" outlineLevel="0" max="21" min="21" style="1018" width="10.12"/>
    <col collapsed="false" customWidth="true" hidden="false" outlineLevel="0" max="38" min="22" style="1018" width="8.88"/>
    <col collapsed="false" customWidth="false" hidden="false" outlineLevel="0" max="256" min="39" style="1018" width="12.13"/>
    <col collapsed="false" customWidth="true" hidden="false" outlineLevel="0" max="257" min="257" style="1018" width="10.12"/>
    <col collapsed="false" customWidth="true" hidden="false" outlineLevel="0" max="258" min="258" style="1018" width="8.12"/>
    <col collapsed="false" customWidth="true" hidden="false" outlineLevel="0" max="275" min="259" style="1018" width="7.51"/>
    <col collapsed="false" customWidth="true" hidden="false" outlineLevel="0" max="276" min="276" style="1018" width="6.5"/>
    <col collapsed="false" customWidth="true" hidden="false" outlineLevel="0" max="277" min="277" style="1018" width="10.12"/>
    <col collapsed="false" customWidth="true" hidden="false" outlineLevel="0" max="294" min="278" style="1018" width="8.88"/>
    <col collapsed="false" customWidth="false" hidden="false" outlineLevel="0" max="512" min="295" style="1018" width="12.13"/>
    <col collapsed="false" customWidth="true" hidden="false" outlineLevel="0" max="513" min="513" style="1018" width="10.12"/>
    <col collapsed="false" customWidth="true" hidden="false" outlineLevel="0" max="514" min="514" style="1018" width="8.12"/>
    <col collapsed="false" customWidth="true" hidden="false" outlineLevel="0" max="531" min="515" style="1018" width="7.51"/>
    <col collapsed="false" customWidth="true" hidden="false" outlineLevel="0" max="532" min="532" style="1018" width="6.5"/>
    <col collapsed="false" customWidth="true" hidden="false" outlineLevel="0" max="533" min="533" style="1018" width="10.12"/>
    <col collapsed="false" customWidth="true" hidden="false" outlineLevel="0" max="550" min="534" style="1018" width="8.88"/>
    <col collapsed="false" customWidth="false" hidden="false" outlineLevel="0" max="768" min="551" style="1018" width="12.13"/>
    <col collapsed="false" customWidth="true" hidden="false" outlineLevel="0" max="769" min="769" style="1018" width="10.12"/>
    <col collapsed="false" customWidth="true" hidden="false" outlineLevel="0" max="770" min="770" style="1018" width="8.12"/>
    <col collapsed="false" customWidth="true" hidden="false" outlineLevel="0" max="787" min="771" style="1018" width="7.51"/>
    <col collapsed="false" customWidth="true" hidden="false" outlineLevel="0" max="788" min="788" style="1018" width="6.5"/>
    <col collapsed="false" customWidth="true" hidden="false" outlineLevel="0" max="789" min="789" style="1018" width="10.12"/>
    <col collapsed="false" customWidth="true" hidden="false" outlineLevel="0" max="806" min="790" style="1018" width="8.88"/>
    <col collapsed="false" customWidth="false" hidden="false" outlineLevel="0" max="1024" min="807" style="1018" width="12.13"/>
    <col collapsed="false" customWidth="true" hidden="false" outlineLevel="0" max="1025" min="1025" style="1018" width="10.12"/>
    <col collapsed="false" customWidth="true" hidden="false" outlineLevel="0" max="1026" min="1026" style="1018" width="8.12"/>
    <col collapsed="false" customWidth="true" hidden="false" outlineLevel="0" max="1043" min="1027" style="1018" width="7.51"/>
    <col collapsed="false" customWidth="true" hidden="false" outlineLevel="0" max="1044" min="1044" style="1018" width="6.5"/>
    <col collapsed="false" customWidth="true" hidden="false" outlineLevel="0" max="1045" min="1045" style="1018" width="10.12"/>
    <col collapsed="false" customWidth="true" hidden="false" outlineLevel="0" max="1062" min="1046" style="1018" width="8.88"/>
    <col collapsed="false" customWidth="false" hidden="false" outlineLevel="0" max="1280" min="1063" style="1018" width="12.13"/>
    <col collapsed="false" customWidth="true" hidden="false" outlineLevel="0" max="1281" min="1281" style="1018" width="10.12"/>
    <col collapsed="false" customWidth="true" hidden="false" outlineLevel="0" max="1282" min="1282" style="1018" width="8.12"/>
    <col collapsed="false" customWidth="true" hidden="false" outlineLevel="0" max="1299" min="1283" style="1018" width="7.51"/>
    <col collapsed="false" customWidth="true" hidden="false" outlineLevel="0" max="1300" min="1300" style="1018" width="6.5"/>
    <col collapsed="false" customWidth="true" hidden="false" outlineLevel="0" max="1301" min="1301" style="1018" width="10.12"/>
    <col collapsed="false" customWidth="true" hidden="false" outlineLevel="0" max="1318" min="1302" style="1018" width="8.88"/>
    <col collapsed="false" customWidth="false" hidden="false" outlineLevel="0" max="1536" min="1319" style="1018" width="12.13"/>
    <col collapsed="false" customWidth="true" hidden="false" outlineLevel="0" max="1537" min="1537" style="1018" width="10.12"/>
    <col collapsed="false" customWidth="true" hidden="false" outlineLevel="0" max="1538" min="1538" style="1018" width="8.12"/>
    <col collapsed="false" customWidth="true" hidden="false" outlineLevel="0" max="1555" min="1539" style="1018" width="7.51"/>
    <col collapsed="false" customWidth="true" hidden="false" outlineLevel="0" max="1556" min="1556" style="1018" width="6.5"/>
    <col collapsed="false" customWidth="true" hidden="false" outlineLevel="0" max="1557" min="1557" style="1018" width="10.12"/>
    <col collapsed="false" customWidth="true" hidden="false" outlineLevel="0" max="1574" min="1558" style="1018" width="8.88"/>
    <col collapsed="false" customWidth="false" hidden="false" outlineLevel="0" max="1792" min="1575" style="1018" width="12.13"/>
    <col collapsed="false" customWidth="true" hidden="false" outlineLevel="0" max="1793" min="1793" style="1018" width="10.12"/>
    <col collapsed="false" customWidth="true" hidden="false" outlineLevel="0" max="1794" min="1794" style="1018" width="8.12"/>
    <col collapsed="false" customWidth="true" hidden="false" outlineLevel="0" max="1811" min="1795" style="1018" width="7.51"/>
    <col collapsed="false" customWidth="true" hidden="false" outlineLevel="0" max="1812" min="1812" style="1018" width="6.5"/>
    <col collapsed="false" customWidth="true" hidden="false" outlineLevel="0" max="1813" min="1813" style="1018" width="10.12"/>
    <col collapsed="false" customWidth="true" hidden="false" outlineLevel="0" max="1830" min="1814" style="1018" width="8.88"/>
    <col collapsed="false" customWidth="false" hidden="false" outlineLevel="0" max="2048" min="1831" style="1018" width="12.13"/>
    <col collapsed="false" customWidth="true" hidden="false" outlineLevel="0" max="2049" min="2049" style="1018" width="10.12"/>
    <col collapsed="false" customWidth="true" hidden="false" outlineLevel="0" max="2050" min="2050" style="1018" width="8.12"/>
    <col collapsed="false" customWidth="true" hidden="false" outlineLevel="0" max="2067" min="2051" style="1018" width="7.51"/>
    <col collapsed="false" customWidth="true" hidden="false" outlineLevel="0" max="2068" min="2068" style="1018" width="6.5"/>
    <col collapsed="false" customWidth="true" hidden="false" outlineLevel="0" max="2069" min="2069" style="1018" width="10.12"/>
    <col collapsed="false" customWidth="true" hidden="false" outlineLevel="0" max="2086" min="2070" style="1018" width="8.88"/>
    <col collapsed="false" customWidth="false" hidden="false" outlineLevel="0" max="2304" min="2087" style="1018" width="12.13"/>
    <col collapsed="false" customWidth="true" hidden="false" outlineLevel="0" max="2305" min="2305" style="1018" width="10.12"/>
    <col collapsed="false" customWidth="true" hidden="false" outlineLevel="0" max="2306" min="2306" style="1018" width="8.12"/>
    <col collapsed="false" customWidth="true" hidden="false" outlineLevel="0" max="2323" min="2307" style="1018" width="7.51"/>
    <col collapsed="false" customWidth="true" hidden="false" outlineLevel="0" max="2324" min="2324" style="1018" width="6.5"/>
    <col collapsed="false" customWidth="true" hidden="false" outlineLevel="0" max="2325" min="2325" style="1018" width="10.12"/>
    <col collapsed="false" customWidth="true" hidden="false" outlineLevel="0" max="2342" min="2326" style="1018" width="8.88"/>
    <col collapsed="false" customWidth="false" hidden="false" outlineLevel="0" max="2560" min="2343" style="1018" width="12.13"/>
    <col collapsed="false" customWidth="true" hidden="false" outlineLevel="0" max="2561" min="2561" style="1018" width="10.12"/>
    <col collapsed="false" customWidth="true" hidden="false" outlineLevel="0" max="2562" min="2562" style="1018" width="8.12"/>
    <col collapsed="false" customWidth="true" hidden="false" outlineLevel="0" max="2579" min="2563" style="1018" width="7.51"/>
    <col collapsed="false" customWidth="true" hidden="false" outlineLevel="0" max="2580" min="2580" style="1018" width="6.5"/>
    <col collapsed="false" customWidth="true" hidden="false" outlineLevel="0" max="2581" min="2581" style="1018" width="10.12"/>
    <col collapsed="false" customWidth="true" hidden="false" outlineLevel="0" max="2598" min="2582" style="1018" width="8.88"/>
    <col collapsed="false" customWidth="false" hidden="false" outlineLevel="0" max="2816" min="2599" style="1018" width="12.13"/>
    <col collapsed="false" customWidth="true" hidden="false" outlineLevel="0" max="2817" min="2817" style="1018" width="10.12"/>
    <col collapsed="false" customWidth="true" hidden="false" outlineLevel="0" max="2818" min="2818" style="1018" width="8.12"/>
    <col collapsed="false" customWidth="true" hidden="false" outlineLevel="0" max="2835" min="2819" style="1018" width="7.51"/>
    <col collapsed="false" customWidth="true" hidden="false" outlineLevel="0" max="2836" min="2836" style="1018" width="6.5"/>
    <col collapsed="false" customWidth="true" hidden="false" outlineLevel="0" max="2837" min="2837" style="1018" width="10.12"/>
    <col collapsed="false" customWidth="true" hidden="false" outlineLevel="0" max="2854" min="2838" style="1018" width="8.88"/>
    <col collapsed="false" customWidth="false" hidden="false" outlineLevel="0" max="3072" min="2855" style="1018" width="12.13"/>
    <col collapsed="false" customWidth="true" hidden="false" outlineLevel="0" max="3073" min="3073" style="1018" width="10.12"/>
    <col collapsed="false" customWidth="true" hidden="false" outlineLevel="0" max="3074" min="3074" style="1018" width="8.12"/>
    <col collapsed="false" customWidth="true" hidden="false" outlineLevel="0" max="3091" min="3075" style="1018" width="7.51"/>
    <col collapsed="false" customWidth="true" hidden="false" outlineLevel="0" max="3092" min="3092" style="1018" width="6.5"/>
    <col collapsed="false" customWidth="true" hidden="false" outlineLevel="0" max="3093" min="3093" style="1018" width="10.12"/>
    <col collapsed="false" customWidth="true" hidden="false" outlineLevel="0" max="3110" min="3094" style="1018" width="8.88"/>
    <col collapsed="false" customWidth="false" hidden="false" outlineLevel="0" max="3328" min="3111" style="1018" width="12.13"/>
    <col collapsed="false" customWidth="true" hidden="false" outlineLevel="0" max="3329" min="3329" style="1018" width="10.12"/>
    <col collapsed="false" customWidth="true" hidden="false" outlineLevel="0" max="3330" min="3330" style="1018" width="8.12"/>
    <col collapsed="false" customWidth="true" hidden="false" outlineLevel="0" max="3347" min="3331" style="1018" width="7.51"/>
    <col collapsed="false" customWidth="true" hidden="false" outlineLevel="0" max="3348" min="3348" style="1018" width="6.5"/>
    <col collapsed="false" customWidth="true" hidden="false" outlineLevel="0" max="3349" min="3349" style="1018" width="10.12"/>
    <col collapsed="false" customWidth="true" hidden="false" outlineLevel="0" max="3366" min="3350" style="1018" width="8.88"/>
    <col collapsed="false" customWidth="false" hidden="false" outlineLevel="0" max="3584" min="3367" style="1018" width="12.13"/>
    <col collapsed="false" customWidth="true" hidden="false" outlineLevel="0" max="3585" min="3585" style="1018" width="10.12"/>
    <col collapsed="false" customWidth="true" hidden="false" outlineLevel="0" max="3586" min="3586" style="1018" width="8.12"/>
    <col collapsed="false" customWidth="true" hidden="false" outlineLevel="0" max="3603" min="3587" style="1018" width="7.51"/>
    <col collapsed="false" customWidth="true" hidden="false" outlineLevel="0" max="3604" min="3604" style="1018" width="6.5"/>
    <col collapsed="false" customWidth="true" hidden="false" outlineLevel="0" max="3605" min="3605" style="1018" width="10.12"/>
    <col collapsed="false" customWidth="true" hidden="false" outlineLevel="0" max="3622" min="3606" style="1018" width="8.88"/>
    <col collapsed="false" customWidth="false" hidden="false" outlineLevel="0" max="3840" min="3623" style="1018" width="12.13"/>
    <col collapsed="false" customWidth="true" hidden="false" outlineLevel="0" max="3841" min="3841" style="1018" width="10.12"/>
    <col collapsed="false" customWidth="true" hidden="false" outlineLevel="0" max="3842" min="3842" style="1018" width="8.12"/>
    <col collapsed="false" customWidth="true" hidden="false" outlineLevel="0" max="3859" min="3843" style="1018" width="7.51"/>
    <col collapsed="false" customWidth="true" hidden="false" outlineLevel="0" max="3860" min="3860" style="1018" width="6.5"/>
    <col collapsed="false" customWidth="true" hidden="false" outlineLevel="0" max="3861" min="3861" style="1018" width="10.12"/>
    <col collapsed="false" customWidth="true" hidden="false" outlineLevel="0" max="3878" min="3862" style="1018" width="8.88"/>
    <col collapsed="false" customWidth="false" hidden="false" outlineLevel="0" max="4096" min="3879" style="1018" width="12.13"/>
    <col collapsed="false" customWidth="true" hidden="false" outlineLevel="0" max="4097" min="4097" style="1018" width="10.12"/>
    <col collapsed="false" customWidth="true" hidden="false" outlineLevel="0" max="4098" min="4098" style="1018" width="8.12"/>
    <col collapsed="false" customWidth="true" hidden="false" outlineLevel="0" max="4115" min="4099" style="1018" width="7.51"/>
    <col collapsed="false" customWidth="true" hidden="false" outlineLevel="0" max="4116" min="4116" style="1018" width="6.5"/>
    <col collapsed="false" customWidth="true" hidden="false" outlineLevel="0" max="4117" min="4117" style="1018" width="10.12"/>
    <col collapsed="false" customWidth="true" hidden="false" outlineLevel="0" max="4134" min="4118" style="1018" width="8.88"/>
    <col collapsed="false" customWidth="false" hidden="false" outlineLevel="0" max="4352" min="4135" style="1018" width="12.13"/>
    <col collapsed="false" customWidth="true" hidden="false" outlineLevel="0" max="4353" min="4353" style="1018" width="10.12"/>
    <col collapsed="false" customWidth="true" hidden="false" outlineLevel="0" max="4354" min="4354" style="1018" width="8.12"/>
    <col collapsed="false" customWidth="true" hidden="false" outlineLevel="0" max="4371" min="4355" style="1018" width="7.51"/>
    <col collapsed="false" customWidth="true" hidden="false" outlineLevel="0" max="4372" min="4372" style="1018" width="6.5"/>
    <col collapsed="false" customWidth="true" hidden="false" outlineLevel="0" max="4373" min="4373" style="1018" width="10.12"/>
    <col collapsed="false" customWidth="true" hidden="false" outlineLevel="0" max="4390" min="4374" style="1018" width="8.88"/>
    <col collapsed="false" customWidth="false" hidden="false" outlineLevel="0" max="4608" min="4391" style="1018" width="12.13"/>
    <col collapsed="false" customWidth="true" hidden="false" outlineLevel="0" max="4609" min="4609" style="1018" width="10.12"/>
    <col collapsed="false" customWidth="true" hidden="false" outlineLevel="0" max="4610" min="4610" style="1018" width="8.12"/>
    <col collapsed="false" customWidth="true" hidden="false" outlineLevel="0" max="4627" min="4611" style="1018" width="7.51"/>
    <col collapsed="false" customWidth="true" hidden="false" outlineLevel="0" max="4628" min="4628" style="1018" width="6.5"/>
    <col collapsed="false" customWidth="true" hidden="false" outlineLevel="0" max="4629" min="4629" style="1018" width="10.12"/>
    <col collapsed="false" customWidth="true" hidden="false" outlineLevel="0" max="4646" min="4630" style="1018" width="8.88"/>
    <col collapsed="false" customWidth="false" hidden="false" outlineLevel="0" max="4864" min="4647" style="1018" width="12.13"/>
    <col collapsed="false" customWidth="true" hidden="false" outlineLevel="0" max="4865" min="4865" style="1018" width="10.12"/>
    <col collapsed="false" customWidth="true" hidden="false" outlineLevel="0" max="4866" min="4866" style="1018" width="8.12"/>
    <col collapsed="false" customWidth="true" hidden="false" outlineLevel="0" max="4883" min="4867" style="1018" width="7.51"/>
    <col collapsed="false" customWidth="true" hidden="false" outlineLevel="0" max="4884" min="4884" style="1018" width="6.5"/>
    <col collapsed="false" customWidth="true" hidden="false" outlineLevel="0" max="4885" min="4885" style="1018" width="10.12"/>
    <col collapsed="false" customWidth="true" hidden="false" outlineLevel="0" max="4902" min="4886" style="1018" width="8.88"/>
    <col collapsed="false" customWidth="false" hidden="false" outlineLevel="0" max="5120" min="4903" style="1018" width="12.13"/>
    <col collapsed="false" customWidth="true" hidden="false" outlineLevel="0" max="5121" min="5121" style="1018" width="10.12"/>
    <col collapsed="false" customWidth="true" hidden="false" outlineLevel="0" max="5122" min="5122" style="1018" width="8.12"/>
    <col collapsed="false" customWidth="true" hidden="false" outlineLevel="0" max="5139" min="5123" style="1018" width="7.51"/>
    <col collapsed="false" customWidth="true" hidden="false" outlineLevel="0" max="5140" min="5140" style="1018" width="6.5"/>
    <col collapsed="false" customWidth="true" hidden="false" outlineLevel="0" max="5141" min="5141" style="1018" width="10.12"/>
    <col collapsed="false" customWidth="true" hidden="false" outlineLevel="0" max="5158" min="5142" style="1018" width="8.88"/>
    <col collapsed="false" customWidth="false" hidden="false" outlineLevel="0" max="5376" min="5159" style="1018" width="12.13"/>
    <col collapsed="false" customWidth="true" hidden="false" outlineLevel="0" max="5377" min="5377" style="1018" width="10.12"/>
    <col collapsed="false" customWidth="true" hidden="false" outlineLevel="0" max="5378" min="5378" style="1018" width="8.12"/>
    <col collapsed="false" customWidth="true" hidden="false" outlineLevel="0" max="5395" min="5379" style="1018" width="7.51"/>
    <col collapsed="false" customWidth="true" hidden="false" outlineLevel="0" max="5396" min="5396" style="1018" width="6.5"/>
    <col collapsed="false" customWidth="true" hidden="false" outlineLevel="0" max="5397" min="5397" style="1018" width="10.12"/>
    <col collapsed="false" customWidth="true" hidden="false" outlineLevel="0" max="5414" min="5398" style="1018" width="8.88"/>
    <col collapsed="false" customWidth="false" hidden="false" outlineLevel="0" max="5632" min="5415" style="1018" width="12.13"/>
    <col collapsed="false" customWidth="true" hidden="false" outlineLevel="0" max="5633" min="5633" style="1018" width="10.12"/>
    <col collapsed="false" customWidth="true" hidden="false" outlineLevel="0" max="5634" min="5634" style="1018" width="8.12"/>
    <col collapsed="false" customWidth="true" hidden="false" outlineLevel="0" max="5651" min="5635" style="1018" width="7.51"/>
    <col collapsed="false" customWidth="true" hidden="false" outlineLevel="0" max="5652" min="5652" style="1018" width="6.5"/>
    <col collapsed="false" customWidth="true" hidden="false" outlineLevel="0" max="5653" min="5653" style="1018" width="10.12"/>
    <col collapsed="false" customWidth="true" hidden="false" outlineLevel="0" max="5670" min="5654" style="1018" width="8.88"/>
    <col collapsed="false" customWidth="false" hidden="false" outlineLevel="0" max="5888" min="5671" style="1018" width="12.13"/>
    <col collapsed="false" customWidth="true" hidden="false" outlineLevel="0" max="5889" min="5889" style="1018" width="10.12"/>
    <col collapsed="false" customWidth="true" hidden="false" outlineLevel="0" max="5890" min="5890" style="1018" width="8.12"/>
    <col collapsed="false" customWidth="true" hidden="false" outlineLevel="0" max="5907" min="5891" style="1018" width="7.51"/>
    <col collapsed="false" customWidth="true" hidden="false" outlineLevel="0" max="5908" min="5908" style="1018" width="6.5"/>
    <col collapsed="false" customWidth="true" hidden="false" outlineLevel="0" max="5909" min="5909" style="1018" width="10.12"/>
    <col collapsed="false" customWidth="true" hidden="false" outlineLevel="0" max="5926" min="5910" style="1018" width="8.88"/>
    <col collapsed="false" customWidth="false" hidden="false" outlineLevel="0" max="6144" min="5927" style="1018" width="12.13"/>
    <col collapsed="false" customWidth="true" hidden="false" outlineLevel="0" max="6145" min="6145" style="1018" width="10.12"/>
    <col collapsed="false" customWidth="true" hidden="false" outlineLevel="0" max="6146" min="6146" style="1018" width="8.12"/>
    <col collapsed="false" customWidth="true" hidden="false" outlineLevel="0" max="6163" min="6147" style="1018" width="7.51"/>
    <col collapsed="false" customWidth="true" hidden="false" outlineLevel="0" max="6164" min="6164" style="1018" width="6.5"/>
    <col collapsed="false" customWidth="true" hidden="false" outlineLevel="0" max="6165" min="6165" style="1018" width="10.12"/>
    <col collapsed="false" customWidth="true" hidden="false" outlineLevel="0" max="6182" min="6166" style="1018" width="8.88"/>
    <col collapsed="false" customWidth="false" hidden="false" outlineLevel="0" max="6400" min="6183" style="1018" width="12.13"/>
    <col collapsed="false" customWidth="true" hidden="false" outlineLevel="0" max="6401" min="6401" style="1018" width="10.12"/>
    <col collapsed="false" customWidth="true" hidden="false" outlineLevel="0" max="6402" min="6402" style="1018" width="8.12"/>
    <col collapsed="false" customWidth="true" hidden="false" outlineLevel="0" max="6419" min="6403" style="1018" width="7.51"/>
    <col collapsed="false" customWidth="true" hidden="false" outlineLevel="0" max="6420" min="6420" style="1018" width="6.5"/>
    <col collapsed="false" customWidth="true" hidden="false" outlineLevel="0" max="6421" min="6421" style="1018" width="10.12"/>
    <col collapsed="false" customWidth="true" hidden="false" outlineLevel="0" max="6438" min="6422" style="1018" width="8.88"/>
    <col collapsed="false" customWidth="false" hidden="false" outlineLevel="0" max="6656" min="6439" style="1018" width="12.13"/>
    <col collapsed="false" customWidth="true" hidden="false" outlineLevel="0" max="6657" min="6657" style="1018" width="10.12"/>
    <col collapsed="false" customWidth="true" hidden="false" outlineLevel="0" max="6658" min="6658" style="1018" width="8.12"/>
    <col collapsed="false" customWidth="true" hidden="false" outlineLevel="0" max="6675" min="6659" style="1018" width="7.51"/>
    <col collapsed="false" customWidth="true" hidden="false" outlineLevel="0" max="6676" min="6676" style="1018" width="6.5"/>
    <col collapsed="false" customWidth="true" hidden="false" outlineLevel="0" max="6677" min="6677" style="1018" width="10.12"/>
    <col collapsed="false" customWidth="true" hidden="false" outlineLevel="0" max="6694" min="6678" style="1018" width="8.88"/>
    <col collapsed="false" customWidth="false" hidden="false" outlineLevel="0" max="6912" min="6695" style="1018" width="12.13"/>
    <col collapsed="false" customWidth="true" hidden="false" outlineLevel="0" max="6913" min="6913" style="1018" width="10.12"/>
    <col collapsed="false" customWidth="true" hidden="false" outlineLevel="0" max="6914" min="6914" style="1018" width="8.12"/>
    <col collapsed="false" customWidth="true" hidden="false" outlineLevel="0" max="6931" min="6915" style="1018" width="7.51"/>
    <col collapsed="false" customWidth="true" hidden="false" outlineLevel="0" max="6932" min="6932" style="1018" width="6.5"/>
    <col collapsed="false" customWidth="true" hidden="false" outlineLevel="0" max="6933" min="6933" style="1018" width="10.12"/>
    <col collapsed="false" customWidth="true" hidden="false" outlineLevel="0" max="6950" min="6934" style="1018" width="8.88"/>
    <col collapsed="false" customWidth="false" hidden="false" outlineLevel="0" max="7168" min="6951" style="1018" width="12.13"/>
    <col collapsed="false" customWidth="true" hidden="false" outlineLevel="0" max="7169" min="7169" style="1018" width="10.12"/>
    <col collapsed="false" customWidth="true" hidden="false" outlineLevel="0" max="7170" min="7170" style="1018" width="8.12"/>
    <col collapsed="false" customWidth="true" hidden="false" outlineLevel="0" max="7187" min="7171" style="1018" width="7.51"/>
    <col collapsed="false" customWidth="true" hidden="false" outlineLevel="0" max="7188" min="7188" style="1018" width="6.5"/>
    <col collapsed="false" customWidth="true" hidden="false" outlineLevel="0" max="7189" min="7189" style="1018" width="10.12"/>
    <col collapsed="false" customWidth="true" hidden="false" outlineLevel="0" max="7206" min="7190" style="1018" width="8.88"/>
    <col collapsed="false" customWidth="false" hidden="false" outlineLevel="0" max="7424" min="7207" style="1018" width="12.13"/>
    <col collapsed="false" customWidth="true" hidden="false" outlineLevel="0" max="7425" min="7425" style="1018" width="10.12"/>
    <col collapsed="false" customWidth="true" hidden="false" outlineLevel="0" max="7426" min="7426" style="1018" width="8.12"/>
    <col collapsed="false" customWidth="true" hidden="false" outlineLevel="0" max="7443" min="7427" style="1018" width="7.51"/>
    <col collapsed="false" customWidth="true" hidden="false" outlineLevel="0" max="7444" min="7444" style="1018" width="6.5"/>
    <col collapsed="false" customWidth="true" hidden="false" outlineLevel="0" max="7445" min="7445" style="1018" width="10.12"/>
    <col collapsed="false" customWidth="true" hidden="false" outlineLevel="0" max="7462" min="7446" style="1018" width="8.88"/>
    <col collapsed="false" customWidth="false" hidden="false" outlineLevel="0" max="7680" min="7463" style="1018" width="12.13"/>
    <col collapsed="false" customWidth="true" hidden="false" outlineLevel="0" max="7681" min="7681" style="1018" width="10.12"/>
    <col collapsed="false" customWidth="true" hidden="false" outlineLevel="0" max="7682" min="7682" style="1018" width="8.12"/>
    <col collapsed="false" customWidth="true" hidden="false" outlineLevel="0" max="7699" min="7683" style="1018" width="7.51"/>
    <col collapsed="false" customWidth="true" hidden="false" outlineLevel="0" max="7700" min="7700" style="1018" width="6.5"/>
    <col collapsed="false" customWidth="true" hidden="false" outlineLevel="0" max="7701" min="7701" style="1018" width="10.12"/>
    <col collapsed="false" customWidth="true" hidden="false" outlineLevel="0" max="7718" min="7702" style="1018" width="8.88"/>
    <col collapsed="false" customWidth="false" hidden="false" outlineLevel="0" max="7936" min="7719" style="1018" width="12.13"/>
    <col collapsed="false" customWidth="true" hidden="false" outlineLevel="0" max="7937" min="7937" style="1018" width="10.12"/>
    <col collapsed="false" customWidth="true" hidden="false" outlineLevel="0" max="7938" min="7938" style="1018" width="8.12"/>
    <col collapsed="false" customWidth="true" hidden="false" outlineLevel="0" max="7955" min="7939" style="1018" width="7.51"/>
    <col collapsed="false" customWidth="true" hidden="false" outlineLevel="0" max="7956" min="7956" style="1018" width="6.5"/>
    <col collapsed="false" customWidth="true" hidden="false" outlineLevel="0" max="7957" min="7957" style="1018" width="10.12"/>
    <col collapsed="false" customWidth="true" hidden="false" outlineLevel="0" max="7974" min="7958" style="1018" width="8.88"/>
    <col collapsed="false" customWidth="false" hidden="false" outlineLevel="0" max="8192" min="7975" style="1018" width="12.13"/>
    <col collapsed="false" customWidth="true" hidden="false" outlineLevel="0" max="8193" min="8193" style="1018" width="10.12"/>
    <col collapsed="false" customWidth="true" hidden="false" outlineLevel="0" max="8194" min="8194" style="1018" width="8.12"/>
    <col collapsed="false" customWidth="true" hidden="false" outlineLevel="0" max="8211" min="8195" style="1018" width="7.51"/>
    <col collapsed="false" customWidth="true" hidden="false" outlineLevel="0" max="8212" min="8212" style="1018" width="6.5"/>
    <col collapsed="false" customWidth="true" hidden="false" outlineLevel="0" max="8213" min="8213" style="1018" width="10.12"/>
    <col collapsed="false" customWidth="true" hidden="false" outlineLevel="0" max="8230" min="8214" style="1018" width="8.88"/>
    <col collapsed="false" customWidth="false" hidden="false" outlineLevel="0" max="8448" min="8231" style="1018" width="12.13"/>
    <col collapsed="false" customWidth="true" hidden="false" outlineLevel="0" max="8449" min="8449" style="1018" width="10.12"/>
    <col collapsed="false" customWidth="true" hidden="false" outlineLevel="0" max="8450" min="8450" style="1018" width="8.12"/>
    <col collapsed="false" customWidth="true" hidden="false" outlineLevel="0" max="8467" min="8451" style="1018" width="7.51"/>
    <col collapsed="false" customWidth="true" hidden="false" outlineLevel="0" max="8468" min="8468" style="1018" width="6.5"/>
    <col collapsed="false" customWidth="true" hidden="false" outlineLevel="0" max="8469" min="8469" style="1018" width="10.12"/>
    <col collapsed="false" customWidth="true" hidden="false" outlineLevel="0" max="8486" min="8470" style="1018" width="8.88"/>
    <col collapsed="false" customWidth="false" hidden="false" outlineLevel="0" max="8704" min="8487" style="1018" width="12.13"/>
    <col collapsed="false" customWidth="true" hidden="false" outlineLevel="0" max="8705" min="8705" style="1018" width="10.12"/>
    <col collapsed="false" customWidth="true" hidden="false" outlineLevel="0" max="8706" min="8706" style="1018" width="8.12"/>
    <col collapsed="false" customWidth="true" hidden="false" outlineLevel="0" max="8723" min="8707" style="1018" width="7.51"/>
    <col collapsed="false" customWidth="true" hidden="false" outlineLevel="0" max="8724" min="8724" style="1018" width="6.5"/>
    <col collapsed="false" customWidth="true" hidden="false" outlineLevel="0" max="8725" min="8725" style="1018" width="10.12"/>
    <col collapsed="false" customWidth="true" hidden="false" outlineLevel="0" max="8742" min="8726" style="1018" width="8.88"/>
    <col collapsed="false" customWidth="false" hidden="false" outlineLevel="0" max="8960" min="8743" style="1018" width="12.13"/>
    <col collapsed="false" customWidth="true" hidden="false" outlineLevel="0" max="8961" min="8961" style="1018" width="10.12"/>
    <col collapsed="false" customWidth="true" hidden="false" outlineLevel="0" max="8962" min="8962" style="1018" width="8.12"/>
    <col collapsed="false" customWidth="true" hidden="false" outlineLevel="0" max="8979" min="8963" style="1018" width="7.51"/>
    <col collapsed="false" customWidth="true" hidden="false" outlineLevel="0" max="8980" min="8980" style="1018" width="6.5"/>
    <col collapsed="false" customWidth="true" hidden="false" outlineLevel="0" max="8981" min="8981" style="1018" width="10.12"/>
    <col collapsed="false" customWidth="true" hidden="false" outlineLevel="0" max="8998" min="8982" style="1018" width="8.88"/>
    <col collapsed="false" customWidth="false" hidden="false" outlineLevel="0" max="9216" min="8999" style="1018" width="12.13"/>
    <col collapsed="false" customWidth="true" hidden="false" outlineLevel="0" max="9217" min="9217" style="1018" width="10.12"/>
    <col collapsed="false" customWidth="true" hidden="false" outlineLevel="0" max="9218" min="9218" style="1018" width="8.12"/>
    <col collapsed="false" customWidth="true" hidden="false" outlineLevel="0" max="9235" min="9219" style="1018" width="7.51"/>
    <col collapsed="false" customWidth="true" hidden="false" outlineLevel="0" max="9236" min="9236" style="1018" width="6.5"/>
    <col collapsed="false" customWidth="true" hidden="false" outlineLevel="0" max="9237" min="9237" style="1018" width="10.12"/>
    <col collapsed="false" customWidth="true" hidden="false" outlineLevel="0" max="9254" min="9238" style="1018" width="8.88"/>
    <col collapsed="false" customWidth="false" hidden="false" outlineLevel="0" max="9472" min="9255" style="1018" width="12.13"/>
    <col collapsed="false" customWidth="true" hidden="false" outlineLevel="0" max="9473" min="9473" style="1018" width="10.12"/>
    <col collapsed="false" customWidth="true" hidden="false" outlineLevel="0" max="9474" min="9474" style="1018" width="8.12"/>
    <col collapsed="false" customWidth="true" hidden="false" outlineLevel="0" max="9491" min="9475" style="1018" width="7.51"/>
    <col collapsed="false" customWidth="true" hidden="false" outlineLevel="0" max="9492" min="9492" style="1018" width="6.5"/>
    <col collapsed="false" customWidth="true" hidden="false" outlineLevel="0" max="9493" min="9493" style="1018" width="10.12"/>
    <col collapsed="false" customWidth="true" hidden="false" outlineLevel="0" max="9510" min="9494" style="1018" width="8.88"/>
    <col collapsed="false" customWidth="false" hidden="false" outlineLevel="0" max="9728" min="9511" style="1018" width="12.13"/>
    <col collapsed="false" customWidth="true" hidden="false" outlineLevel="0" max="9729" min="9729" style="1018" width="10.12"/>
    <col collapsed="false" customWidth="true" hidden="false" outlineLevel="0" max="9730" min="9730" style="1018" width="8.12"/>
    <col collapsed="false" customWidth="true" hidden="false" outlineLevel="0" max="9747" min="9731" style="1018" width="7.51"/>
    <col collapsed="false" customWidth="true" hidden="false" outlineLevel="0" max="9748" min="9748" style="1018" width="6.5"/>
    <col collapsed="false" customWidth="true" hidden="false" outlineLevel="0" max="9749" min="9749" style="1018" width="10.12"/>
    <col collapsed="false" customWidth="true" hidden="false" outlineLevel="0" max="9766" min="9750" style="1018" width="8.88"/>
    <col collapsed="false" customWidth="false" hidden="false" outlineLevel="0" max="9984" min="9767" style="1018" width="12.13"/>
    <col collapsed="false" customWidth="true" hidden="false" outlineLevel="0" max="9985" min="9985" style="1018" width="10.12"/>
    <col collapsed="false" customWidth="true" hidden="false" outlineLevel="0" max="9986" min="9986" style="1018" width="8.12"/>
    <col collapsed="false" customWidth="true" hidden="false" outlineLevel="0" max="10003" min="9987" style="1018" width="7.51"/>
    <col collapsed="false" customWidth="true" hidden="false" outlineLevel="0" max="10004" min="10004" style="1018" width="6.5"/>
    <col collapsed="false" customWidth="true" hidden="false" outlineLevel="0" max="10005" min="10005" style="1018" width="10.12"/>
    <col collapsed="false" customWidth="true" hidden="false" outlineLevel="0" max="10022" min="10006" style="1018" width="8.88"/>
    <col collapsed="false" customWidth="false" hidden="false" outlineLevel="0" max="10240" min="10023" style="1018" width="12.13"/>
    <col collapsed="false" customWidth="true" hidden="false" outlineLevel="0" max="10241" min="10241" style="1018" width="10.12"/>
    <col collapsed="false" customWidth="true" hidden="false" outlineLevel="0" max="10242" min="10242" style="1018" width="8.12"/>
    <col collapsed="false" customWidth="true" hidden="false" outlineLevel="0" max="10259" min="10243" style="1018" width="7.51"/>
    <col collapsed="false" customWidth="true" hidden="false" outlineLevel="0" max="10260" min="10260" style="1018" width="6.5"/>
    <col collapsed="false" customWidth="true" hidden="false" outlineLevel="0" max="10261" min="10261" style="1018" width="10.12"/>
    <col collapsed="false" customWidth="true" hidden="false" outlineLevel="0" max="10278" min="10262" style="1018" width="8.88"/>
    <col collapsed="false" customWidth="false" hidden="false" outlineLevel="0" max="10496" min="10279" style="1018" width="12.13"/>
    <col collapsed="false" customWidth="true" hidden="false" outlineLevel="0" max="10497" min="10497" style="1018" width="10.12"/>
    <col collapsed="false" customWidth="true" hidden="false" outlineLevel="0" max="10498" min="10498" style="1018" width="8.12"/>
    <col collapsed="false" customWidth="true" hidden="false" outlineLevel="0" max="10515" min="10499" style="1018" width="7.51"/>
    <col collapsed="false" customWidth="true" hidden="false" outlineLevel="0" max="10516" min="10516" style="1018" width="6.5"/>
    <col collapsed="false" customWidth="true" hidden="false" outlineLevel="0" max="10517" min="10517" style="1018" width="10.12"/>
    <col collapsed="false" customWidth="true" hidden="false" outlineLevel="0" max="10534" min="10518" style="1018" width="8.88"/>
    <col collapsed="false" customWidth="false" hidden="false" outlineLevel="0" max="10752" min="10535" style="1018" width="12.13"/>
    <col collapsed="false" customWidth="true" hidden="false" outlineLevel="0" max="10753" min="10753" style="1018" width="10.12"/>
    <col collapsed="false" customWidth="true" hidden="false" outlineLevel="0" max="10754" min="10754" style="1018" width="8.12"/>
    <col collapsed="false" customWidth="true" hidden="false" outlineLevel="0" max="10771" min="10755" style="1018" width="7.51"/>
    <col collapsed="false" customWidth="true" hidden="false" outlineLevel="0" max="10772" min="10772" style="1018" width="6.5"/>
    <col collapsed="false" customWidth="true" hidden="false" outlineLevel="0" max="10773" min="10773" style="1018" width="10.12"/>
    <col collapsed="false" customWidth="true" hidden="false" outlineLevel="0" max="10790" min="10774" style="1018" width="8.88"/>
    <col collapsed="false" customWidth="false" hidden="false" outlineLevel="0" max="11008" min="10791" style="1018" width="12.13"/>
    <col collapsed="false" customWidth="true" hidden="false" outlineLevel="0" max="11009" min="11009" style="1018" width="10.12"/>
    <col collapsed="false" customWidth="true" hidden="false" outlineLevel="0" max="11010" min="11010" style="1018" width="8.12"/>
    <col collapsed="false" customWidth="true" hidden="false" outlineLevel="0" max="11027" min="11011" style="1018" width="7.51"/>
    <col collapsed="false" customWidth="true" hidden="false" outlineLevel="0" max="11028" min="11028" style="1018" width="6.5"/>
    <col collapsed="false" customWidth="true" hidden="false" outlineLevel="0" max="11029" min="11029" style="1018" width="10.12"/>
    <col collapsed="false" customWidth="true" hidden="false" outlineLevel="0" max="11046" min="11030" style="1018" width="8.88"/>
    <col collapsed="false" customWidth="false" hidden="false" outlineLevel="0" max="11264" min="11047" style="1018" width="12.13"/>
    <col collapsed="false" customWidth="true" hidden="false" outlineLevel="0" max="11265" min="11265" style="1018" width="10.12"/>
    <col collapsed="false" customWidth="true" hidden="false" outlineLevel="0" max="11266" min="11266" style="1018" width="8.12"/>
    <col collapsed="false" customWidth="true" hidden="false" outlineLevel="0" max="11283" min="11267" style="1018" width="7.51"/>
    <col collapsed="false" customWidth="true" hidden="false" outlineLevel="0" max="11284" min="11284" style="1018" width="6.5"/>
    <col collapsed="false" customWidth="true" hidden="false" outlineLevel="0" max="11285" min="11285" style="1018" width="10.12"/>
    <col collapsed="false" customWidth="true" hidden="false" outlineLevel="0" max="11302" min="11286" style="1018" width="8.88"/>
    <col collapsed="false" customWidth="false" hidden="false" outlineLevel="0" max="11520" min="11303" style="1018" width="12.13"/>
    <col collapsed="false" customWidth="true" hidden="false" outlineLevel="0" max="11521" min="11521" style="1018" width="10.12"/>
    <col collapsed="false" customWidth="true" hidden="false" outlineLevel="0" max="11522" min="11522" style="1018" width="8.12"/>
    <col collapsed="false" customWidth="true" hidden="false" outlineLevel="0" max="11539" min="11523" style="1018" width="7.51"/>
    <col collapsed="false" customWidth="true" hidden="false" outlineLevel="0" max="11540" min="11540" style="1018" width="6.5"/>
    <col collapsed="false" customWidth="true" hidden="false" outlineLevel="0" max="11541" min="11541" style="1018" width="10.12"/>
    <col collapsed="false" customWidth="true" hidden="false" outlineLevel="0" max="11558" min="11542" style="1018" width="8.88"/>
    <col collapsed="false" customWidth="false" hidden="false" outlineLevel="0" max="11776" min="11559" style="1018" width="12.13"/>
    <col collapsed="false" customWidth="true" hidden="false" outlineLevel="0" max="11777" min="11777" style="1018" width="10.12"/>
    <col collapsed="false" customWidth="true" hidden="false" outlineLevel="0" max="11778" min="11778" style="1018" width="8.12"/>
    <col collapsed="false" customWidth="true" hidden="false" outlineLevel="0" max="11795" min="11779" style="1018" width="7.51"/>
    <col collapsed="false" customWidth="true" hidden="false" outlineLevel="0" max="11796" min="11796" style="1018" width="6.5"/>
    <col collapsed="false" customWidth="true" hidden="false" outlineLevel="0" max="11797" min="11797" style="1018" width="10.12"/>
    <col collapsed="false" customWidth="true" hidden="false" outlineLevel="0" max="11814" min="11798" style="1018" width="8.88"/>
    <col collapsed="false" customWidth="false" hidden="false" outlineLevel="0" max="12032" min="11815" style="1018" width="12.13"/>
    <col collapsed="false" customWidth="true" hidden="false" outlineLevel="0" max="12033" min="12033" style="1018" width="10.12"/>
    <col collapsed="false" customWidth="true" hidden="false" outlineLevel="0" max="12034" min="12034" style="1018" width="8.12"/>
    <col collapsed="false" customWidth="true" hidden="false" outlineLevel="0" max="12051" min="12035" style="1018" width="7.51"/>
    <col collapsed="false" customWidth="true" hidden="false" outlineLevel="0" max="12052" min="12052" style="1018" width="6.5"/>
    <col collapsed="false" customWidth="true" hidden="false" outlineLevel="0" max="12053" min="12053" style="1018" width="10.12"/>
    <col collapsed="false" customWidth="true" hidden="false" outlineLevel="0" max="12070" min="12054" style="1018" width="8.88"/>
    <col collapsed="false" customWidth="false" hidden="false" outlineLevel="0" max="12288" min="12071" style="1018" width="12.13"/>
    <col collapsed="false" customWidth="true" hidden="false" outlineLevel="0" max="12289" min="12289" style="1018" width="10.12"/>
    <col collapsed="false" customWidth="true" hidden="false" outlineLevel="0" max="12290" min="12290" style="1018" width="8.12"/>
    <col collapsed="false" customWidth="true" hidden="false" outlineLevel="0" max="12307" min="12291" style="1018" width="7.51"/>
    <col collapsed="false" customWidth="true" hidden="false" outlineLevel="0" max="12308" min="12308" style="1018" width="6.5"/>
    <col collapsed="false" customWidth="true" hidden="false" outlineLevel="0" max="12309" min="12309" style="1018" width="10.12"/>
    <col collapsed="false" customWidth="true" hidden="false" outlineLevel="0" max="12326" min="12310" style="1018" width="8.88"/>
    <col collapsed="false" customWidth="false" hidden="false" outlineLevel="0" max="12544" min="12327" style="1018" width="12.13"/>
    <col collapsed="false" customWidth="true" hidden="false" outlineLevel="0" max="12545" min="12545" style="1018" width="10.12"/>
    <col collapsed="false" customWidth="true" hidden="false" outlineLevel="0" max="12546" min="12546" style="1018" width="8.12"/>
    <col collapsed="false" customWidth="true" hidden="false" outlineLevel="0" max="12563" min="12547" style="1018" width="7.51"/>
    <col collapsed="false" customWidth="true" hidden="false" outlineLevel="0" max="12564" min="12564" style="1018" width="6.5"/>
    <col collapsed="false" customWidth="true" hidden="false" outlineLevel="0" max="12565" min="12565" style="1018" width="10.12"/>
    <col collapsed="false" customWidth="true" hidden="false" outlineLevel="0" max="12582" min="12566" style="1018" width="8.88"/>
    <col collapsed="false" customWidth="false" hidden="false" outlineLevel="0" max="12800" min="12583" style="1018" width="12.13"/>
    <col collapsed="false" customWidth="true" hidden="false" outlineLevel="0" max="12801" min="12801" style="1018" width="10.12"/>
    <col collapsed="false" customWidth="true" hidden="false" outlineLevel="0" max="12802" min="12802" style="1018" width="8.12"/>
    <col collapsed="false" customWidth="true" hidden="false" outlineLevel="0" max="12819" min="12803" style="1018" width="7.51"/>
    <col collapsed="false" customWidth="true" hidden="false" outlineLevel="0" max="12820" min="12820" style="1018" width="6.5"/>
    <col collapsed="false" customWidth="true" hidden="false" outlineLevel="0" max="12821" min="12821" style="1018" width="10.12"/>
    <col collapsed="false" customWidth="true" hidden="false" outlineLevel="0" max="12838" min="12822" style="1018" width="8.88"/>
    <col collapsed="false" customWidth="false" hidden="false" outlineLevel="0" max="13056" min="12839" style="1018" width="12.13"/>
    <col collapsed="false" customWidth="true" hidden="false" outlineLevel="0" max="13057" min="13057" style="1018" width="10.12"/>
    <col collapsed="false" customWidth="true" hidden="false" outlineLevel="0" max="13058" min="13058" style="1018" width="8.12"/>
    <col collapsed="false" customWidth="true" hidden="false" outlineLevel="0" max="13075" min="13059" style="1018" width="7.51"/>
    <col collapsed="false" customWidth="true" hidden="false" outlineLevel="0" max="13076" min="13076" style="1018" width="6.5"/>
    <col collapsed="false" customWidth="true" hidden="false" outlineLevel="0" max="13077" min="13077" style="1018" width="10.12"/>
    <col collapsed="false" customWidth="true" hidden="false" outlineLevel="0" max="13094" min="13078" style="1018" width="8.88"/>
    <col collapsed="false" customWidth="false" hidden="false" outlineLevel="0" max="13312" min="13095" style="1018" width="12.13"/>
    <col collapsed="false" customWidth="true" hidden="false" outlineLevel="0" max="13313" min="13313" style="1018" width="10.12"/>
    <col collapsed="false" customWidth="true" hidden="false" outlineLevel="0" max="13314" min="13314" style="1018" width="8.12"/>
    <col collapsed="false" customWidth="true" hidden="false" outlineLevel="0" max="13331" min="13315" style="1018" width="7.51"/>
    <col collapsed="false" customWidth="true" hidden="false" outlineLevel="0" max="13332" min="13332" style="1018" width="6.5"/>
    <col collapsed="false" customWidth="true" hidden="false" outlineLevel="0" max="13333" min="13333" style="1018" width="10.12"/>
    <col collapsed="false" customWidth="true" hidden="false" outlineLevel="0" max="13350" min="13334" style="1018" width="8.88"/>
    <col collapsed="false" customWidth="false" hidden="false" outlineLevel="0" max="13568" min="13351" style="1018" width="12.13"/>
    <col collapsed="false" customWidth="true" hidden="false" outlineLevel="0" max="13569" min="13569" style="1018" width="10.12"/>
    <col collapsed="false" customWidth="true" hidden="false" outlineLevel="0" max="13570" min="13570" style="1018" width="8.12"/>
    <col collapsed="false" customWidth="true" hidden="false" outlineLevel="0" max="13587" min="13571" style="1018" width="7.51"/>
    <col collapsed="false" customWidth="true" hidden="false" outlineLevel="0" max="13588" min="13588" style="1018" width="6.5"/>
    <col collapsed="false" customWidth="true" hidden="false" outlineLevel="0" max="13589" min="13589" style="1018" width="10.12"/>
    <col collapsed="false" customWidth="true" hidden="false" outlineLevel="0" max="13606" min="13590" style="1018" width="8.88"/>
    <col collapsed="false" customWidth="false" hidden="false" outlineLevel="0" max="13824" min="13607" style="1018" width="12.13"/>
    <col collapsed="false" customWidth="true" hidden="false" outlineLevel="0" max="13825" min="13825" style="1018" width="10.12"/>
    <col collapsed="false" customWidth="true" hidden="false" outlineLevel="0" max="13826" min="13826" style="1018" width="8.12"/>
    <col collapsed="false" customWidth="true" hidden="false" outlineLevel="0" max="13843" min="13827" style="1018" width="7.51"/>
    <col collapsed="false" customWidth="true" hidden="false" outlineLevel="0" max="13844" min="13844" style="1018" width="6.5"/>
    <col collapsed="false" customWidth="true" hidden="false" outlineLevel="0" max="13845" min="13845" style="1018" width="10.12"/>
    <col collapsed="false" customWidth="true" hidden="false" outlineLevel="0" max="13862" min="13846" style="1018" width="8.88"/>
    <col collapsed="false" customWidth="false" hidden="false" outlineLevel="0" max="14080" min="13863" style="1018" width="12.13"/>
    <col collapsed="false" customWidth="true" hidden="false" outlineLevel="0" max="14081" min="14081" style="1018" width="10.12"/>
    <col collapsed="false" customWidth="true" hidden="false" outlineLevel="0" max="14082" min="14082" style="1018" width="8.12"/>
    <col collapsed="false" customWidth="true" hidden="false" outlineLevel="0" max="14099" min="14083" style="1018" width="7.51"/>
    <col collapsed="false" customWidth="true" hidden="false" outlineLevel="0" max="14100" min="14100" style="1018" width="6.5"/>
    <col collapsed="false" customWidth="true" hidden="false" outlineLevel="0" max="14101" min="14101" style="1018" width="10.12"/>
    <col collapsed="false" customWidth="true" hidden="false" outlineLevel="0" max="14118" min="14102" style="1018" width="8.88"/>
    <col collapsed="false" customWidth="false" hidden="false" outlineLevel="0" max="14336" min="14119" style="1018" width="12.13"/>
    <col collapsed="false" customWidth="true" hidden="false" outlineLevel="0" max="14337" min="14337" style="1018" width="10.12"/>
    <col collapsed="false" customWidth="true" hidden="false" outlineLevel="0" max="14338" min="14338" style="1018" width="8.12"/>
    <col collapsed="false" customWidth="true" hidden="false" outlineLevel="0" max="14355" min="14339" style="1018" width="7.51"/>
    <col collapsed="false" customWidth="true" hidden="false" outlineLevel="0" max="14356" min="14356" style="1018" width="6.5"/>
    <col collapsed="false" customWidth="true" hidden="false" outlineLevel="0" max="14357" min="14357" style="1018" width="10.12"/>
    <col collapsed="false" customWidth="true" hidden="false" outlineLevel="0" max="14374" min="14358" style="1018" width="8.88"/>
    <col collapsed="false" customWidth="false" hidden="false" outlineLevel="0" max="14592" min="14375" style="1018" width="12.13"/>
    <col collapsed="false" customWidth="true" hidden="false" outlineLevel="0" max="14593" min="14593" style="1018" width="10.12"/>
    <col collapsed="false" customWidth="true" hidden="false" outlineLevel="0" max="14594" min="14594" style="1018" width="8.12"/>
    <col collapsed="false" customWidth="true" hidden="false" outlineLevel="0" max="14611" min="14595" style="1018" width="7.51"/>
    <col collapsed="false" customWidth="true" hidden="false" outlineLevel="0" max="14612" min="14612" style="1018" width="6.5"/>
    <col collapsed="false" customWidth="true" hidden="false" outlineLevel="0" max="14613" min="14613" style="1018" width="10.12"/>
    <col collapsed="false" customWidth="true" hidden="false" outlineLevel="0" max="14630" min="14614" style="1018" width="8.88"/>
    <col collapsed="false" customWidth="false" hidden="false" outlineLevel="0" max="14848" min="14631" style="1018" width="12.13"/>
    <col collapsed="false" customWidth="true" hidden="false" outlineLevel="0" max="14849" min="14849" style="1018" width="10.12"/>
    <col collapsed="false" customWidth="true" hidden="false" outlineLevel="0" max="14850" min="14850" style="1018" width="8.12"/>
    <col collapsed="false" customWidth="true" hidden="false" outlineLevel="0" max="14867" min="14851" style="1018" width="7.51"/>
    <col collapsed="false" customWidth="true" hidden="false" outlineLevel="0" max="14868" min="14868" style="1018" width="6.5"/>
    <col collapsed="false" customWidth="true" hidden="false" outlineLevel="0" max="14869" min="14869" style="1018" width="10.12"/>
    <col collapsed="false" customWidth="true" hidden="false" outlineLevel="0" max="14886" min="14870" style="1018" width="8.88"/>
    <col collapsed="false" customWidth="false" hidden="false" outlineLevel="0" max="15104" min="14887" style="1018" width="12.13"/>
    <col collapsed="false" customWidth="true" hidden="false" outlineLevel="0" max="15105" min="15105" style="1018" width="10.12"/>
    <col collapsed="false" customWidth="true" hidden="false" outlineLevel="0" max="15106" min="15106" style="1018" width="8.12"/>
    <col collapsed="false" customWidth="true" hidden="false" outlineLevel="0" max="15123" min="15107" style="1018" width="7.51"/>
    <col collapsed="false" customWidth="true" hidden="false" outlineLevel="0" max="15124" min="15124" style="1018" width="6.5"/>
    <col collapsed="false" customWidth="true" hidden="false" outlineLevel="0" max="15125" min="15125" style="1018" width="10.12"/>
    <col collapsed="false" customWidth="true" hidden="false" outlineLevel="0" max="15142" min="15126" style="1018" width="8.88"/>
    <col collapsed="false" customWidth="false" hidden="false" outlineLevel="0" max="15360" min="15143" style="1018" width="12.13"/>
    <col collapsed="false" customWidth="true" hidden="false" outlineLevel="0" max="15361" min="15361" style="1018" width="10.12"/>
    <col collapsed="false" customWidth="true" hidden="false" outlineLevel="0" max="15362" min="15362" style="1018" width="8.12"/>
    <col collapsed="false" customWidth="true" hidden="false" outlineLevel="0" max="15379" min="15363" style="1018" width="7.51"/>
    <col collapsed="false" customWidth="true" hidden="false" outlineLevel="0" max="15380" min="15380" style="1018" width="6.5"/>
    <col collapsed="false" customWidth="true" hidden="false" outlineLevel="0" max="15381" min="15381" style="1018" width="10.12"/>
    <col collapsed="false" customWidth="true" hidden="false" outlineLevel="0" max="15398" min="15382" style="1018" width="8.88"/>
    <col collapsed="false" customWidth="false" hidden="false" outlineLevel="0" max="15616" min="15399" style="1018" width="12.13"/>
    <col collapsed="false" customWidth="true" hidden="false" outlineLevel="0" max="15617" min="15617" style="1018" width="10.12"/>
    <col collapsed="false" customWidth="true" hidden="false" outlineLevel="0" max="15618" min="15618" style="1018" width="8.12"/>
    <col collapsed="false" customWidth="true" hidden="false" outlineLevel="0" max="15635" min="15619" style="1018" width="7.51"/>
    <col collapsed="false" customWidth="true" hidden="false" outlineLevel="0" max="15636" min="15636" style="1018" width="6.5"/>
    <col collapsed="false" customWidth="true" hidden="false" outlineLevel="0" max="15637" min="15637" style="1018" width="10.12"/>
    <col collapsed="false" customWidth="true" hidden="false" outlineLevel="0" max="15654" min="15638" style="1018" width="8.88"/>
    <col collapsed="false" customWidth="false" hidden="false" outlineLevel="0" max="15872" min="15655" style="1018" width="12.13"/>
    <col collapsed="false" customWidth="true" hidden="false" outlineLevel="0" max="15873" min="15873" style="1018" width="10.12"/>
    <col collapsed="false" customWidth="true" hidden="false" outlineLevel="0" max="15874" min="15874" style="1018" width="8.12"/>
    <col collapsed="false" customWidth="true" hidden="false" outlineLevel="0" max="15891" min="15875" style="1018" width="7.51"/>
    <col collapsed="false" customWidth="true" hidden="false" outlineLevel="0" max="15892" min="15892" style="1018" width="6.5"/>
    <col collapsed="false" customWidth="true" hidden="false" outlineLevel="0" max="15893" min="15893" style="1018" width="10.12"/>
    <col collapsed="false" customWidth="true" hidden="false" outlineLevel="0" max="15910" min="15894" style="1018" width="8.88"/>
    <col collapsed="false" customWidth="false" hidden="false" outlineLevel="0" max="16128" min="15911" style="1018" width="12.13"/>
    <col collapsed="false" customWidth="true" hidden="false" outlineLevel="0" max="16129" min="16129" style="1018" width="10.12"/>
    <col collapsed="false" customWidth="true" hidden="false" outlineLevel="0" max="16130" min="16130" style="1018" width="8.12"/>
    <col collapsed="false" customWidth="true" hidden="false" outlineLevel="0" max="16147" min="16131" style="1018" width="7.51"/>
    <col collapsed="false" customWidth="true" hidden="false" outlineLevel="0" max="16148" min="16148" style="1018" width="6.5"/>
    <col collapsed="false" customWidth="true" hidden="false" outlineLevel="0" max="16149" min="16149" style="1018" width="10.12"/>
    <col collapsed="false" customWidth="true" hidden="false" outlineLevel="0" max="16166" min="16150" style="1018" width="8.88"/>
    <col collapsed="false" customWidth="false" hidden="false" outlineLevel="0" max="16384" min="16167" style="1018" width="12.13"/>
  </cols>
  <sheetData>
    <row r="1" customFormat="false" ht="16.5" hidden="false" customHeight="true" outlineLevel="0" collapsed="false">
      <c r="A1" s="1019" t="s">
        <v>1551</v>
      </c>
      <c r="B1" s="1019"/>
      <c r="P1" s="1020" t="s">
        <v>788</v>
      </c>
      <c r="Q1" s="1020"/>
      <c r="R1" s="1021" t="s">
        <v>1552</v>
      </c>
      <c r="S1" s="1021"/>
      <c r="T1" s="1021"/>
      <c r="U1" s="1019" t="s">
        <v>1551</v>
      </c>
      <c r="V1" s="1019"/>
      <c r="W1" s="1022"/>
      <c r="AH1" s="1020" t="s">
        <v>788</v>
      </c>
      <c r="AI1" s="1020"/>
      <c r="AJ1" s="1021" t="s">
        <v>1552</v>
      </c>
      <c r="AK1" s="1021"/>
      <c r="AL1" s="1021"/>
      <c r="AM1" s="127" t="s">
        <v>130</v>
      </c>
    </row>
    <row r="2" customFormat="false" ht="16.5" hidden="false" customHeight="true" outlineLevel="0" collapsed="false">
      <c r="A2" s="1019"/>
      <c r="B2" s="1019"/>
      <c r="P2" s="1020"/>
      <c r="Q2" s="1020"/>
      <c r="R2" s="1021"/>
      <c r="S2" s="1021"/>
      <c r="T2" s="1021"/>
      <c r="U2" s="1019"/>
      <c r="V2" s="1019"/>
      <c r="W2" s="1022"/>
      <c r="AH2" s="1020"/>
      <c r="AI2" s="1020"/>
      <c r="AJ2" s="1021"/>
      <c r="AK2" s="1021"/>
      <c r="AL2" s="1021"/>
      <c r="WWU2" s="1022"/>
      <c r="WWV2" s="1022"/>
      <c r="WWW2" s="1022"/>
      <c r="WWX2" s="1022"/>
      <c r="WWY2" s="1022"/>
      <c r="WWZ2" s="1022"/>
      <c r="WXA2" s="1022"/>
      <c r="WXB2" s="1022"/>
      <c r="WXC2" s="1022"/>
      <c r="WXD2" s="1022"/>
      <c r="WXE2" s="1022"/>
      <c r="WXF2" s="1022"/>
      <c r="WXG2" s="1022"/>
      <c r="WXH2" s="1022"/>
      <c r="WXI2" s="1022"/>
      <c r="WXJ2" s="1022"/>
      <c r="WXK2" s="1022"/>
      <c r="WXL2" s="1022"/>
      <c r="WXM2" s="1022"/>
      <c r="WXN2" s="1022"/>
      <c r="WXO2" s="1022"/>
      <c r="WXP2" s="1022"/>
      <c r="WXQ2" s="1022"/>
      <c r="WXR2" s="1022"/>
      <c r="WXS2" s="1022"/>
      <c r="WXT2" s="1022"/>
      <c r="WXU2" s="1022"/>
      <c r="WXV2" s="1022"/>
      <c r="WXW2" s="1022"/>
      <c r="WXX2" s="1022"/>
      <c r="WXY2" s="1022"/>
      <c r="WXZ2" s="1022"/>
      <c r="WYA2" s="1022"/>
      <c r="WYB2" s="1022"/>
      <c r="WYC2" s="1022"/>
      <c r="WYD2" s="1022"/>
      <c r="WYE2" s="1022"/>
      <c r="WYF2" s="1022"/>
      <c r="WYG2" s="1022"/>
      <c r="WYH2" s="1022"/>
      <c r="WYI2" s="1022"/>
      <c r="WYJ2" s="1022"/>
      <c r="WYK2" s="1022"/>
      <c r="WYL2" s="1022"/>
      <c r="WYM2" s="1022"/>
      <c r="WYN2" s="1022"/>
      <c r="WYO2" s="1022"/>
      <c r="WYP2" s="1022"/>
      <c r="WYQ2" s="1022"/>
      <c r="WYR2" s="1022"/>
      <c r="WYS2" s="1022"/>
      <c r="WYT2" s="1022"/>
      <c r="WYU2" s="1022"/>
      <c r="WYV2" s="1022"/>
      <c r="WYW2" s="1022"/>
      <c r="WYX2" s="1022"/>
      <c r="WYY2" s="1022"/>
      <c r="WYZ2" s="1022"/>
      <c r="WZA2" s="1022"/>
      <c r="WZB2" s="1022"/>
      <c r="WZC2" s="1022"/>
      <c r="WZD2" s="1022"/>
      <c r="WZE2" s="1022"/>
      <c r="WZF2" s="1022"/>
      <c r="WZG2" s="1022"/>
      <c r="WZH2" s="1022"/>
      <c r="WZI2" s="1022"/>
      <c r="WZJ2" s="1022"/>
      <c r="WZK2" s="1022"/>
      <c r="WZL2" s="1022"/>
      <c r="WZM2" s="1022"/>
      <c r="WZN2" s="1022"/>
      <c r="WZO2" s="1022"/>
      <c r="WZP2" s="1022"/>
      <c r="WZQ2" s="1022"/>
      <c r="WZR2" s="1022"/>
      <c r="WZS2" s="1022"/>
      <c r="WZT2" s="1022"/>
      <c r="WZU2" s="1022"/>
      <c r="WZV2" s="1022"/>
      <c r="WZW2" s="1022"/>
      <c r="WZX2" s="1022"/>
      <c r="WZY2" s="1022"/>
      <c r="WZZ2" s="1022"/>
      <c r="XAA2" s="1022"/>
      <c r="XAB2" s="1022"/>
      <c r="XAC2" s="1022"/>
      <c r="XAD2" s="1022"/>
      <c r="XAE2" s="1022"/>
      <c r="XAF2" s="1022"/>
      <c r="XAG2" s="1022"/>
      <c r="XAH2" s="1022"/>
      <c r="XAI2" s="1022"/>
      <c r="XAJ2" s="1022"/>
      <c r="XAK2" s="1022"/>
      <c r="XAL2" s="1022"/>
      <c r="XAM2" s="1022"/>
      <c r="XAN2" s="1022"/>
      <c r="XAO2" s="1022"/>
      <c r="XAP2" s="1022"/>
      <c r="XAQ2" s="1022"/>
      <c r="XAR2" s="1022"/>
      <c r="XAS2" s="1022"/>
      <c r="XAT2" s="1022"/>
      <c r="XAU2" s="1022"/>
      <c r="XAV2" s="1022"/>
      <c r="XAW2" s="1022"/>
      <c r="XAX2" s="1022"/>
      <c r="XAY2" s="1022"/>
      <c r="XAZ2" s="1022"/>
      <c r="XBA2" s="1022"/>
      <c r="XBB2" s="1022"/>
      <c r="XBC2" s="1022"/>
      <c r="XBD2" s="1022"/>
      <c r="XBE2" s="1022"/>
      <c r="XBF2" s="1022"/>
      <c r="XBG2" s="1022"/>
      <c r="XBH2" s="1022"/>
      <c r="XBI2" s="1022"/>
      <c r="XBJ2" s="1022"/>
      <c r="XBK2" s="1022"/>
      <c r="XBL2" s="1022"/>
      <c r="XBM2" s="1022"/>
      <c r="XBN2" s="1022"/>
      <c r="XBO2" s="1022"/>
      <c r="XBP2" s="1022"/>
      <c r="XBQ2" s="1022"/>
      <c r="XBR2" s="1022"/>
      <c r="XBS2" s="1022"/>
      <c r="XBT2" s="1022"/>
      <c r="XBU2" s="1022"/>
      <c r="XBV2" s="1022"/>
      <c r="XBW2" s="1022"/>
      <c r="XBX2" s="1022"/>
      <c r="XBY2" s="1022"/>
      <c r="XBZ2" s="1022"/>
      <c r="XCA2" s="1022"/>
      <c r="XCB2" s="1022"/>
      <c r="XCC2" s="1022"/>
      <c r="XCD2" s="1022"/>
      <c r="XCE2" s="1022"/>
      <c r="XCF2" s="1022"/>
      <c r="XCG2" s="1022"/>
      <c r="XCH2" s="1022"/>
      <c r="XCI2" s="1022"/>
      <c r="XCJ2" s="1022"/>
      <c r="XCK2" s="1022"/>
      <c r="XCL2" s="1022"/>
      <c r="XCM2" s="1022"/>
      <c r="XCN2" s="1022"/>
      <c r="XCO2" s="1022"/>
      <c r="XCP2" s="1022"/>
      <c r="XCQ2" s="1022"/>
      <c r="XCR2" s="1022"/>
      <c r="XCS2" s="1022"/>
      <c r="XCT2" s="1022"/>
      <c r="XCU2" s="1022"/>
      <c r="XCV2" s="1022"/>
      <c r="XCW2" s="1022"/>
      <c r="XCX2" s="1022"/>
      <c r="XCY2" s="1022"/>
      <c r="XCZ2" s="1022"/>
      <c r="XDA2" s="1022"/>
      <c r="XDB2" s="1022"/>
      <c r="XDC2" s="1022"/>
      <c r="XDD2" s="1022"/>
      <c r="XDE2" s="1022"/>
      <c r="XDF2" s="1022"/>
      <c r="XDG2" s="1022"/>
      <c r="XDH2" s="1022"/>
      <c r="XDI2" s="1022"/>
      <c r="XDJ2" s="1022"/>
      <c r="XDK2" s="1022"/>
      <c r="XDL2" s="1022"/>
      <c r="XDM2" s="1022"/>
      <c r="XDN2" s="1022"/>
      <c r="XDO2" s="1022"/>
      <c r="XDP2" s="1022"/>
      <c r="XDQ2" s="1022"/>
      <c r="XDR2" s="1022"/>
      <c r="XDS2" s="1022"/>
      <c r="XDT2" s="1022"/>
      <c r="XDU2" s="1022"/>
      <c r="XDV2" s="1022"/>
      <c r="XDW2" s="1022"/>
      <c r="XDX2" s="1022"/>
      <c r="XDY2" s="1022"/>
      <c r="XDZ2" s="1022"/>
      <c r="XEA2" s="1022"/>
      <c r="XEB2" s="1022"/>
      <c r="XEC2" s="1022"/>
      <c r="XED2" s="1022"/>
      <c r="XEE2" s="1022"/>
      <c r="XEF2" s="1022"/>
      <c r="XEG2" s="1022"/>
      <c r="XEH2" s="1022"/>
      <c r="XEI2" s="1022"/>
      <c r="XEJ2" s="1022"/>
      <c r="XEK2" s="1022"/>
      <c r="XEL2" s="1022"/>
      <c r="XEM2" s="1022"/>
      <c r="XEN2" s="1022"/>
      <c r="XEO2" s="1022"/>
      <c r="XEP2" s="1022"/>
      <c r="XEQ2" s="1022"/>
      <c r="XER2" s="1022"/>
      <c r="XES2" s="1022"/>
      <c r="XET2" s="1022"/>
      <c r="XEU2" s="1022"/>
      <c r="XEV2" s="1022"/>
      <c r="XEW2" s="1022"/>
      <c r="XEX2" s="1022"/>
      <c r="XEY2" s="1022"/>
      <c r="XEZ2" s="1022"/>
      <c r="XFA2" s="1022"/>
      <c r="XFB2" s="1022"/>
      <c r="XFC2" s="1022"/>
      <c r="XFD2" s="1022"/>
    </row>
    <row r="3" s="1022" customFormat="true" ht="27" hidden="false" customHeight="true" outlineLevel="0" collapsed="false">
      <c r="A3" s="1020" t="s">
        <v>1553</v>
      </c>
      <c r="B3" s="1020"/>
      <c r="C3" s="1023" t="s">
        <v>1554</v>
      </c>
      <c r="D3" s="1024"/>
      <c r="E3" s="1024"/>
      <c r="F3" s="1024"/>
      <c r="G3" s="1024"/>
      <c r="H3" s="1024"/>
      <c r="I3" s="1024"/>
      <c r="J3" s="1024"/>
      <c r="K3" s="1024"/>
      <c r="L3" s="1024"/>
      <c r="M3" s="1024"/>
      <c r="N3" s="1024"/>
      <c r="O3" s="1024"/>
      <c r="P3" s="1020" t="s">
        <v>882</v>
      </c>
      <c r="Q3" s="1020"/>
      <c r="R3" s="1025" t="s">
        <v>1555</v>
      </c>
      <c r="S3" s="1025"/>
      <c r="T3" s="1025"/>
      <c r="U3" s="1020" t="s">
        <v>1556</v>
      </c>
      <c r="V3" s="1020"/>
      <c r="W3" s="1023" t="s">
        <v>1554</v>
      </c>
      <c r="X3" s="1024"/>
      <c r="Y3" s="1024"/>
      <c r="Z3" s="1024"/>
      <c r="AA3" s="1024"/>
      <c r="AB3" s="1024"/>
      <c r="AC3" s="1024"/>
      <c r="AD3" s="1024"/>
      <c r="AE3" s="1024"/>
      <c r="AF3" s="1024"/>
      <c r="AG3" s="1024"/>
      <c r="AH3" s="1020" t="s">
        <v>882</v>
      </c>
      <c r="AI3" s="1020"/>
      <c r="AJ3" s="1025" t="s">
        <v>1555</v>
      </c>
      <c r="AK3" s="1025"/>
      <c r="AL3" s="1025"/>
      <c r="WWU3" s="1018"/>
      <c r="WWV3" s="1018"/>
      <c r="WWW3" s="1018"/>
      <c r="WWX3" s="1018"/>
      <c r="WWY3" s="1018"/>
      <c r="WWZ3" s="1018"/>
      <c r="WXA3" s="1018"/>
      <c r="WXB3" s="1018"/>
      <c r="WXC3" s="1018"/>
      <c r="WXD3" s="1018"/>
      <c r="WXE3" s="1018"/>
      <c r="WXF3" s="1018"/>
      <c r="WXG3" s="1018"/>
      <c r="WXH3" s="1018"/>
      <c r="WXI3" s="1018"/>
      <c r="WXJ3" s="1018"/>
      <c r="WXK3" s="1018"/>
      <c r="WXL3" s="1018"/>
      <c r="WXM3" s="1018"/>
      <c r="WXN3" s="1018"/>
      <c r="WXO3" s="1018"/>
      <c r="WXP3" s="1018"/>
      <c r="WXQ3" s="1018"/>
      <c r="WXR3" s="1018"/>
      <c r="WXS3" s="1018"/>
      <c r="WXT3" s="1018"/>
      <c r="WXU3" s="1018"/>
      <c r="WXV3" s="1018"/>
      <c r="WXW3" s="1018"/>
      <c r="WXX3" s="1018"/>
      <c r="WXY3" s="1018"/>
      <c r="WXZ3" s="1018"/>
      <c r="WYA3" s="1018"/>
      <c r="WYB3" s="1018"/>
      <c r="WYC3" s="1018"/>
      <c r="WYD3" s="1018"/>
      <c r="WYE3" s="1018"/>
      <c r="WYF3" s="1018"/>
      <c r="WYG3" s="1018"/>
      <c r="WYH3" s="1018"/>
      <c r="WYI3" s="1018"/>
      <c r="WYJ3" s="1018"/>
      <c r="WYK3" s="1018"/>
      <c r="WYL3" s="1018"/>
      <c r="WYM3" s="1018"/>
      <c r="WYN3" s="1018"/>
      <c r="WYO3" s="1018"/>
      <c r="WYP3" s="1018"/>
      <c r="WYQ3" s="1018"/>
      <c r="WYR3" s="1018"/>
      <c r="WYS3" s="1018"/>
      <c r="WYT3" s="1018"/>
      <c r="WYU3" s="1018"/>
      <c r="WYV3" s="1018"/>
      <c r="WYW3" s="1018"/>
      <c r="WYX3" s="1018"/>
      <c r="WYY3" s="1018"/>
      <c r="WYZ3" s="1018"/>
      <c r="WZA3" s="1018"/>
      <c r="WZB3" s="1018"/>
      <c r="WZC3" s="1018"/>
      <c r="WZD3" s="1018"/>
      <c r="WZE3" s="1018"/>
      <c r="WZF3" s="1018"/>
      <c r="WZG3" s="1018"/>
      <c r="WZH3" s="1018"/>
      <c r="WZI3" s="1018"/>
      <c r="WZJ3" s="1018"/>
      <c r="WZK3" s="1018"/>
      <c r="WZL3" s="1018"/>
      <c r="WZM3" s="1018"/>
      <c r="WZN3" s="1018"/>
      <c r="WZO3" s="1018"/>
      <c r="WZP3" s="1018"/>
      <c r="WZQ3" s="1018"/>
      <c r="WZR3" s="1018"/>
      <c r="WZS3" s="1018"/>
      <c r="WZT3" s="1018"/>
      <c r="WZU3" s="1018"/>
      <c r="WZV3" s="1018"/>
      <c r="WZW3" s="1018"/>
      <c r="WZX3" s="1018"/>
      <c r="WZY3" s="1018"/>
      <c r="WZZ3" s="1018"/>
      <c r="XAA3" s="1018"/>
      <c r="XAB3" s="1018"/>
      <c r="XAC3" s="1018"/>
      <c r="XAD3" s="1018"/>
      <c r="XAE3" s="1018"/>
      <c r="XAF3" s="1018"/>
      <c r="XAG3" s="1018"/>
      <c r="XAH3" s="1018"/>
      <c r="XAI3" s="1018"/>
      <c r="XAJ3" s="1018"/>
      <c r="XAK3" s="1018"/>
      <c r="XAL3" s="1018"/>
      <c r="XAM3" s="1018"/>
      <c r="XAN3" s="1018"/>
      <c r="XAO3" s="1018"/>
      <c r="XAP3" s="1018"/>
      <c r="XAQ3" s="1018"/>
      <c r="XAR3" s="1018"/>
      <c r="XAS3" s="1018"/>
      <c r="XAT3" s="1018"/>
      <c r="XAU3" s="1018"/>
      <c r="XAV3" s="1018"/>
      <c r="XAW3" s="1018"/>
      <c r="XAX3" s="1018"/>
      <c r="XAY3" s="1018"/>
      <c r="XAZ3" s="1018"/>
      <c r="XBA3" s="1018"/>
      <c r="XBB3" s="1018"/>
      <c r="XBC3" s="1018"/>
      <c r="XBD3" s="1018"/>
      <c r="XBE3" s="1018"/>
      <c r="XBF3" s="1018"/>
      <c r="XBG3" s="1018"/>
      <c r="XBH3" s="1018"/>
      <c r="XBI3" s="1018"/>
      <c r="XBJ3" s="1018"/>
      <c r="XBK3" s="1018"/>
      <c r="XBL3" s="1018"/>
      <c r="XBM3" s="1018"/>
      <c r="XBN3" s="1018"/>
      <c r="XBO3" s="1018"/>
      <c r="XBP3" s="1018"/>
      <c r="XBQ3" s="1018"/>
      <c r="XBR3" s="1018"/>
      <c r="XBS3" s="1018"/>
      <c r="XBT3" s="1018"/>
      <c r="XBU3" s="1018"/>
      <c r="XBV3" s="1018"/>
      <c r="XBW3" s="1018"/>
      <c r="XBX3" s="1018"/>
      <c r="XBY3" s="1018"/>
      <c r="XBZ3" s="1018"/>
      <c r="XCA3" s="1018"/>
      <c r="XCB3" s="1018"/>
      <c r="XCC3" s="1018"/>
      <c r="XCD3" s="1018"/>
      <c r="XCE3" s="1018"/>
      <c r="XCF3" s="1018"/>
      <c r="XCG3" s="1018"/>
      <c r="XCH3" s="1018"/>
      <c r="XCI3" s="1018"/>
      <c r="XCJ3" s="1018"/>
      <c r="XCK3" s="1018"/>
      <c r="XCL3" s="1018"/>
      <c r="XCM3" s="1018"/>
      <c r="XCN3" s="1018"/>
      <c r="XCO3" s="1018"/>
      <c r="XCP3" s="1018"/>
      <c r="XCQ3" s="1018"/>
      <c r="XCR3" s="1018"/>
      <c r="XCS3" s="1018"/>
      <c r="XCT3" s="1018"/>
      <c r="XCU3" s="1018"/>
      <c r="XCV3" s="1018"/>
      <c r="XCW3" s="1018"/>
      <c r="XCX3" s="1018"/>
      <c r="XCY3" s="1018"/>
      <c r="XCZ3" s="1018"/>
      <c r="XDA3" s="1018"/>
      <c r="XDB3" s="1018"/>
      <c r="XDC3" s="1018"/>
      <c r="XDD3" s="1018"/>
      <c r="XDE3" s="1018"/>
      <c r="XDF3" s="1018"/>
      <c r="XDG3" s="1018"/>
      <c r="XDH3" s="1018"/>
      <c r="XDI3" s="1018"/>
      <c r="XDJ3" s="1018"/>
      <c r="XDK3" s="1018"/>
      <c r="XDL3" s="1018"/>
      <c r="XDM3" s="1018"/>
      <c r="XDN3" s="1018"/>
      <c r="XDO3" s="1018"/>
      <c r="XDP3" s="1018"/>
      <c r="XDQ3" s="1018"/>
      <c r="XDR3" s="1018"/>
      <c r="XDS3" s="1018"/>
      <c r="XDT3" s="1018"/>
      <c r="XDU3" s="1018"/>
      <c r="XDV3" s="1018"/>
      <c r="XDW3" s="1018"/>
      <c r="XDX3" s="1018"/>
      <c r="XDY3" s="1018"/>
      <c r="XDZ3" s="1018"/>
      <c r="XEA3" s="1018"/>
      <c r="XEB3" s="1018"/>
      <c r="XEC3" s="1018"/>
      <c r="XED3" s="1018"/>
      <c r="XEE3" s="1018"/>
      <c r="XEF3" s="1018"/>
      <c r="XEG3" s="1018"/>
      <c r="XEH3" s="1018"/>
      <c r="XEI3" s="1018"/>
      <c r="XEJ3" s="1018"/>
      <c r="XEK3" s="1018"/>
      <c r="XEL3" s="1018"/>
      <c r="XEM3" s="1018"/>
      <c r="XEN3" s="1018"/>
      <c r="XEO3" s="1018"/>
      <c r="XEP3" s="1018"/>
      <c r="XEQ3" s="1018"/>
      <c r="XER3" s="1018"/>
      <c r="XES3" s="1018"/>
      <c r="XET3" s="1018"/>
      <c r="XEU3" s="1018"/>
      <c r="XEV3" s="1018"/>
      <c r="XEW3" s="1018"/>
      <c r="XEX3" s="1018"/>
      <c r="XEY3" s="1018"/>
      <c r="XEZ3" s="1018"/>
      <c r="XFA3" s="1018"/>
      <c r="XFB3" s="1018"/>
      <c r="XFC3" s="1018"/>
      <c r="XFD3" s="1018"/>
    </row>
    <row r="4" customFormat="false" ht="19.5" hidden="false" customHeight="true" outlineLevel="0" collapsed="false">
      <c r="A4" s="1026"/>
      <c r="B4" s="1027"/>
      <c r="C4" s="1028"/>
      <c r="F4" s="1028"/>
      <c r="U4" s="1026"/>
      <c r="V4" s="1026"/>
      <c r="W4" s="1027"/>
      <c r="X4" s="1028"/>
    </row>
    <row r="5" customFormat="false" ht="26.25" hidden="false" customHeight="true" outlineLevel="0" collapsed="false">
      <c r="A5" s="1029" t="s">
        <v>1557</v>
      </c>
      <c r="B5" s="1029"/>
      <c r="C5" s="1029"/>
      <c r="D5" s="1029"/>
      <c r="E5" s="1029"/>
      <c r="F5" s="1029"/>
      <c r="G5" s="1029"/>
      <c r="H5" s="1029"/>
      <c r="I5" s="1029"/>
      <c r="J5" s="1029"/>
      <c r="K5" s="1029"/>
      <c r="L5" s="1029"/>
      <c r="M5" s="1029"/>
      <c r="N5" s="1029"/>
      <c r="O5" s="1029"/>
      <c r="P5" s="1029"/>
      <c r="Q5" s="1029"/>
      <c r="R5" s="1029"/>
      <c r="S5" s="1029"/>
      <c r="T5" s="1029"/>
      <c r="U5" s="1029" t="s">
        <v>1558</v>
      </c>
      <c r="V5" s="1029"/>
      <c r="W5" s="1029"/>
      <c r="X5" s="1029"/>
      <c r="Y5" s="1029"/>
      <c r="Z5" s="1029"/>
      <c r="AA5" s="1029"/>
      <c r="AB5" s="1029"/>
      <c r="AC5" s="1029"/>
      <c r="AD5" s="1029"/>
      <c r="AE5" s="1029"/>
      <c r="AF5" s="1029"/>
      <c r="AG5" s="1029"/>
      <c r="AH5" s="1029"/>
      <c r="AI5" s="1029"/>
      <c r="AJ5" s="1029"/>
      <c r="AK5" s="1029"/>
      <c r="AL5" s="1029"/>
    </row>
    <row r="6" customFormat="false" ht="8.25" hidden="false" customHeight="true" outlineLevel="0" collapsed="false">
      <c r="A6" s="1030"/>
      <c r="B6" s="1031"/>
      <c r="C6" s="1031"/>
      <c r="D6" s="1031"/>
      <c r="E6" s="1031"/>
      <c r="F6" s="1031"/>
      <c r="G6" s="1031"/>
      <c r="H6" s="1031"/>
      <c r="I6" s="1031"/>
      <c r="J6" s="1031"/>
      <c r="K6" s="1031"/>
      <c r="L6" s="1031"/>
      <c r="M6" s="1031"/>
      <c r="N6" s="1031"/>
      <c r="O6" s="1031"/>
      <c r="P6" s="1031"/>
      <c r="U6" s="1030"/>
      <c r="V6" s="1031"/>
      <c r="W6" s="1031"/>
      <c r="X6" s="1031"/>
      <c r="Y6" s="1031"/>
      <c r="Z6" s="1031"/>
      <c r="AA6" s="1031"/>
      <c r="AB6" s="1031"/>
      <c r="AC6" s="1031"/>
      <c r="AD6" s="1031"/>
      <c r="AE6" s="1031"/>
      <c r="AF6" s="1031"/>
      <c r="AG6" s="1031"/>
    </row>
    <row r="7" customFormat="false" ht="17.25" hidden="false" customHeight="true" outlineLevel="0" collapsed="false">
      <c r="A7" s="1032" t="s">
        <v>1559</v>
      </c>
      <c r="B7" s="1032"/>
      <c r="C7" s="1032"/>
      <c r="D7" s="1032"/>
      <c r="E7" s="1032"/>
      <c r="F7" s="1032"/>
      <c r="G7" s="1032"/>
      <c r="H7" s="1032"/>
      <c r="I7" s="1032"/>
      <c r="J7" s="1032"/>
      <c r="K7" s="1032"/>
      <c r="L7" s="1032"/>
      <c r="M7" s="1032"/>
      <c r="N7" s="1032"/>
      <c r="O7" s="1032"/>
      <c r="P7" s="1032"/>
      <c r="Q7" s="1032"/>
      <c r="R7" s="1032"/>
      <c r="S7" s="1033" t="s">
        <v>1560</v>
      </c>
      <c r="T7" s="1033"/>
      <c r="U7" s="1032" t="s">
        <v>1561</v>
      </c>
      <c r="V7" s="1032"/>
      <c r="W7" s="1032"/>
      <c r="X7" s="1032"/>
      <c r="Y7" s="1032"/>
      <c r="Z7" s="1032"/>
      <c r="AA7" s="1032"/>
      <c r="AB7" s="1032"/>
      <c r="AC7" s="1032"/>
      <c r="AD7" s="1032"/>
      <c r="AE7" s="1032"/>
      <c r="AF7" s="1032"/>
      <c r="AG7" s="1032"/>
      <c r="AH7" s="1032"/>
      <c r="AI7" s="1032"/>
      <c r="AJ7" s="1032"/>
      <c r="AK7" s="1033" t="s">
        <v>1562</v>
      </c>
      <c r="AL7" s="1033"/>
      <c r="AM7" s="1034"/>
      <c r="AN7" s="1034"/>
      <c r="WWU7" s="1034"/>
      <c r="WWV7" s="1034"/>
      <c r="WWW7" s="1034"/>
      <c r="WWX7" s="1034"/>
      <c r="WWY7" s="1034"/>
      <c r="WWZ7" s="1034"/>
      <c r="WXA7" s="1034"/>
      <c r="WXB7" s="1034"/>
      <c r="WXC7" s="1034"/>
      <c r="WXD7" s="1034"/>
      <c r="WXE7" s="1034"/>
      <c r="WXF7" s="1034"/>
      <c r="WXG7" s="1034"/>
      <c r="WXH7" s="1034"/>
      <c r="WXI7" s="1034"/>
      <c r="WXJ7" s="1034"/>
      <c r="WXK7" s="1034"/>
      <c r="WXL7" s="1034"/>
      <c r="WXM7" s="1034"/>
      <c r="WXN7" s="1034"/>
      <c r="WXO7" s="1034"/>
      <c r="WXP7" s="1034"/>
      <c r="WXQ7" s="1034"/>
      <c r="WXR7" s="1034"/>
      <c r="WXS7" s="1034"/>
      <c r="WXT7" s="1034"/>
      <c r="WXU7" s="1034"/>
      <c r="WXV7" s="1034"/>
      <c r="WXW7" s="1034"/>
      <c r="WXX7" s="1034"/>
      <c r="WXY7" s="1034"/>
      <c r="WXZ7" s="1034"/>
      <c r="WYA7" s="1034"/>
      <c r="WYB7" s="1034"/>
      <c r="WYC7" s="1034"/>
      <c r="WYD7" s="1034"/>
      <c r="WYE7" s="1034"/>
      <c r="WYF7" s="1034"/>
      <c r="WYG7" s="1034"/>
      <c r="WYH7" s="1034"/>
      <c r="WYI7" s="1034"/>
      <c r="WYJ7" s="1034"/>
      <c r="WYK7" s="1034"/>
      <c r="WYL7" s="1034"/>
      <c r="WYM7" s="1034"/>
      <c r="WYN7" s="1034"/>
      <c r="WYO7" s="1034"/>
      <c r="WYP7" s="1034"/>
      <c r="WYQ7" s="1034"/>
      <c r="WYR7" s="1034"/>
      <c r="WYS7" s="1034"/>
      <c r="WYT7" s="1034"/>
      <c r="WYU7" s="1034"/>
      <c r="WYV7" s="1034"/>
      <c r="WYW7" s="1034"/>
      <c r="WYX7" s="1034"/>
      <c r="WYY7" s="1034"/>
      <c r="WYZ7" s="1034"/>
      <c r="WZA7" s="1034"/>
      <c r="WZB7" s="1034"/>
      <c r="WZC7" s="1034"/>
      <c r="WZD7" s="1034"/>
      <c r="WZE7" s="1034"/>
      <c r="WZF7" s="1034"/>
      <c r="WZG7" s="1034"/>
      <c r="WZH7" s="1034"/>
      <c r="WZI7" s="1034"/>
      <c r="WZJ7" s="1034"/>
      <c r="WZK7" s="1034"/>
      <c r="WZL7" s="1034"/>
      <c r="WZM7" s="1034"/>
      <c r="WZN7" s="1034"/>
      <c r="WZO7" s="1034"/>
      <c r="WZP7" s="1034"/>
      <c r="WZQ7" s="1034"/>
      <c r="WZR7" s="1034"/>
      <c r="WZS7" s="1034"/>
      <c r="WZT7" s="1034"/>
      <c r="WZU7" s="1034"/>
      <c r="WZV7" s="1034"/>
      <c r="WZW7" s="1034"/>
      <c r="WZX7" s="1034"/>
      <c r="WZY7" s="1034"/>
      <c r="WZZ7" s="1034"/>
      <c r="XAA7" s="1034"/>
      <c r="XAB7" s="1034"/>
      <c r="XAC7" s="1034"/>
      <c r="XAD7" s="1034"/>
      <c r="XAE7" s="1034"/>
      <c r="XAF7" s="1034"/>
      <c r="XAG7" s="1034"/>
      <c r="XAH7" s="1034"/>
      <c r="XAI7" s="1034"/>
      <c r="XAJ7" s="1034"/>
      <c r="XAK7" s="1034"/>
      <c r="XAL7" s="1034"/>
      <c r="XAM7" s="1034"/>
      <c r="XAN7" s="1034"/>
      <c r="XAO7" s="1034"/>
      <c r="XAP7" s="1034"/>
      <c r="XAQ7" s="1034"/>
      <c r="XAR7" s="1034"/>
      <c r="XAS7" s="1034"/>
      <c r="XAT7" s="1034"/>
      <c r="XAU7" s="1034"/>
      <c r="XAV7" s="1034"/>
      <c r="XAW7" s="1034"/>
      <c r="XAX7" s="1034"/>
      <c r="XAY7" s="1034"/>
      <c r="XAZ7" s="1034"/>
      <c r="XBA7" s="1034"/>
      <c r="XBB7" s="1034"/>
      <c r="XBC7" s="1034"/>
      <c r="XBD7" s="1034"/>
      <c r="XBE7" s="1034"/>
      <c r="XBF7" s="1034"/>
      <c r="XBG7" s="1034"/>
      <c r="XBH7" s="1034"/>
      <c r="XBI7" s="1034"/>
      <c r="XBJ7" s="1034"/>
      <c r="XBK7" s="1034"/>
      <c r="XBL7" s="1034"/>
      <c r="XBM7" s="1034"/>
      <c r="XBN7" s="1034"/>
      <c r="XBO7" s="1034"/>
      <c r="XBP7" s="1034"/>
      <c r="XBQ7" s="1034"/>
      <c r="XBR7" s="1034"/>
      <c r="XBS7" s="1034"/>
      <c r="XBT7" s="1034"/>
      <c r="XBU7" s="1034"/>
      <c r="XBV7" s="1034"/>
      <c r="XBW7" s="1034"/>
      <c r="XBX7" s="1034"/>
      <c r="XBY7" s="1034"/>
      <c r="XBZ7" s="1034"/>
      <c r="XCA7" s="1034"/>
      <c r="XCB7" s="1034"/>
      <c r="XCC7" s="1034"/>
      <c r="XCD7" s="1034"/>
      <c r="XCE7" s="1034"/>
      <c r="XCF7" s="1034"/>
      <c r="XCG7" s="1034"/>
      <c r="XCH7" s="1034"/>
      <c r="XCI7" s="1034"/>
      <c r="XCJ7" s="1034"/>
      <c r="XCK7" s="1034"/>
      <c r="XCL7" s="1034"/>
      <c r="XCM7" s="1034"/>
      <c r="XCN7" s="1034"/>
      <c r="XCO7" s="1034"/>
      <c r="XCP7" s="1034"/>
      <c r="XCQ7" s="1034"/>
      <c r="XCR7" s="1034"/>
      <c r="XCS7" s="1034"/>
      <c r="XCT7" s="1034"/>
      <c r="XCU7" s="1034"/>
      <c r="XCV7" s="1034"/>
      <c r="XCW7" s="1034"/>
      <c r="XCX7" s="1034"/>
      <c r="XCY7" s="1034"/>
      <c r="XCZ7" s="1034"/>
      <c r="XDA7" s="1034"/>
      <c r="XDB7" s="1034"/>
      <c r="XDC7" s="1034"/>
      <c r="XDD7" s="1034"/>
      <c r="XDE7" s="1034"/>
      <c r="XDF7" s="1034"/>
      <c r="XDG7" s="1034"/>
      <c r="XDH7" s="1034"/>
      <c r="XDI7" s="1034"/>
      <c r="XDJ7" s="1034"/>
      <c r="XDK7" s="1034"/>
      <c r="XDL7" s="1034"/>
      <c r="XDM7" s="1034"/>
      <c r="XDN7" s="1034"/>
      <c r="XDO7" s="1034"/>
      <c r="XDP7" s="1034"/>
      <c r="XDQ7" s="1034"/>
      <c r="XDR7" s="1034"/>
      <c r="XDS7" s="1034"/>
      <c r="XDT7" s="1034"/>
      <c r="XDU7" s="1034"/>
      <c r="XDV7" s="1034"/>
      <c r="XDW7" s="1034"/>
      <c r="XDX7" s="1034"/>
      <c r="XDY7" s="1034"/>
      <c r="XDZ7" s="1034"/>
      <c r="XEA7" s="1034"/>
      <c r="XEB7" s="1034"/>
      <c r="XEC7" s="1034"/>
      <c r="XED7" s="1034"/>
      <c r="XEE7" s="1034"/>
      <c r="XEF7" s="1034"/>
      <c r="XEG7" s="1034"/>
      <c r="XEH7" s="1034"/>
      <c r="XEI7" s="1034"/>
      <c r="XEJ7" s="1034"/>
      <c r="XEK7" s="1034"/>
      <c r="XEL7" s="1034"/>
      <c r="XEM7" s="1034"/>
      <c r="XEN7" s="1034"/>
      <c r="XEO7" s="1034"/>
      <c r="XEP7" s="1034"/>
      <c r="XEQ7" s="1034"/>
      <c r="XER7" s="1034"/>
      <c r="XES7" s="1034"/>
      <c r="XET7" s="1034"/>
      <c r="XEU7" s="1034"/>
      <c r="XEV7" s="1034"/>
      <c r="XEW7" s="1034"/>
      <c r="XEX7" s="1034"/>
      <c r="XEY7" s="1034"/>
      <c r="XEZ7" s="1034"/>
      <c r="XFA7" s="1034"/>
      <c r="XFB7" s="1034"/>
      <c r="XFC7" s="1034"/>
      <c r="XFD7" s="1034"/>
    </row>
    <row r="8" s="1034" customFormat="true" ht="24.75" hidden="false" customHeight="true" outlineLevel="0" collapsed="false">
      <c r="A8" s="1035" t="s">
        <v>1563</v>
      </c>
      <c r="B8" s="1020" t="s">
        <v>1564</v>
      </c>
      <c r="C8" s="1020"/>
      <c r="D8" s="1020"/>
      <c r="E8" s="639" t="s">
        <v>1565</v>
      </c>
      <c r="F8" s="639"/>
      <c r="G8" s="639"/>
      <c r="H8" s="639"/>
      <c r="I8" s="639"/>
      <c r="J8" s="639"/>
      <c r="K8" s="639"/>
      <c r="L8" s="639"/>
      <c r="M8" s="639"/>
      <c r="N8" s="639"/>
      <c r="O8" s="639"/>
      <c r="P8" s="639"/>
      <c r="Q8" s="639"/>
      <c r="R8" s="639"/>
      <c r="S8" s="639"/>
      <c r="T8" s="639"/>
      <c r="U8" s="1021" t="s">
        <v>1563</v>
      </c>
      <c r="V8" s="639" t="s">
        <v>1566</v>
      </c>
      <c r="W8" s="639"/>
      <c r="X8" s="639"/>
      <c r="Y8" s="639"/>
      <c r="Z8" s="639"/>
      <c r="AA8" s="639"/>
      <c r="AB8" s="639"/>
      <c r="AC8" s="639"/>
      <c r="AD8" s="639"/>
      <c r="AE8" s="639"/>
      <c r="AF8" s="639"/>
      <c r="AG8" s="639"/>
      <c r="AH8" s="639"/>
      <c r="AI8" s="639"/>
      <c r="AJ8" s="639"/>
      <c r="AK8" s="639"/>
      <c r="AL8" s="1036" t="s">
        <v>1567</v>
      </c>
    </row>
    <row r="9" s="1034" customFormat="true" ht="30.75" hidden="false" customHeight="true" outlineLevel="0" collapsed="false">
      <c r="A9" s="1035"/>
      <c r="B9" s="1020"/>
      <c r="C9" s="1020"/>
      <c r="D9" s="1020"/>
      <c r="E9" s="639" t="s">
        <v>1225</v>
      </c>
      <c r="F9" s="639"/>
      <c r="G9" s="639" t="s">
        <v>1568</v>
      </c>
      <c r="H9" s="639"/>
      <c r="I9" s="639" t="s">
        <v>1569</v>
      </c>
      <c r="J9" s="639"/>
      <c r="K9" s="639" t="s">
        <v>1570</v>
      </c>
      <c r="L9" s="639"/>
      <c r="M9" s="639" t="s">
        <v>1571</v>
      </c>
      <c r="N9" s="639"/>
      <c r="O9" s="639" t="s">
        <v>1572</v>
      </c>
      <c r="P9" s="639"/>
      <c r="Q9" s="639" t="s">
        <v>1573</v>
      </c>
      <c r="R9" s="639"/>
      <c r="S9" s="639" t="s">
        <v>908</v>
      </c>
      <c r="T9" s="639"/>
      <c r="U9" s="1021"/>
      <c r="V9" s="639" t="s">
        <v>1225</v>
      </c>
      <c r="W9" s="639"/>
      <c r="X9" s="639" t="s">
        <v>1574</v>
      </c>
      <c r="Y9" s="639"/>
      <c r="Z9" s="639" t="s">
        <v>1575</v>
      </c>
      <c r="AA9" s="639"/>
      <c r="AB9" s="639" t="s">
        <v>1576</v>
      </c>
      <c r="AC9" s="639"/>
      <c r="AD9" s="639" t="s">
        <v>1577</v>
      </c>
      <c r="AE9" s="639"/>
      <c r="AF9" s="639" t="s">
        <v>1578</v>
      </c>
      <c r="AG9" s="639"/>
      <c r="AH9" s="639" t="s">
        <v>1579</v>
      </c>
      <c r="AI9" s="639"/>
      <c r="AJ9" s="639" t="s">
        <v>908</v>
      </c>
      <c r="AK9" s="639"/>
      <c r="AL9" s="1036"/>
    </row>
    <row r="10" s="1034" customFormat="true" ht="33" hidden="false" customHeight="true" outlineLevel="0" collapsed="false">
      <c r="A10" s="1035"/>
      <c r="B10" s="1037" t="s">
        <v>900</v>
      </c>
      <c r="C10" s="1038" t="s">
        <v>1580</v>
      </c>
      <c r="D10" s="1038" t="s">
        <v>1581</v>
      </c>
      <c r="E10" s="1038" t="s">
        <v>1580</v>
      </c>
      <c r="F10" s="1038" t="s">
        <v>1581</v>
      </c>
      <c r="G10" s="1038" t="s">
        <v>1580</v>
      </c>
      <c r="H10" s="1038" t="s">
        <v>1581</v>
      </c>
      <c r="I10" s="1038" t="s">
        <v>1580</v>
      </c>
      <c r="J10" s="1038" t="s">
        <v>1581</v>
      </c>
      <c r="K10" s="1038" t="s">
        <v>1580</v>
      </c>
      <c r="L10" s="1038" t="s">
        <v>1581</v>
      </c>
      <c r="M10" s="1038" t="s">
        <v>1580</v>
      </c>
      <c r="N10" s="1038" t="s">
        <v>1581</v>
      </c>
      <c r="O10" s="1038" t="s">
        <v>1580</v>
      </c>
      <c r="P10" s="1038" t="s">
        <v>1581</v>
      </c>
      <c r="Q10" s="1038" t="s">
        <v>1580</v>
      </c>
      <c r="R10" s="1038" t="s">
        <v>1581</v>
      </c>
      <c r="S10" s="1038" t="s">
        <v>1580</v>
      </c>
      <c r="T10" s="1038" t="s">
        <v>1581</v>
      </c>
      <c r="U10" s="1021"/>
      <c r="V10" s="1039" t="s">
        <v>1580</v>
      </c>
      <c r="W10" s="1038" t="s">
        <v>1581</v>
      </c>
      <c r="X10" s="1038" t="s">
        <v>1580</v>
      </c>
      <c r="Y10" s="1038" t="s">
        <v>1581</v>
      </c>
      <c r="Z10" s="1038" t="s">
        <v>1580</v>
      </c>
      <c r="AA10" s="1038" t="s">
        <v>1581</v>
      </c>
      <c r="AB10" s="1038" t="s">
        <v>1580</v>
      </c>
      <c r="AC10" s="1038" t="s">
        <v>1581</v>
      </c>
      <c r="AD10" s="1038" t="s">
        <v>1580</v>
      </c>
      <c r="AE10" s="1038" t="s">
        <v>1581</v>
      </c>
      <c r="AF10" s="1038" t="s">
        <v>1580</v>
      </c>
      <c r="AG10" s="1038" t="s">
        <v>1581</v>
      </c>
      <c r="AH10" s="1038" t="s">
        <v>1580</v>
      </c>
      <c r="AI10" s="1038" t="s">
        <v>1581</v>
      </c>
      <c r="AJ10" s="1038" t="s">
        <v>1580</v>
      </c>
      <c r="AK10" s="1040" t="s">
        <v>1581</v>
      </c>
      <c r="AL10" s="1036"/>
      <c r="WWU10" s="1018"/>
      <c r="WWV10" s="1018"/>
      <c r="WWW10" s="1018"/>
      <c r="WWX10" s="1018"/>
      <c r="WWY10" s="1018"/>
      <c r="WWZ10" s="1018"/>
      <c r="WXA10" s="1018"/>
      <c r="WXB10" s="1018"/>
      <c r="WXC10" s="1018"/>
      <c r="WXD10" s="1018"/>
      <c r="WXE10" s="1018"/>
      <c r="WXF10" s="1018"/>
      <c r="WXG10" s="1018"/>
      <c r="WXH10" s="1018"/>
      <c r="WXI10" s="1018"/>
      <c r="WXJ10" s="1018"/>
      <c r="WXK10" s="1018"/>
      <c r="WXL10" s="1018"/>
      <c r="WXM10" s="1018"/>
      <c r="WXN10" s="1018"/>
      <c r="WXO10" s="1018"/>
      <c r="WXP10" s="1018"/>
      <c r="WXQ10" s="1018"/>
      <c r="WXR10" s="1018"/>
      <c r="WXS10" s="1018"/>
      <c r="WXT10" s="1018"/>
      <c r="WXU10" s="1018"/>
      <c r="WXV10" s="1018"/>
      <c r="WXW10" s="1018"/>
      <c r="WXX10" s="1018"/>
      <c r="WXY10" s="1018"/>
      <c r="WXZ10" s="1018"/>
      <c r="WYA10" s="1018"/>
      <c r="WYB10" s="1018"/>
      <c r="WYC10" s="1018"/>
      <c r="WYD10" s="1018"/>
      <c r="WYE10" s="1018"/>
      <c r="WYF10" s="1018"/>
      <c r="WYG10" s="1018"/>
      <c r="WYH10" s="1018"/>
      <c r="WYI10" s="1018"/>
      <c r="WYJ10" s="1018"/>
      <c r="WYK10" s="1018"/>
      <c r="WYL10" s="1018"/>
      <c r="WYM10" s="1018"/>
      <c r="WYN10" s="1018"/>
      <c r="WYO10" s="1018"/>
      <c r="WYP10" s="1018"/>
      <c r="WYQ10" s="1018"/>
      <c r="WYR10" s="1018"/>
      <c r="WYS10" s="1018"/>
      <c r="WYT10" s="1018"/>
      <c r="WYU10" s="1018"/>
      <c r="WYV10" s="1018"/>
      <c r="WYW10" s="1018"/>
      <c r="WYX10" s="1018"/>
      <c r="WYY10" s="1018"/>
      <c r="WYZ10" s="1018"/>
      <c r="WZA10" s="1018"/>
      <c r="WZB10" s="1018"/>
      <c r="WZC10" s="1018"/>
      <c r="WZD10" s="1018"/>
      <c r="WZE10" s="1018"/>
      <c r="WZF10" s="1018"/>
      <c r="WZG10" s="1018"/>
      <c r="WZH10" s="1018"/>
      <c r="WZI10" s="1018"/>
      <c r="WZJ10" s="1018"/>
      <c r="WZK10" s="1018"/>
      <c r="WZL10" s="1018"/>
      <c r="WZM10" s="1018"/>
      <c r="WZN10" s="1018"/>
      <c r="WZO10" s="1018"/>
      <c r="WZP10" s="1018"/>
      <c r="WZQ10" s="1018"/>
      <c r="WZR10" s="1018"/>
      <c r="WZS10" s="1018"/>
      <c r="WZT10" s="1018"/>
      <c r="WZU10" s="1018"/>
      <c r="WZV10" s="1018"/>
      <c r="WZW10" s="1018"/>
      <c r="WZX10" s="1018"/>
      <c r="WZY10" s="1018"/>
      <c r="WZZ10" s="1018"/>
      <c r="XAA10" s="1018"/>
      <c r="XAB10" s="1018"/>
      <c r="XAC10" s="1018"/>
      <c r="XAD10" s="1018"/>
      <c r="XAE10" s="1018"/>
      <c r="XAF10" s="1018"/>
      <c r="XAG10" s="1018"/>
      <c r="XAH10" s="1018"/>
      <c r="XAI10" s="1018"/>
      <c r="XAJ10" s="1018"/>
      <c r="XAK10" s="1018"/>
      <c r="XAL10" s="1018"/>
      <c r="XAM10" s="1018"/>
      <c r="XAN10" s="1018"/>
      <c r="XAO10" s="1018"/>
      <c r="XAP10" s="1018"/>
      <c r="XAQ10" s="1018"/>
      <c r="XAR10" s="1018"/>
      <c r="XAS10" s="1018"/>
      <c r="XAT10" s="1018"/>
      <c r="XAU10" s="1018"/>
      <c r="XAV10" s="1018"/>
      <c r="XAW10" s="1018"/>
      <c r="XAX10" s="1018"/>
      <c r="XAY10" s="1018"/>
      <c r="XAZ10" s="1018"/>
      <c r="XBA10" s="1018"/>
      <c r="XBB10" s="1018"/>
      <c r="XBC10" s="1018"/>
      <c r="XBD10" s="1018"/>
      <c r="XBE10" s="1018"/>
      <c r="XBF10" s="1018"/>
      <c r="XBG10" s="1018"/>
      <c r="XBH10" s="1018"/>
      <c r="XBI10" s="1018"/>
      <c r="XBJ10" s="1018"/>
      <c r="XBK10" s="1018"/>
      <c r="XBL10" s="1018"/>
      <c r="XBM10" s="1018"/>
      <c r="XBN10" s="1018"/>
      <c r="XBO10" s="1018"/>
      <c r="XBP10" s="1018"/>
      <c r="XBQ10" s="1018"/>
      <c r="XBR10" s="1018"/>
      <c r="XBS10" s="1018"/>
      <c r="XBT10" s="1018"/>
      <c r="XBU10" s="1018"/>
      <c r="XBV10" s="1018"/>
      <c r="XBW10" s="1018"/>
      <c r="XBX10" s="1018"/>
      <c r="XBY10" s="1018"/>
      <c r="XBZ10" s="1018"/>
      <c r="XCA10" s="1018"/>
      <c r="XCB10" s="1018"/>
      <c r="XCC10" s="1018"/>
      <c r="XCD10" s="1018"/>
      <c r="XCE10" s="1018"/>
      <c r="XCF10" s="1018"/>
      <c r="XCG10" s="1018"/>
      <c r="XCH10" s="1018"/>
      <c r="XCI10" s="1018"/>
      <c r="XCJ10" s="1018"/>
      <c r="XCK10" s="1018"/>
      <c r="XCL10" s="1018"/>
      <c r="XCM10" s="1018"/>
      <c r="XCN10" s="1018"/>
      <c r="XCO10" s="1018"/>
      <c r="XCP10" s="1018"/>
      <c r="XCQ10" s="1018"/>
      <c r="XCR10" s="1018"/>
      <c r="XCS10" s="1018"/>
      <c r="XCT10" s="1018"/>
      <c r="XCU10" s="1018"/>
      <c r="XCV10" s="1018"/>
      <c r="XCW10" s="1018"/>
      <c r="XCX10" s="1018"/>
      <c r="XCY10" s="1018"/>
      <c r="XCZ10" s="1018"/>
      <c r="XDA10" s="1018"/>
      <c r="XDB10" s="1018"/>
      <c r="XDC10" s="1018"/>
      <c r="XDD10" s="1018"/>
      <c r="XDE10" s="1018"/>
      <c r="XDF10" s="1018"/>
      <c r="XDG10" s="1018"/>
      <c r="XDH10" s="1018"/>
      <c r="XDI10" s="1018"/>
      <c r="XDJ10" s="1018"/>
      <c r="XDK10" s="1018"/>
      <c r="XDL10" s="1018"/>
      <c r="XDM10" s="1018"/>
      <c r="XDN10" s="1018"/>
      <c r="XDO10" s="1018"/>
      <c r="XDP10" s="1018"/>
      <c r="XDQ10" s="1018"/>
      <c r="XDR10" s="1018"/>
      <c r="XDS10" s="1018"/>
      <c r="XDT10" s="1018"/>
      <c r="XDU10" s="1018"/>
      <c r="XDV10" s="1018"/>
      <c r="XDW10" s="1018"/>
      <c r="XDX10" s="1018"/>
      <c r="XDY10" s="1018"/>
      <c r="XDZ10" s="1018"/>
      <c r="XEA10" s="1018"/>
      <c r="XEB10" s="1018"/>
      <c r="XEC10" s="1018"/>
      <c r="XED10" s="1018"/>
      <c r="XEE10" s="1018"/>
      <c r="XEF10" s="1018"/>
      <c r="XEG10" s="1018"/>
      <c r="XEH10" s="1018"/>
      <c r="XEI10" s="1018"/>
      <c r="XEJ10" s="1018"/>
      <c r="XEK10" s="1018"/>
      <c r="XEL10" s="1018"/>
      <c r="XEM10" s="1018"/>
      <c r="XEN10" s="1018"/>
      <c r="XEO10" s="1018"/>
      <c r="XEP10" s="1018"/>
      <c r="XEQ10" s="1018"/>
      <c r="XER10" s="1018"/>
      <c r="XES10" s="1018"/>
      <c r="XET10" s="1018"/>
      <c r="XEU10" s="1018"/>
      <c r="XEV10" s="1018"/>
      <c r="XEW10" s="1018"/>
      <c r="XEX10" s="1018"/>
      <c r="XEY10" s="1018"/>
      <c r="XEZ10" s="1018"/>
      <c r="XFA10" s="1018"/>
      <c r="XFB10" s="1018"/>
      <c r="XFC10" s="1018"/>
      <c r="XFD10" s="1018"/>
    </row>
    <row r="11" customFormat="false" ht="21.75" hidden="false" customHeight="true" outlineLevel="0" collapsed="false">
      <c r="A11" s="1041" t="s">
        <v>1582</v>
      </c>
      <c r="B11" s="1042"/>
      <c r="C11" s="1042"/>
      <c r="D11" s="1042"/>
      <c r="E11" s="1042"/>
      <c r="F11" s="1042"/>
      <c r="G11" s="1042"/>
      <c r="H11" s="1042"/>
      <c r="I11" s="1042"/>
      <c r="J11" s="1042"/>
      <c r="K11" s="1042"/>
      <c r="L11" s="1042"/>
      <c r="M11" s="1042"/>
      <c r="N11" s="1042"/>
      <c r="O11" s="1042"/>
      <c r="P11" s="1042"/>
      <c r="Q11" s="1042"/>
      <c r="R11" s="1042"/>
      <c r="S11" s="1042"/>
      <c r="T11" s="1042"/>
      <c r="U11" s="1041" t="s">
        <v>1582</v>
      </c>
      <c r="V11" s="1043"/>
      <c r="W11" s="1044"/>
      <c r="X11" s="1044"/>
      <c r="Y11" s="1044"/>
      <c r="Z11" s="1044"/>
      <c r="AA11" s="1044"/>
      <c r="AB11" s="1044"/>
      <c r="AC11" s="1044"/>
      <c r="AD11" s="1044"/>
      <c r="AE11" s="1044"/>
      <c r="AF11" s="1044"/>
      <c r="AG11" s="1044"/>
      <c r="AH11" s="1044"/>
      <c r="AI11" s="1044"/>
      <c r="AJ11" s="1044"/>
      <c r="AK11" s="1044"/>
      <c r="AL11" s="1045"/>
    </row>
    <row r="12" customFormat="false" ht="21.75" hidden="false" customHeight="true" outlineLevel="0" collapsed="false">
      <c r="A12" s="1046" t="s">
        <v>1583</v>
      </c>
      <c r="B12" s="1047"/>
      <c r="C12" s="1047"/>
      <c r="D12" s="1047"/>
      <c r="E12" s="1047"/>
      <c r="F12" s="1047"/>
      <c r="G12" s="1047"/>
      <c r="H12" s="1047"/>
      <c r="I12" s="1047"/>
      <c r="J12" s="1047"/>
      <c r="K12" s="1047"/>
      <c r="L12" s="1047"/>
      <c r="M12" s="1047"/>
      <c r="N12" s="1047"/>
      <c r="O12" s="1047"/>
      <c r="P12" s="1047"/>
      <c r="Q12" s="1047"/>
      <c r="R12" s="1047"/>
      <c r="S12" s="1047"/>
      <c r="T12" s="1047"/>
      <c r="U12" s="1046" t="s">
        <v>1583</v>
      </c>
      <c r="V12" s="1048"/>
      <c r="W12" s="1049"/>
      <c r="X12" s="1049"/>
      <c r="Y12" s="1049"/>
      <c r="Z12" s="1049"/>
      <c r="AA12" s="1049"/>
      <c r="AB12" s="1049"/>
      <c r="AC12" s="1049"/>
      <c r="AD12" s="1049"/>
      <c r="AE12" s="1049"/>
      <c r="AF12" s="1049"/>
      <c r="AG12" s="1049"/>
      <c r="AH12" s="1049"/>
      <c r="AI12" s="1049"/>
      <c r="AJ12" s="1049"/>
      <c r="AK12" s="1049"/>
      <c r="AL12" s="1049"/>
    </row>
    <row r="13" customFormat="false" ht="21.75" hidden="false" customHeight="true" outlineLevel="0" collapsed="false">
      <c r="A13" s="1046" t="s">
        <v>1584</v>
      </c>
      <c r="B13" s="1047"/>
      <c r="C13" s="1047"/>
      <c r="D13" s="1047"/>
      <c r="E13" s="1047"/>
      <c r="F13" s="1047"/>
      <c r="G13" s="1047"/>
      <c r="H13" s="1047"/>
      <c r="I13" s="1047"/>
      <c r="J13" s="1047"/>
      <c r="K13" s="1047"/>
      <c r="L13" s="1047"/>
      <c r="M13" s="1047"/>
      <c r="N13" s="1047"/>
      <c r="O13" s="1047"/>
      <c r="P13" s="1047"/>
      <c r="Q13" s="1047"/>
      <c r="R13" s="1047"/>
      <c r="S13" s="1047"/>
      <c r="T13" s="1047"/>
      <c r="U13" s="1046" t="s">
        <v>1584</v>
      </c>
      <c r="V13" s="1048"/>
      <c r="W13" s="1049"/>
      <c r="X13" s="1049"/>
      <c r="Y13" s="1049"/>
      <c r="Z13" s="1049"/>
      <c r="AA13" s="1049"/>
      <c r="AB13" s="1049"/>
      <c r="AC13" s="1049"/>
      <c r="AD13" s="1049"/>
      <c r="AE13" s="1049"/>
      <c r="AF13" s="1049"/>
      <c r="AG13" s="1049"/>
      <c r="AH13" s="1049"/>
      <c r="AI13" s="1049"/>
      <c r="AJ13" s="1049"/>
      <c r="AK13" s="1049"/>
      <c r="AL13" s="1049"/>
    </row>
    <row r="14" customFormat="false" ht="21.75" hidden="false" customHeight="true" outlineLevel="0" collapsed="false">
      <c r="A14" s="1050" t="s">
        <v>1585</v>
      </c>
      <c r="B14" s="1047"/>
      <c r="C14" s="1047"/>
      <c r="D14" s="1047"/>
      <c r="E14" s="1047"/>
      <c r="F14" s="1047"/>
      <c r="G14" s="1047"/>
      <c r="H14" s="1047"/>
      <c r="I14" s="1047"/>
      <c r="J14" s="1047"/>
      <c r="K14" s="1047"/>
      <c r="L14" s="1047"/>
      <c r="M14" s="1047"/>
      <c r="N14" s="1047"/>
      <c r="O14" s="1047"/>
      <c r="P14" s="1047"/>
      <c r="Q14" s="1047"/>
      <c r="R14" s="1047"/>
      <c r="S14" s="1047"/>
      <c r="T14" s="1047"/>
      <c r="U14" s="1050" t="s">
        <v>1585</v>
      </c>
      <c r="V14" s="1048"/>
      <c r="W14" s="1049"/>
      <c r="X14" s="1049"/>
      <c r="Y14" s="1049"/>
      <c r="Z14" s="1049"/>
      <c r="AA14" s="1049"/>
      <c r="AB14" s="1049"/>
      <c r="AC14" s="1049"/>
      <c r="AD14" s="1049"/>
      <c r="AE14" s="1049"/>
      <c r="AF14" s="1049"/>
      <c r="AG14" s="1049"/>
      <c r="AH14" s="1049"/>
      <c r="AI14" s="1049"/>
      <c r="AJ14" s="1049"/>
      <c r="AK14" s="1049"/>
      <c r="AL14" s="1049"/>
    </row>
    <row r="15" customFormat="false" ht="21.75" hidden="false" customHeight="true" outlineLevel="0" collapsed="false">
      <c r="A15" s="1046" t="s">
        <v>1586</v>
      </c>
      <c r="B15" s="1047" t="n">
        <v>62</v>
      </c>
      <c r="C15" s="1047" t="n">
        <v>45</v>
      </c>
      <c r="D15" s="1047" t="n">
        <v>17</v>
      </c>
      <c r="E15" s="1047" t="n">
        <v>18</v>
      </c>
      <c r="F15" s="1047" t="n">
        <v>9</v>
      </c>
      <c r="G15" s="1047" t="n">
        <v>0</v>
      </c>
      <c r="H15" s="1047" t="n">
        <v>0</v>
      </c>
      <c r="I15" s="1047" t="n">
        <v>3</v>
      </c>
      <c r="J15" s="1047" t="n">
        <v>3</v>
      </c>
      <c r="K15" s="1047" t="n">
        <v>0</v>
      </c>
      <c r="L15" s="1047" t="n">
        <v>0</v>
      </c>
      <c r="M15" s="1047" t="n">
        <v>0</v>
      </c>
      <c r="N15" s="1047" t="n">
        <v>0</v>
      </c>
      <c r="O15" s="1047" t="n">
        <v>0</v>
      </c>
      <c r="P15" s="1047" t="n">
        <v>0</v>
      </c>
      <c r="Q15" s="1047" t="n">
        <v>1</v>
      </c>
      <c r="R15" s="1047" t="n">
        <v>1</v>
      </c>
      <c r="S15" s="1047" t="n">
        <v>14</v>
      </c>
      <c r="T15" s="1047" t="n">
        <v>5</v>
      </c>
      <c r="U15" s="1046" t="s">
        <v>1586</v>
      </c>
      <c r="V15" s="1048" t="n">
        <v>27</v>
      </c>
      <c r="W15" s="1049" t="n">
        <v>8</v>
      </c>
      <c r="X15" s="1049" t="n">
        <v>0</v>
      </c>
      <c r="Y15" s="1049" t="n">
        <v>0</v>
      </c>
      <c r="Z15" s="1049" t="n">
        <v>0</v>
      </c>
      <c r="AA15" s="1049" t="n">
        <v>0</v>
      </c>
      <c r="AB15" s="1049" t="n">
        <v>27</v>
      </c>
      <c r="AC15" s="1049" t="n">
        <v>8</v>
      </c>
      <c r="AD15" s="1049" t="n">
        <v>0</v>
      </c>
      <c r="AE15" s="1049" t="n">
        <v>0</v>
      </c>
      <c r="AF15" s="1049" t="n">
        <v>0</v>
      </c>
      <c r="AG15" s="1049" t="n">
        <v>0</v>
      </c>
      <c r="AH15" s="1049" t="n">
        <v>0</v>
      </c>
      <c r="AI15" s="1049" t="n">
        <v>0</v>
      </c>
      <c r="AJ15" s="1049" t="n">
        <v>0</v>
      </c>
      <c r="AK15" s="1049" t="n">
        <v>0</v>
      </c>
      <c r="AL15" s="1049" t="n">
        <v>0</v>
      </c>
    </row>
    <row r="16" customFormat="false" ht="21.75" hidden="false" customHeight="true" outlineLevel="0" collapsed="false">
      <c r="A16" s="1046" t="s">
        <v>1587</v>
      </c>
      <c r="B16" s="1047"/>
      <c r="C16" s="1047"/>
      <c r="D16" s="1047"/>
      <c r="E16" s="1047"/>
      <c r="F16" s="1047"/>
      <c r="G16" s="1047"/>
      <c r="H16" s="1047"/>
      <c r="I16" s="1047"/>
      <c r="J16" s="1047"/>
      <c r="K16" s="1047"/>
      <c r="L16" s="1047"/>
      <c r="M16" s="1047"/>
      <c r="N16" s="1047"/>
      <c r="O16" s="1047"/>
      <c r="P16" s="1047"/>
      <c r="Q16" s="1047"/>
      <c r="R16" s="1047"/>
      <c r="S16" s="1047"/>
      <c r="T16" s="1047"/>
      <c r="U16" s="1046" t="s">
        <v>1587</v>
      </c>
      <c r="V16" s="1048"/>
      <c r="W16" s="1049"/>
      <c r="X16" s="1049"/>
      <c r="Y16" s="1049"/>
      <c r="Z16" s="1049"/>
      <c r="AA16" s="1049"/>
      <c r="AB16" s="1049"/>
      <c r="AC16" s="1049"/>
      <c r="AD16" s="1049"/>
      <c r="AE16" s="1049"/>
      <c r="AF16" s="1049"/>
      <c r="AG16" s="1049"/>
      <c r="AH16" s="1049"/>
      <c r="AI16" s="1049"/>
      <c r="AJ16" s="1049"/>
      <c r="AK16" s="1049"/>
      <c r="AL16" s="1049"/>
    </row>
    <row r="17" customFormat="false" ht="21.75" hidden="false" customHeight="true" outlineLevel="0" collapsed="false">
      <c r="A17" s="1050" t="s">
        <v>1588</v>
      </c>
      <c r="B17" s="1047"/>
      <c r="C17" s="1047"/>
      <c r="D17" s="1047"/>
      <c r="E17" s="1047"/>
      <c r="F17" s="1047"/>
      <c r="G17" s="1047"/>
      <c r="H17" s="1047"/>
      <c r="I17" s="1047"/>
      <c r="J17" s="1047"/>
      <c r="K17" s="1047"/>
      <c r="L17" s="1047"/>
      <c r="M17" s="1047"/>
      <c r="N17" s="1047"/>
      <c r="O17" s="1047"/>
      <c r="P17" s="1047"/>
      <c r="Q17" s="1047"/>
      <c r="R17" s="1047"/>
      <c r="S17" s="1047"/>
      <c r="T17" s="1047"/>
      <c r="U17" s="1050" t="s">
        <v>1588</v>
      </c>
      <c r="V17" s="1048"/>
      <c r="W17" s="1049"/>
      <c r="X17" s="1049"/>
      <c r="Y17" s="1049"/>
      <c r="Z17" s="1049"/>
      <c r="AA17" s="1049"/>
      <c r="AB17" s="1049"/>
      <c r="AC17" s="1049"/>
      <c r="AD17" s="1049"/>
      <c r="AE17" s="1049"/>
      <c r="AF17" s="1049"/>
      <c r="AG17" s="1049"/>
      <c r="AH17" s="1049"/>
      <c r="AI17" s="1049"/>
      <c r="AJ17" s="1049"/>
      <c r="AK17" s="1049"/>
      <c r="AL17" s="1049"/>
    </row>
    <row r="18" customFormat="false" ht="21.75" hidden="false" customHeight="true" outlineLevel="0" collapsed="false">
      <c r="A18" s="1046" t="s">
        <v>1589</v>
      </c>
      <c r="B18" s="1047"/>
      <c r="C18" s="1047"/>
      <c r="D18" s="1047"/>
      <c r="E18" s="1047"/>
      <c r="F18" s="1047"/>
      <c r="G18" s="1047"/>
      <c r="H18" s="1047"/>
      <c r="I18" s="1047"/>
      <c r="J18" s="1047"/>
      <c r="K18" s="1047"/>
      <c r="L18" s="1047"/>
      <c r="M18" s="1047"/>
      <c r="N18" s="1047"/>
      <c r="O18" s="1047"/>
      <c r="P18" s="1047"/>
      <c r="Q18" s="1047"/>
      <c r="R18" s="1047"/>
      <c r="S18" s="1047"/>
      <c r="T18" s="1047"/>
      <c r="U18" s="1046" t="s">
        <v>1589</v>
      </c>
      <c r="V18" s="1048"/>
      <c r="W18" s="1049"/>
      <c r="X18" s="1049"/>
      <c r="Y18" s="1049"/>
      <c r="Z18" s="1049"/>
      <c r="AA18" s="1049"/>
      <c r="AB18" s="1049"/>
      <c r="AC18" s="1049"/>
      <c r="AD18" s="1049"/>
      <c r="AE18" s="1049"/>
      <c r="AF18" s="1049"/>
      <c r="AG18" s="1049"/>
      <c r="AH18" s="1049"/>
      <c r="AI18" s="1049"/>
      <c r="AJ18" s="1049"/>
      <c r="AK18" s="1049"/>
      <c r="AL18" s="1049"/>
    </row>
    <row r="19" customFormat="false" ht="21.75" hidden="false" customHeight="true" outlineLevel="0" collapsed="false">
      <c r="A19" s="1046" t="s">
        <v>1590</v>
      </c>
      <c r="B19" s="1047"/>
      <c r="C19" s="1047"/>
      <c r="D19" s="1047"/>
      <c r="E19" s="1047"/>
      <c r="F19" s="1047"/>
      <c r="G19" s="1047"/>
      <c r="H19" s="1047"/>
      <c r="I19" s="1047"/>
      <c r="J19" s="1047"/>
      <c r="K19" s="1047"/>
      <c r="L19" s="1047"/>
      <c r="M19" s="1047"/>
      <c r="N19" s="1047"/>
      <c r="O19" s="1047"/>
      <c r="P19" s="1047"/>
      <c r="Q19" s="1047"/>
      <c r="R19" s="1047"/>
      <c r="S19" s="1047"/>
      <c r="T19" s="1047"/>
      <c r="U19" s="1046" t="s">
        <v>1590</v>
      </c>
      <c r="V19" s="1048"/>
      <c r="W19" s="1049"/>
      <c r="X19" s="1049"/>
      <c r="Y19" s="1049"/>
      <c r="Z19" s="1049"/>
      <c r="AA19" s="1049"/>
      <c r="AB19" s="1049"/>
      <c r="AC19" s="1049"/>
      <c r="AD19" s="1049"/>
      <c r="AE19" s="1049"/>
      <c r="AF19" s="1049"/>
      <c r="AG19" s="1049"/>
      <c r="AH19" s="1049"/>
      <c r="AI19" s="1049"/>
      <c r="AJ19" s="1049"/>
      <c r="AK19" s="1049"/>
      <c r="AL19" s="1049"/>
    </row>
    <row r="20" customFormat="false" ht="21.75" hidden="false" customHeight="true" outlineLevel="0" collapsed="false">
      <c r="A20" s="1046" t="s">
        <v>1591</v>
      </c>
      <c r="B20" s="1047"/>
      <c r="C20" s="1047"/>
      <c r="D20" s="1047"/>
      <c r="E20" s="1047"/>
      <c r="F20" s="1047"/>
      <c r="G20" s="1047"/>
      <c r="H20" s="1047"/>
      <c r="I20" s="1047"/>
      <c r="J20" s="1047"/>
      <c r="K20" s="1047"/>
      <c r="L20" s="1047"/>
      <c r="M20" s="1047"/>
      <c r="N20" s="1047"/>
      <c r="O20" s="1047"/>
      <c r="P20" s="1047"/>
      <c r="Q20" s="1047"/>
      <c r="R20" s="1047"/>
      <c r="S20" s="1047"/>
      <c r="T20" s="1047"/>
      <c r="U20" s="1046" t="s">
        <v>1591</v>
      </c>
      <c r="V20" s="1048"/>
      <c r="W20" s="1049"/>
      <c r="X20" s="1049"/>
      <c r="Y20" s="1049"/>
      <c r="Z20" s="1049"/>
      <c r="AA20" s="1049"/>
      <c r="AB20" s="1049"/>
      <c r="AC20" s="1049"/>
      <c r="AD20" s="1049"/>
      <c r="AE20" s="1049"/>
      <c r="AF20" s="1049"/>
      <c r="AG20" s="1049"/>
      <c r="AH20" s="1049"/>
      <c r="AI20" s="1049"/>
      <c r="AJ20" s="1049"/>
      <c r="AK20" s="1049"/>
      <c r="AL20" s="1049"/>
    </row>
    <row r="21" customFormat="false" ht="21.75" hidden="false" customHeight="true" outlineLevel="0" collapsed="false">
      <c r="A21" s="1051" t="s">
        <v>1592</v>
      </c>
      <c r="B21" s="1047"/>
      <c r="C21" s="1047"/>
      <c r="D21" s="1047"/>
      <c r="E21" s="1047"/>
      <c r="F21" s="1047"/>
      <c r="G21" s="1047"/>
      <c r="H21" s="1047"/>
      <c r="I21" s="1047"/>
      <c r="J21" s="1047"/>
      <c r="K21" s="1047"/>
      <c r="L21" s="1047"/>
      <c r="M21" s="1047"/>
      <c r="N21" s="1047"/>
      <c r="O21" s="1047"/>
      <c r="P21" s="1047"/>
      <c r="Q21" s="1047"/>
      <c r="R21" s="1047"/>
      <c r="S21" s="1047"/>
      <c r="T21" s="1047"/>
      <c r="U21" s="1051" t="s">
        <v>1592</v>
      </c>
      <c r="V21" s="1048"/>
      <c r="W21" s="1049"/>
      <c r="X21" s="1049"/>
      <c r="Y21" s="1049"/>
      <c r="Z21" s="1049"/>
      <c r="AA21" s="1049"/>
      <c r="AB21" s="1049"/>
      <c r="AC21" s="1049"/>
      <c r="AD21" s="1049"/>
      <c r="AE21" s="1049"/>
      <c r="AF21" s="1049"/>
      <c r="AG21" s="1049"/>
      <c r="AH21" s="1049"/>
      <c r="AI21" s="1049"/>
      <c r="AJ21" s="1049"/>
      <c r="AK21" s="1049"/>
      <c r="AL21" s="1049"/>
    </row>
    <row r="22" customFormat="false" ht="21.75" hidden="false" customHeight="true" outlineLevel="0" collapsed="false">
      <c r="A22" s="1046" t="s">
        <v>1593</v>
      </c>
      <c r="B22" s="1047"/>
      <c r="C22" s="1047"/>
      <c r="D22" s="1047"/>
      <c r="E22" s="1047"/>
      <c r="F22" s="1047"/>
      <c r="G22" s="1047"/>
      <c r="H22" s="1047"/>
      <c r="I22" s="1047"/>
      <c r="J22" s="1047"/>
      <c r="K22" s="1047"/>
      <c r="L22" s="1047"/>
      <c r="M22" s="1047"/>
      <c r="N22" s="1047"/>
      <c r="O22" s="1047"/>
      <c r="P22" s="1047"/>
      <c r="Q22" s="1047"/>
      <c r="R22" s="1047"/>
      <c r="S22" s="1047"/>
      <c r="T22" s="1047"/>
      <c r="U22" s="1046" t="s">
        <v>1593</v>
      </c>
      <c r="V22" s="1048"/>
      <c r="W22" s="1049"/>
      <c r="X22" s="1049"/>
      <c r="Y22" s="1049"/>
      <c r="Z22" s="1049"/>
      <c r="AA22" s="1049"/>
      <c r="AB22" s="1049"/>
      <c r="AC22" s="1049"/>
      <c r="AD22" s="1049"/>
      <c r="AE22" s="1049"/>
      <c r="AF22" s="1049"/>
      <c r="AG22" s="1049"/>
      <c r="AH22" s="1049"/>
      <c r="AI22" s="1049"/>
      <c r="AJ22" s="1049"/>
      <c r="AK22" s="1047"/>
      <c r="AL22" s="1048"/>
    </row>
    <row r="23" customFormat="false" ht="21.75" hidden="false" customHeight="true" outlineLevel="0" collapsed="false">
      <c r="A23" s="1046" t="s">
        <v>1594</v>
      </c>
      <c r="B23" s="1047"/>
      <c r="C23" s="1047"/>
      <c r="D23" s="1047"/>
      <c r="E23" s="1047"/>
      <c r="F23" s="1047"/>
      <c r="G23" s="1047"/>
      <c r="H23" s="1047"/>
      <c r="I23" s="1047"/>
      <c r="J23" s="1047"/>
      <c r="K23" s="1047"/>
      <c r="L23" s="1047"/>
      <c r="M23" s="1047"/>
      <c r="N23" s="1047"/>
      <c r="O23" s="1047"/>
      <c r="P23" s="1047"/>
      <c r="Q23" s="1047"/>
      <c r="R23" s="1047"/>
      <c r="S23" s="1047"/>
      <c r="T23" s="1047"/>
      <c r="U23" s="1046" t="s">
        <v>1594</v>
      </c>
      <c r="V23" s="1048"/>
      <c r="W23" s="1049"/>
      <c r="X23" s="1049"/>
      <c r="Y23" s="1049"/>
      <c r="Z23" s="1049"/>
      <c r="AA23" s="1049"/>
      <c r="AB23" s="1049"/>
      <c r="AC23" s="1049"/>
      <c r="AD23" s="1049"/>
      <c r="AE23" s="1049"/>
      <c r="AF23" s="1049"/>
      <c r="AG23" s="1049"/>
      <c r="AH23" s="1049"/>
      <c r="AI23" s="1049"/>
      <c r="AJ23" s="1049"/>
      <c r="AK23" s="1047"/>
      <c r="AL23" s="1048"/>
    </row>
    <row r="24" customFormat="false" ht="21.75" hidden="false" customHeight="true" outlineLevel="0" collapsed="false">
      <c r="A24" s="1046" t="s">
        <v>1595</v>
      </c>
      <c r="B24" s="1052"/>
      <c r="C24" s="1047"/>
      <c r="D24" s="1047"/>
      <c r="E24" s="1047"/>
      <c r="F24" s="1047"/>
      <c r="G24" s="1047"/>
      <c r="H24" s="1047"/>
      <c r="I24" s="1047"/>
      <c r="J24" s="1047"/>
      <c r="K24" s="1047"/>
      <c r="L24" s="1047"/>
      <c r="M24" s="1047"/>
      <c r="N24" s="1047"/>
      <c r="O24" s="1047"/>
      <c r="P24" s="1047"/>
      <c r="Q24" s="1047"/>
      <c r="R24" s="1047"/>
      <c r="S24" s="1047"/>
      <c r="T24" s="1047"/>
      <c r="U24" s="1046" t="s">
        <v>1595</v>
      </c>
      <c r="V24" s="1048"/>
      <c r="W24" s="1049"/>
      <c r="X24" s="1049"/>
      <c r="Y24" s="1049"/>
      <c r="Z24" s="1049"/>
      <c r="AA24" s="1049"/>
      <c r="AB24" s="1049"/>
      <c r="AC24" s="1049"/>
      <c r="AD24" s="1049"/>
      <c r="AE24" s="1049"/>
      <c r="AF24" s="1049"/>
      <c r="AG24" s="1049"/>
      <c r="AH24" s="1049"/>
      <c r="AI24" s="1049"/>
      <c r="AJ24" s="1049"/>
      <c r="AK24" s="1047"/>
      <c r="AL24" s="1048"/>
    </row>
    <row r="25" customFormat="false" ht="22.5" hidden="false" customHeight="true" outlineLevel="0" collapsed="false">
      <c r="A25" s="1046" t="s">
        <v>1596</v>
      </c>
      <c r="B25" s="1052"/>
      <c r="C25" s="1047"/>
      <c r="D25" s="1047"/>
      <c r="E25" s="1047"/>
      <c r="F25" s="1047"/>
      <c r="G25" s="1047"/>
      <c r="H25" s="1047"/>
      <c r="I25" s="1047"/>
      <c r="J25" s="1047"/>
      <c r="K25" s="1047"/>
      <c r="L25" s="1047"/>
      <c r="M25" s="1047"/>
      <c r="N25" s="1047"/>
      <c r="O25" s="1047"/>
      <c r="P25" s="1047"/>
      <c r="Q25" s="1047"/>
      <c r="R25" s="1047"/>
      <c r="S25" s="1047"/>
      <c r="T25" s="1047"/>
      <c r="U25" s="1046" t="s">
        <v>1596</v>
      </c>
      <c r="V25" s="1053"/>
      <c r="W25" s="1054"/>
      <c r="X25" s="1055"/>
      <c r="Y25" s="1056"/>
      <c r="Z25" s="1056"/>
      <c r="AA25" s="1055"/>
      <c r="AB25" s="1056"/>
      <c r="AC25" s="1056"/>
      <c r="AD25" s="1055"/>
      <c r="AE25" s="1054"/>
      <c r="AF25" s="1054"/>
      <c r="AG25" s="1056"/>
      <c r="AH25" s="1057"/>
      <c r="AI25" s="1058"/>
      <c r="AJ25" s="1056"/>
      <c r="AK25" s="1047"/>
      <c r="AL25" s="1059"/>
    </row>
    <row r="26" s="1069" customFormat="true" ht="21.75" hidden="false" customHeight="true" outlineLevel="0" collapsed="false">
      <c r="A26" s="1060" t="s">
        <v>1597</v>
      </c>
      <c r="B26" s="1061"/>
      <c r="C26" s="1062"/>
      <c r="D26" s="1062"/>
      <c r="E26" s="1062"/>
      <c r="F26" s="1062"/>
      <c r="G26" s="1062"/>
      <c r="H26" s="1062"/>
      <c r="I26" s="1062"/>
      <c r="J26" s="1062"/>
      <c r="K26" s="1062"/>
      <c r="L26" s="1062"/>
      <c r="M26" s="1062"/>
      <c r="N26" s="1062"/>
      <c r="O26" s="1062"/>
      <c r="P26" s="1062"/>
      <c r="Q26" s="1062"/>
      <c r="R26" s="1062"/>
      <c r="S26" s="1062"/>
      <c r="T26" s="1062"/>
      <c r="U26" s="1060" t="s">
        <v>1597</v>
      </c>
      <c r="V26" s="1063"/>
      <c r="W26" s="1064"/>
      <c r="X26" s="1065"/>
      <c r="Y26" s="1066"/>
      <c r="Z26" s="1064"/>
      <c r="AA26" s="1065"/>
      <c r="AB26" s="1065"/>
      <c r="AC26" s="1064"/>
      <c r="AD26" s="1064"/>
      <c r="AE26" s="1065"/>
      <c r="AF26" s="1064"/>
      <c r="AG26" s="1065"/>
      <c r="AH26" s="1067"/>
      <c r="AI26" s="1064"/>
      <c r="AJ26" s="1066"/>
      <c r="AK26" s="1064"/>
      <c r="AL26" s="1068"/>
      <c r="WWU26" s="1018"/>
      <c r="WWV26" s="1018"/>
      <c r="WWW26" s="1018"/>
      <c r="WWX26" s="1018"/>
      <c r="WWY26" s="1018"/>
      <c r="WWZ26" s="1018"/>
      <c r="WXA26" s="1018"/>
      <c r="WXB26" s="1018"/>
      <c r="WXC26" s="1018"/>
      <c r="WXD26" s="1018"/>
      <c r="WXE26" s="1018"/>
      <c r="WXF26" s="1018"/>
      <c r="WXG26" s="1018"/>
      <c r="WXH26" s="1018"/>
      <c r="WXI26" s="1018"/>
      <c r="WXJ26" s="1018"/>
      <c r="WXK26" s="1018"/>
      <c r="WXL26" s="1018"/>
      <c r="WXM26" s="1018"/>
      <c r="WXN26" s="1018"/>
      <c r="WXO26" s="1018"/>
      <c r="WXP26" s="1018"/>
      <c r="WXQ26" s="1018"/>
      <c r="WXR26" s="1018"/>
      <c r="WXS26" s="1018"/>
      <c r="WXT26" s="1018"/>
      <c r="WXU26" s="1018"/>
      <c r="WXV26" s="1018"/>
      <c r="WXW26" s="1018"/>
      <c r="WXX26" s="1018"/>
      <c r="WXY26" s="1018"/>
      <c r="WXZ26" s="1018"/>
      <c r="WYA26" s="1018"/>
      <c r="WYB26" s="1018"/>
      <c r="WYC26" s="1018"/>
      <c r="WYD26" s="1018"/>
      <c r="WYE26" s="1018"/>
      <c r="WYF26" s="1018"/>
      <c r="WYG26" s="1018"/>
      <c r="WYH26" s="1018"/>
      <c r="WYI26" s="1018"/>
      <c r="WYJ26" s="1018"/>
      <c r="WYK26" s="1018"/>
      <c r="WYL26" s="1018"/>
      <c r="WYM26" s="1018"/>
      <c r="WYN26" s="1018"/>
      <c r="WYO26" s="1018"/>
      <c r="WYP26" s="1018"/>
      <c r="WYQ26" s="1018"/>
      <c r="WYR26" s="1018"/>
      <c r="WYS26" s="1018"/>
      <c r="WYT26" s="1018"/>
      <c r="WYU26" s="1018"/>
      <c r="WYV26" s="1018"/>
      <c r="WYW26" s="1018"/>
      <c r="WYX26" s="1018"/>
      <c r="WYY26" s="1018"/>
      <c r="WYZ26" s="1018"/>
      <c r="WZA26" s="1018"/>
      <c r="WZB26" s="1018"/>
      <c r="WZC26" s="1018"/>
      <c r="WZD26" s="1018"/>
      <c r="WZE26" s="1018"/>
      <c r="WZF26" s="1018"/>
      <c r="WZG26" s="1018"/>
      <c r="WZH26" s="1018"/>
      <c r="WZI26" s="1018"/>
      <c r="WZJ26" s="1018"/>
      <c r="WZK26" s="1018"/>
      <c r="WZL26" s="1018"/>
      <c r="WZM26" s="1018"/>
      <c r="WZN26" s="1018"/>
      <c r="WZO26" s="1018"/>
      <c r="WZP26" s="1018"/>
      <c r="WZQ26" s="1018"/>
      <c r="WZR26" s="1018"/>
      <c r="WZS26" s="1018"/>
      <c r="WZT26" s="1018"/>
      <c r="WZU26" s="1018"/>
      <c r="WZV26" s="1018"/>
      <c r="WZW26" s="1018"/>
      <c r="WZX26" s="1018"/>
      <c r="WZY26" s="1018"/>
      <c r="WZZ26" s="1018"/>
      <c r="XAA26" s="1018"/>
      <c r="XAB26" s="1018"/>
      <c r="XAC26" s="1018"/>
      <c r="XAD26" s="1018"/>
      <c r="XAE26" s="1018"/>
      <c r="XAF26" s="1018"/>
      <c r="XAG26" s="1018"/>
      <c r="XAH26" s="1018"/>
      <c r="XAI26" s="1018"/>
      <c r="XAJ26" s="1018"/>
      <c r="XAK26" s="1018"/>
      <c r="XAL26" s="1018"/>
      <c r="XAM26" s="1018"/>
      <c r="XAN26" s="1018"/>
      <c r="XAO26" s="1018"/>
      <c r="XAP26" s="1018"/>
      <c r="XAQ26" s="1018"/>
      <c r="XAR26" s="1018"/>
      <c r="XAS26" s="1018"/>
      <c r="XAT26" s="1018"/>
      <c r="XAU26" s="1018"/>
      <c r="XAV26" s="1018"/>
      <c r="XAW26" s="1018"/>
      <c r="XAX26" s="1018"/>
      <c r="XAY26" s="1018"/>
      <c r="XAZ26" s="1018"/>
      <c r="XBA26" s="1018"/>
      <c r="XBB26" s="1018"/>
      <c r="XBC26" s="1018"/>
      <c r="XBD26" s="1018"/>
      <c r="XBE26" s="1018"/>
      <c r="XBF26" s="1018"/>
      <c r="XBG26" s="1018"/>
      <c r="XBH26" s="1018"/>
      <c r="XBI26" s="1018"/>
      <c r="XBJ26" s="1018"/>
      <c r="XBK26" s="1018"/>
      <c r="XBL26" s="1018"/>
      <c r="XBM26" s="1018"/>
      <c r="XBN26" s="1018"/>
      <c r="XBO26" s="1018"/>
      <c r="XBP26" s="1018"/>
      <c r="XBQ26" s="1018"/>
      <c r="XBR26" s="1018"/>
      <c r="XBS26" s="1018"/>
      <c r="XBT26" s="1018"/>
      <c r="XBU26" s="1018"/>
      <c r="XBV26" s="1018"/>
      <c r="XBW26" s="1018"/>
      <c r="XBX26" s="1018"/>
      <c r="XBY26" s="1018"/>
      <c r="XBZ26" s="1018"/>
      <c r="XCA26" s="1018"/>
      <c r="XCB26" s="1018"/>
      <c r="XCC26" s="1018"/>
      <c r="XCD26" s="1018"/>
      <c r="XCE26" s="1018"/>
      <c r="XCF26" s="1018"/>
      <c r="XCG26" s="1018"/>
      <c r="XCH26" s="1018"/>
      <c r="XCI26" s="1018"/>
      <c r="XCJ26" s="1018"/>
      <c r="XCK26" s="1018"/>
      <c r="XCL26" s="1018"/>
      <c r="XCM26" s="1018"/>
      <c r="XCN26" s="1018"/>
      <c r="XCO26" s="1018"/>
      <c r="XCP26" s="1018"/>
      <c r="XCQ26" s="1018"/>
      <c r="XCR26" s="1018"/>
      <c r="XCS26" s="1018"/>
      <c r="XCT26" s="1018"/>
      <c r="XCU26" s="1018"/>
      <c r="XCV26" s="1018"/>
      <c r="XCW26" s="1018"/>
      <c r="XCX26" s="1018"/>
      <c r="XCY26" s="1018"/>
      <c r="XCZ26" s="1018"/>
      <c r="XDA26" s="1018"/>
      <c r="XDB26" s="1018"/>
      <c r="XDC26" s="1018"/>
      <c r="XDD26" s="1018"/>
      <c r="XDE26" s="1018"/>
      <c r="XDF26" s="1018"/>
      <c r="XDG26" s="1018"/>
      <c r="XDH26" s="1018"/>
      <c r="XDI26" s="1018"/>
      <c r="XDJ26" s="1018"/>
      <c r="XDK26" s="1018"/>
      <c r="XDL26" s="1018"/>
      <c r="XDM26" s="1018"/>
      <c r="XDN26" s="1018"/>
      <c r="XDO26" s="1018"/>
      <c r="XDP26" s="1018"/>
      <c r="XDQ26" s="1018"/>
      <c r="XDR26" s="1018"/>
      <c r="XDS26" s="1018"/>
      <c r="XDT26" s="1018"/>
      <c r="XDU26" s="1018"/>
      <c r="XDV26" s="1018"/>
      <c r="XDW26" s="1018"/>
      <c r="XDX26" s="1018"/>
      <c r="XDY26" s="1018"/>
      <c r="XDZ26" s="1018"/>
      <c r="XEA26" s="1018"/>
      <c r="XEB26" s="1018"/>
      <c r="XEC26" s="1018"/>
      <c r="XED26" s="1018"/>
      <c r="XEE26" s="1018"/>
      <c r="XEF26" s="1018"/>
      <c r="XEG26" s="1018"/>
      <c r="XEH26" s="1018"/>
      <c r="XEI26" s="1018"/>
      <c r="XEJ26" s="1018"/>
      <c r="XEK26" s="1018"/>
      <c r="XEL26" s="1018"/>
      <c r="XEM26" s="1018"/>
      <c r="XEN26" s="1018"/>
      <c r="XEO26" s="1018"/>
      <c r="XEP26" s="1018"/>
      <c r="XEQ26" s="1018"/>
      <c r="XER26" s="1018"/>
      <c r="XES26" s="1018"/>
      <c r="XET26" s="1018"/>
      <c r="XEU26" s="1018"/>
      <c r="XEV26" s="1018"/>
      <c r="XEW26" s="1018"/>
      <c r="XEX26" s="1018"/>
      <c r="XEY26" s="1018"/>
      <c r="XEZ26" s="1018"/>
      <c r="XFA26" s="1018"/>
      <c r="XFB26" s="1018"/>
      <c r="XFC26" s="1018"/>
      <c r="XFD26" s="1018"/>
    </row>
    <row r="27" customFormat="false" ht="17.25" hidden="false" customHeight="true" outlineLevel="0" collapsed="false">
      <c r="A27" s="1046" t="s">
        <v>1598</v>
      </c>
      <c r="B27" s="1052"/>
      <c r="C27" s="1047"/>
      <c r="D27" s="1047"/>
      <c r="E27" s="1047"/>
      <c r="F27" s="1047"/>
      <c r="G27" s="1047"/>
      <c r="H27" s="1047"/>
      <c r="I27" s="1047"/>
      <c r="J27" s="1047"/>
      <c r="K27" s="1047"/>
      <c r="L27" s="1047"/>
      <c r="M27" s="1047"/>
      <c r="N27" s="1047"/>
      <c r="O27" s="1047"/>
      <c r="P27" s="1047"/>
      <c r="Q27" s="1047"/>
      <c r="R27" s="1047"/>
      <c r="S27" s="1047"/>
      <c r="T27" s="1047"/>
      <c r="U27" s="1046" t="s">
        <v>1598</v>
      </c>
      <c r="V27" s="1070"/>
      <c r="W27" s="1055"/>
      <c r="X27" s="1055"/>
      <c r="Y27" s="1055"/>
      <c r="Z27" s="1054"/>
      <c r="AA27" s="1055"/>
      <c r="AB27" s="1055"/>
      <c r="AC27" s="1054"/>
      <c r="AD27" s="1054"/>
      <c r="AE27" s="1071"/>
      <c r="AF27" s="1054"/>
      <c r="AG27" s="1055"/>
      <c r="AH27" s="1054"/>
      <c r="AI27" s="1054"/>
      <c r="AJ27" s="1054"/>
      <c r="AK27" s="1072"/>
      <c r="AL27" s="1024"/>
    </row>
    <row r="28" customFormat="false" ht="16.5" hidden="false" customHeight="false" outlineLevel="0" collapsed="false">
      <c r="U28" s="1073"/>
      <c r="V28" s="1022"/>
      <c r="W28" s="1022"/>
      <c r="X28" s="1022"/>
      <c r="Y28" s="1022"/>
      <c r="Z28" s="1022"/>
      <c r="AA28" s="1022"/>
      <c r="AB28" s="1022"/>
      <c r="AC28" s="1022"/>
      <c r="AD28" s="1022"/>
      <c r="AE28" s="1022"/>
      <c r="AF28" s="1022"/>
      <c r="AG28" s="1022"/>
      <c r="AH28" s="1022"/>
    </row>
    <row r="29" customFormat="false" ht="16.5" hidden="false" customHeight="false" outlineLevel="0" collapsed="false">
      <c r="A29" s="1026" t="s">
        <v>872</v>
      </c>
      <c r="B29" s="1022"/>
      <c r="C29" s="1022"/>
      <c r="E29" s="1026" t="s">
        <v>828</v>
      </c>
      <c r="F29" s="1022"/>
      <c r="I29" s="1022" t="s">
        <v>829</v>
      </c>
      <c r="J29" s="1022"/>
      <c r="L29" s="1022"/>
      <c r="N29" s="1074" t="s">
        <v>1075</v>
      </c>
      <c r="U29" s="1026" t="s">
        <v>872</v>
      </c>
      <c r="V29" s="1022"/>
      <c r="W29" s="1022"/>
      <c r="Y29" s="1026" t="s">
        <v>828</v>
      </c>
      <c r="Z29" s="1022"/>
      <c r="AC29" s="1022" t="s">
        <v>829</v>
      </c>
      <c r="AD29" s="1022"/>
      <c r="AF29" s="1022"/>
      <c r="AH29" s="1074" t="s">
        <v>1075</v>
      </c>
    </row>
    <row r="30" customFormat="false" ht="16.5" hidden="false" customHeight="false" outlineLevel="0" collapsed="false">
      <c r="F30" s="1022"/>
      <c r="I30" s="1022" t="s">
        <v>832</v>
      </c>
      <c r="J30" s="1022"/>
      <c r="K30" s="1026"/>
      <c r="L30" s="1022"/>
      <c r="N30" s="1022"/>
      <c r="Z30" s="1022"/>
      <c r="AC30" s="1022" t="s">
        <v>832</v>
      </c>
      <c r="AD30" s="1022"/>
      <c r="AE30" s="1026"/>
      <c r="AF30" s="1022"/>
      <c r="AH30" s="1022"/>
    </row>
    <row r="31" customFormat="false" ht="16.5" hidden="false" customHeight="false" outlineLevel="0" collapsed="false">
      <c r="A31" s="1073" t="s">
        <v>1599</v>
      </c>
      <c r="B31" s="1022"/>
      <c r="C31" s="1022"/>
      <c r="D31" s="1022"/>
      <c r="E31" s="1022"/>
      <c r="F31" s="1022"/>
      <c r="G31" s="1022"/>
      <c r="H31" s="1022"/>
      <c r="I31" s="1022"/>
      <c r="J31" s="1022"/>
      <c r="K31" s="1022"/>
      <c r="L31" s="1022"/>
      <c r="M31" s="1022"/>
      <c r="N31" s="1022"/>
      <c r="U31" s="1073" t="s">
        <v>1600</v>
      </c>
      <c r="V31" s="1022"/>
      <c r="W31" s="1022"/>
      <c r="X31" s="1022"/>
      <c r="Y31" s="1022"/>
      <c r="Z31" s="1022"/>
      <c r="AA31" s="1022"/>
      <c r="AB31" s="1022"/>
      <c r="AC31" s="1022"/>
      <c r="AD31" s="1022"/>
      <c r="AE31" s="1022"/>
      <c r="AF31" s="1022"/>
      <c r="AG31" s="1022"/>
      <c r="AH31" s="1022"/>
    </row>
    <row r="32" customFormat="false" ht="16.5" hidden="false" customHeight="false" outlineLevel="0" collapsed="false">
      <c r="A32" s="1073" t="s">
        <v>1601</v>
      </c>
      <c r="B32" s="1022"/>
      <c r="C32" s="1022"/>
      <c r="D32" s="1022"/>
      <c r="E32" s="1022"/>
      <c r="F32" s="1022"/>
      <c r="G32" s="1022"/>
      <c r="H32" s="1022"/>
      <c r="I32" s="1022"/>
      <c r="J32" s="1022"/>
      <c r="K32" s="1022"/>
      <c r="L32" s="1022"/>
      <c r="M32" s="1022"/>
      <c r="N32" s="1022"/>
      <c r="U32" s="1073" t="s">
        <v>1602</v>
      </c>
      <c r="V32" s="1022"/>
      <c r="W32" s="1022"/>
      <c r="X32" s="1022"/>
      <c r="Y32" s="1022"/>
      <c r="Z32" s="1022"/>
      <c r="AA32" s="1022"/>
      <c r="AB32" s="1022"/>
      <c r="AC32" s="1022"/>
      <c r="AD32" s="1022"/>
      <c r="AE32" s="1022"/>
      <c r="AF32" s="1022"/>
      <c r="AG32" s="1022"/>
      <c r="AH32" s="1022"/>
    </row>
    <row r="33" customFormat="false" ht="16.5" hidden="false" customHeight="false" outlineLevel="0" collapsed="false">
      <c r="A33" s="1073"/>
      <c r="B33" s="1022"/>
      <c r="C33" s="1022"/>
      <c r="D33" s="1022"/>
      <c r="E33" s="1022"/>
      <c r="F33" s="1022"/>
      <c r="G33" s="1022"/>
      <c r="H33" s="1022"/>
      <c r="I33" s="1022"/>
      <c r="J33" s="1022"/>
      <c r="K33" s="1022"/>
      <c r="L33" s="1022"/>
      <c r="M33" s="1022"/>
      <c r="N33" s="1022"/>
      <c r="U33" s="1073"/>
      <c r="V33" s="1022"/>
      <c r="W33" s="1022"/>
      <c r="X33" s="1022"/>
      <c r="Y33" s="1022"/>
      <c r="Z33" s="1022"/>
      <c r="AA33" s="1022"/>
      <c r="AB33" s="1022"/>
      <c r="AC33" s="1022"/>
      <c r="AD33" s="1022"/>
      <c r="AE33" s="1022"/>
      <c r="AF33" s="1022"/>
      <c r="AG33" s="1022"/>
      <c r="AH33" s="1022"/>
    </row>
    <row r="34" customFormat="false" ht="16.5" hidden="false" customHeight="false" outlineLevel="0" collapsed="false">
      <c r="A34" s="1073"/>
      <c r="B34" s="1022"/>
      <c r="C34" s="1022"/>
      <c r="D34" s="1022"/>
      <c r="E34" s="1022"/>
      <c r="F34" s="1022"/>
      <c r="G34" s="1022"/>
      <c r="H34" s="1022"/>
      <c r="I34" s="1022"/>
      <c r="J34" s="1022"/>
      <c r="K34" s="1022"/>
      <c r="L34" s="1022"/>
      <c r="M34" s="1022"/>
      <c r="N34" s="1022"/>
      <c r="U34" s="1073"/>
      <c r="V34" s="1022"/>
      <c r="W34" s="1022"/>
      <c r="X34" s="1022"/>
      <c r="Y34" s="1022"/>
      <c r="Z34" s="1022"/>
      <c r="AA34" s="1022"/>
      <c r="AB34" s="1022"/>
      <c r="AC34" s="1022"/>
      <c r="AD34" s="1022"/>
      <c r="AE34" s="1022"/>
      <c r="AF34" s="1022"/>
      <c r="AG34" s="1022"/>
      <c r="AH34" s="1022"/>
    </row>
    <row r="35" customFormat="false" ht="16.5" hidden="false" customHeight="false" outlineLevel="0" collapsed="false">
      <c r="U35" s="1073"/>
      <c r="V35" s="1022"/>
      <c r="W35" s="1022"/>
      <c r="X35" s="1022"/>
      <c r="Y35" s="1022"/>
      <c r="Z35" s="1022"/>
      <c r="AA35" s="1022"/>
      <c r="AB35" s="1022"/>
      <c r="AC35" s="1022"/>
      <c r="AD35" s="1022"/>
      <c r="AE35" s="1022"/>
      <c r="AF35" s="1022"/>
      <c r="AG35" s="1022"/>
      <c r="AH35" s="1022"/>
    </row>
  </sheetData>
  <mergeCells count="40">
    <mergeCell ref="A1:B2"/>
    <mergeCell ref="P1:Q2"/>
    <mergeCell ref="R1:T2"/>
    <mergeCell ref="U1:V2"/>
    <mergeCell ref="AH1:AI2"/>
    <mergeCell ref="AJ1:AL2"/>
    <mergeCell ref="A3:B3"/>
    <mergeCell ref="P3:Q3"/>
    <mergeCell ref="R3:T3"/>
    <mergeCell ref="U3:V3"/>
    <mergeCell ref="AH3:AI3"/>
    <mergeCell ref="AJ3:AL3"/>
    <mergeCell ref="A5:T5"/>
    <mergeCell ref="U5:AL5"/>
    <mergeCell ref="A7:R7"/>
    <mergeCell ref="S7:T7"/>
    <mergeCell ref="U7:AJ7"/>
    <mergeCell ref="AK7:AL7"/>
    <mergeCell ref="A8:A10"/>
    <mergeCell ref="B8:D9"/>
    <mergeCell ref="E8:T8"/>
    <mergeCell ref="U8:U10"/>
    <mergeCell ref="V8:AK8"/>
    <mergeCell ref="AL8:AL10"/>
    <mergeCell ref="E9:F9"/>
    <mergeCell ref="G9:H9"/>
    <mergeCell ref="I9:J9"/>
    <mergeCell ref="K9:L9"/>
    <mergeCell ref="M9:N9"/>
    <mergeCell ref="O9:P9"/>
    <mergeCell ref="Q9:R9"/>
    <mergeCell ref="S9:T9"/>
    <mergeCell ref="V9:W9"/>
    <mergeCell ref="X9:Y9"/>
    <mergeCell ref="Z9:AA9"/>
    <mergeCell ref="AB9:AC9"/>
    <mergeCell ref="AD9:AE9"/>
    <mergeCell ref="AF9:AG9"/>
    <mergeCell ref="AH9:AI9"/>
    <mergeCell ref="AJ9:AK9"/>
  </mergeCells>
  <hyperlinks>
    <hyperlink ref="AM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125" defaultRowHeight="16.5" zeroHeight="false" outlineLevelRow="0" outlineLevelCol="0"/>
  <cols>
    <col collapsed="false" customWidth="true" hidden="false" outlineLevel="0" max="1" min="1" style="1018" width="9.63"/>
    <col collapsed="false" customWidth="true" hidden="false" outlineLevel="0" max="15" min="2" style="1018" width="6"/>
    <col collapsed="false" customWidth="true" hidden="false" outlineLevel="0" max="17" min="16" style="1018" width="7.37"/>
    <col collapsed="false" customWidth="true" hidden="false" outlineLevel="0" max="25" min="18" style="1018" width="6"/>
    <col collapsed="false" customWidth="true" hidden="false" outlineLevel="0" max="26" min="26" style="1018" width="6.63"/>
    <col collapsed="false" customWidth="true" hidden="false" outlineLevel="0" max="28" min="27" style="1018" width="8.12"/>
    <col collapsed="false" customWidth="true" hidden="false" outlineLevel="0" max="29" min="29" style="1018" width="8.63"/>
    <col collapsed="false" customWidth="true" hidden="false" outlineLevel="0" max="30" min="30" style="1018" width="10.63"/>
    <col collapsed="false" customWidth="true" hidden="false" outlineLevel="0" max="31" min="31" style="1018" width="6.13"/>
    <col collapsed="false" customWidth="true" hidden="false" outlineLevel="0" max="32" min="32" style="1018" width="8.12"/>
    <col collapsed="false" customWidth="true" hidden="false" outlineLevel="0" max="33" min="33" style="1018" width="8.5"/>
    <col collapsed="false" customWidth="true" hidden="false" outlineLevel="0" max="34" min="34" style="1018" width="8.12"/>
    <col collapsed="false" customWidth="true" hidden="false" outlineLevel="0" max="35" min="35" style="1018" width="7.63"/>
    <col collapsed="false" customWidth="false" hidden="false" outlineLevel="0" max="256" min="36" style="1018" width="12.13"/>
    <col collapsed="false" customWidth="true" hidden="false" outlineLevel="0" max="257" min="257" style="1018" width="9.63"/>
    <col collapsed="false" customWidth="true" hidden="false" outlineLevel="0" max="271" min="258" style="1018" width="6"/>
    <col collapsed="false" customWidth="true" hidden="false" outlineLevel="0" max="273" min="272" style="1018" width="7.37"/>
    <col collapsed="false" customWidth="true" hidden="false" outlineLevel="0" max="281" min="274" style="1018" width="6"/>
    <col collapsed="false" customWidth="true" hidden="false" outlineLevel="0" max="282" min="282" style="1018" width="6.63"/>
    <col collapsed="false" customWidth="true" hidden="false" outlineLevel="0" max="284" min="283" style="1018" width="8.12"/>
    <col collapsed="false" customWidth="true" hidden="false" outlineLevel="0" max="285" min="285" style="1018" width="8.63"/>
    <col collapsed="false" customWidth="true" hidden="false" outlineLevel="0" max="286" min="286" style="1018" width="10.63"/>
    <col collapsed="false" customWidth="true" hidden="false" outlineLevel="0" max="287" min="287" style="1018" width="6.13"/>
    <col collapsed="false" customWidth="true" hidden="false" outlineLevel="0" max="288" min="288" style="1018" width="8.12"/>
    <col collapsed="false" customWidth="true" hidden="false" outlineLevel="0" max="289" min="289" style="1018" width="8.5"/>
    <col collapsed="false" customWidth="true" hidden="false" outlineLevel="0" max="290" min="290" style="1018" width="8.12"/>
    <col collapsed="false" customWidth="true" hidden="false" outlineLevel="0" max="291" min="291" style="1018" width="7.63"/>
    <col collapsed="false" customWidth="false" hidden="false" outlineLevel="0" max="512" min="292" style="1018" width="12.13"/>
    <col collapsed="false" customWidth="true" hidden="false" outlineLevel="0" max="513" min="513" style="1018" width="9.63"/>
    <col collapsed="false" customWidth="true" hidden="false" outlineLevel="0" max="527" min="514" style="1018" width="6"/>
    <col collapsed="false" customWidth="true" hidden="false" outlineLevel="0" max="529" min="528" style="1018" width="7.37"/>
    <col collapsed="false" customWidth="true" hidden="false" outlineLevel="0" max="537" min="530" style="1018" width="6"/>
    <col collapsed="false" customWidth="true" hidden="false" outlineLevel="0" max="538" min="538" style="1018" width="6.63"/>
    <col collapsed="false" customWidth="true" hidden="false" outlineLevel="0" max="540" min="539" style="1018" width="8.12"/>
    <col collapsed="false" customWidth="true" hidden="false" outlineLevel="0" max="541" min="541" style="1018" width="8.63"/>
    <col collapsed="false" customWidth="true" hidden="false" outlineLevel="0" max="542" min="542" style="1018" width="10.63"/>
    <col collapsed="false" customWidth="true" hidden="false" outlineLevel="0" max="543" min="543" style="1018" width="6.13"/>
    <col collapsed="false" customWidth="true" hidden="false" outlineLevel="0" max="544" min="544" style="1018" width="8.12"/>
    <col collapsed="false" customWidth="true" hidden="false" outlineLevel="0" max="545" min="545" style="1018" width="8.5"/>
    <col collapsed="false" customWidth="true" hidden="false" outlineLevel="0" max="546" min="546" style="1018" width="8.12"/>
    <col collapsed="false" customWidth="true" hidden="false" outlineLevel="0" max="547" min="547" style="1018" width="7.63"/>
    <col collapsed="false" customWidth="false" hidden="false" outlineLevel="0" max="768" min="548" style="1018" width="12.13"/>
    <col collapsed="false" customWidth="true" hidden="false" outlineLevel="0" max="769" min="769" style="1018" width="9.63"/>
    <col collapsed="false" customWidth="true" hidden="false" outlineLevel="0" max="783" min="770" style="1018" width="6"/>
    <col collapsed="false" customWidth="true" hidden="false" outlineLevel="0" max="785" min="784" style="1018" width="7.37"/>
    <col collapsed="false" customWidth="true" hidden="false" outlineLevel="0" max="793" min="786" style="1018" width="6"/>
    <col collapsed="false" customWidth="true" hidden="false" outlineLevel="0" max="794" min="794" style="1018" width="6.63"/>
    <col collapsed="false" customWidth="true" hidden="false" outlineLevel="0" max="796" min="795" style="1018" width="8.12"/>
    <col collapsed="false" customWidth="true" hidden="false" outlineLevel="0" max="797" min="797" style="1018" width="8.63"/>
    <col collapsed="false" customWidth="true" hidden="false" outlineLevel="0" max="798" min="798" style="1018" width="10.63"/>
    <col collapsed="false" customWidth="true" hidden="false" outlineLevel="0" max="799" min="799" style="1018" width="6.13"/>
    <col collapsed="false" customWidth="true" hidden="false" outlineLevel="0" max="800" min="800" style="1018" width="8.12"/>
    <col collapsed="false" customWidth="true" hidden="false" outlineLevel="0" max="801" min="801" style="1018" width="8.5"/>
    <col collapsed="false" customWidth="true" hidden="false" outlineLevel="0" max="802" min="802" style="1018" width="8.12"/>
    <col collapsed="false" customWidth="true" hidden="false" outlineLevel="0" max="803" min="803" style="1018" width="7.63"/>
    <col collapsed="false" customWidth="false" hidden="false" outlineLevel="0" max="1024" min="804" style="1018" width="12.13"/>
    <col collapsed="false" customWidth="true" hidden="false" outlineLevel="0" max="1025" min="1025" style="1018" width="9.63"/>
    <col collapsed="false" customWidth="true" hidden="false" outlineLevel="0" max="1039" min="1026" style="1018" width="6"/>
    <col collapsed="false" customWidth="true" hidden="false" outlineLevel="0" max="1041" min="1040" style="1018" width="7.37"/>
    <col collapsed="false" customWidth="true" hidden="false" outlineLevel="0" max="1049" min="1042" style="1018" width="6"/>
    <col collapsed="false" customWidth="true" hidden="false" outlineLevel="0" max="1050" min="1050" style="1018" width="6.63"/>
    <col collapsed="false" customWidth="true" hidden="false" outlineLevel="0" max="1052" min="1051" style="1018" width="8.12"/>
    <col collapsed="false" customWidth="true" hidden="false" outlineLevel="0" max="1053" min="1053" style="1018" width="8.63"/>
    <col collapsed="false" customWidth="true" hidden="false" outlineLevel="0" max="1054" min="1054" style="1018" width="10.63"/>
    <col collapsed="false" customWidth="true" hidden="false" outlineLevel="0" max="1055" min="1055" style="1018" width="6.13"/>
    <col collapsed="false" customWidth="true" hidden="false" outlineLevel="0" max="1056" min="1056" style="1018" width="8.12"/>
    <col collapsed="false" customWidth="true" hidden="false" outlineLevel="0" max="1057" min="1057" style="1018" width="8.5"/>
    <col collapsed="false" customWidth="true" hidden="false" outlineLevel="0" max="1058" min="1058" style="1018" width="8.12"/>
    <col collapsed="false" customWidth="true" hidden="false" outlineLevel="0" max="1059" min="1059" style="1018" width="7.63"/>
    <col collapsed="false" customWidth="false" hidden="false" outlineLevel="0" max="1280" min="1060" style="1018" width="12.13"/>
    <col collapsed="false" customWidth="true" hidden="false" outlineLevel="0" max="1281" min="1281" style="1018" width="9.63"/>
    <col collapsed="false" customWidth="true" hidden="false" outlineLevel="0" max="1295" min="1282" style="1018" width="6"/>
    <col collapsed="false" customWidth="true" hidden="false" outlineLevel="0" max="1297" min="1296" style="1018" width="7.37"/>
    <col collapsed="false" customWidth="true" hidden="false" outlineLevel="0" max="1305" min="1298" style="1018" width="6"/>
    <col collapsed="false" customWidth="true" hidden="false" outlineLevel="0" max="1306" min="1306" style="1018" width="6.63"/>
    <col collapsed="false" customWidth="true" hidden="false" outlineLevel="0" max="1308" min="1307" style="1018" width="8.12"/>
    <col collapsed="false" customWidth="true" hidden="false" outlineLevel="0" max="1309" min="1309" style="1018" width="8.63"/>
    <col collapsed="false" customWidth="true" hidden="false" outlineLevel="0" max="1310" min="1310" style="1018" width="10.63"/>
    <col collapsed="false" customWidth="true" hidden="false" outlineLevel="0" max="1311" min="1311" style="1018" width="6.13"/>
    <col collapsed="false" customWidth="true" hidden="false" outlineLevel="0" max="1312" min="1312" style="1018" width="8.12"/>
    <col collapsed="false" customWidth="true" hidden="false" outlineLevel="0" max="1313" min="1313" style="1018" width="8.5"/>
    <col collapsed="false" customWidth="true" hidden="false" outlineLevel="0" max="1314" min="1314" style="1018" width="8.12"/>
    <col collapsed="false" customWidth="true" hidden="false" outlineLevel="0" max="1315" min="1315" style="1018" width="7.63"/>
    <col collapsed="false" customWidth="false" hidden="false" outlineLevel="0" max="1536" min="1316" style="1018" width="12.13"/>
    <col collapsed="false" customWidth="true" hidden="false" outlineLevel="0" max="1537" min="1537" style="1018" width="9.63"/>
    <col collapsed="false" customWidth="true" hidden="false" outlineLevel="0" max="1551" min="1538" style="1018" width="6"/>
    <col collapsed="false" customWidth="true" hidden="false" outlineLevel="0" max="1553" min="1552" style="1018" width="7.37"/>
    <col collapsed="false" customWidth="true" hidden="false" outlineLevel="0" max="1561" min="1554" style="1018" width="6"/>
    <col collapsed="false" customWidth="true" hidden="false" outlineLevel="0" max="1562" min="1562" style="1018" width="6.63"/>
    <col collapsed="false" customWidth="true" hidden="false" outlineLevel="0" max="1564" min="1563" style="1018" width="8.12"/>
    <col collapsed="false" customWidth="true" hidden="false" outlineLevel="0" max="1565" min="1565" style="1018" width="8.63"/>
    <col collapsed="false" customWidth="true" hidden="false" outlineLevel="0" max="1566" min="1566" style="1018" width="10.63"/>
    <col collapsed="false" customWidth="true" hidden="false" outlineLevel="0" max="1567" min="1567" style="1018" width="6.13"/>
    <col collapsed="false" customWidth="true" hidden="false" outlineLevel="0" max="1568" min="1568" style="1018" width="8.12"/>
    <col collapsed="false" customWidth="true" hidden="false" outlineLevel="0" max="1569" min="1569" style="1018" width="8.5"/>
    <col collapsed="false" customWidth="true" hidden="false" outlineLevel="0" max="1570" min="1570" style="1018" width="8.12"/>
    <col collapsed="false" customWidth="true" hidden="false" outlineLevel="0" max="1571" min="1571" style="1018" width="7.63"/>
    <col collapsed="false" customWidth="false" hidden="false" outlineLevel="0" max="1792" min="1572" style="1018" width="12.13"/>
    <col collapsed="false" customWidth="true" hidden="false" outlineLevel="0" max="1793" min="1793" style="1018" width="9.63"/>
    <col collapsed="false" customWidth="true" hidden="false" outlineLevel="0" max="1807" min="1794" style="1018" width="6"/>
    <col collapsed="false" customWidth="true" hidden="false" outlineLevel="0" max="1809" min="1808" style="1018" width="7.37"/>
    <col collapsed="false" customWidth="true" hidden="false" outlineLevel="0" max="1817" min="1810" style="1018" width="6"/>
    <col collapsed="false" customWidth="true" hidden="false" outlineLevel="0" max="1818" min="1818" style="1018" width="6.63"/>
    <col collapsed="false" customWidth="true" hidden="false" outlineLevel="0" max="1820" min="1819" style="1018" width="8.12"/>
    <col collapsed="false" customWidth="true" hidden="false" outlineLevel="0" max="1821" min="1821" style="1018" width="8.63"/>
    <col collapsed="false" customWidth="true" hidden="false" outlineLevel="0" max="1822" min="1822" style="1018" width="10.63"/>
    <col collapsed="false" customWidth="true" hidden="false" outlineLevel="0" max="1823" min="1823" style="1018" width="6.13"/>
    <col collapsed="false" customWidth="true" hidden="false" outlineLevel="0" max="1824" min="1824" style="1018" width="8.12"/>
    <col collapsed="false" customWidth="true" hidden="false" outlineLevel="0" max="1825" min="1825" style="1018" width="8.5"/>
    <col collapsed="false" customWidth="true" hidden="false" outlineLevel="0" max="1826" min="1826" style="1018" width="8.12"/>
    <col collapsed="false" customWidth="true" hidden="false" outlineLevel="0" max="1827" min="1827" style="1018" width="7.63"/>
    <col collapsed="false" customWidth="false" hidden="false" outlineLevel="0" max="2048" min="1828" style="1018" width="12.13"/>
    <col collapsed="false" customWidth="true" hidden="false" outlineLevel="0" max="2049" min="2049" style="1018" width="9.63"/>
    <col collapsed="false" customWidth="true" hidden="false" outlineLevel="0" max="2063" min="2050" style="1018" width="6"/>
    <col collapsed="false" customWidth="true" hidden="false" outlineLevel="0" max="2065" min="2064" style="1018" width="7.37"/>
    <col collapsed="false" customWidth="true" hidden="false" outlineLevel="0" max="2073" min="2066" style="1018" width="6"/>
    <col collapsed="false" customWidth="true" hidden="false" outlineLevel="0" max="2074" min="2074" style="1018" width="6.63"/>
    <col collapsed="false" customWidth="true" hidden="false" outlineLevel="0" max="2076" min="2075" style="1018" width="8.12"/>
    <col collapsed="false" customWidth="true" hidden="false" outlineLevel="0" max="2077" min="2077" style="1018" width="8.63"/>
    <col collapsed="false" customWidth="true" hidden="false" outlineLevel="0" max="2078" min="2078" style="1018" width="10.63"/>
    <col collapsed="false" customWidth="true" hidden="false" outlineLevel="0" max="2079" min="2079" style="1018" width="6.13"/>
    <col collapsed="false" customWidth="true" hidden="false" outlineLevel="0" max="2080" min="2080" style="1018" width="8.12"/>
    <col collapsed="false" customWidth="true" hidden="false" outlineLevel="0" max="2081" min="2081" style="1018" width="8.5"/>
    <col collapsed="false" customWidth="true" hidden="false" outlineLevel="0" max="2082" min="2082" style="1018" width="8.12"/>
    <col collapsed="false" customWidth="true" hidden="false" outlineLevel="0" max="2083" min="2083" style="1018" width="7.63"/>
    <col collapsed="false" customWidth="false" hidden="false" outlineLevel="0" max="2304" min="2084" style="1018" width="12.13"/>
    <col collapsed="false" customWidth="true" hidden="false" outlineLevel="0" max="2305" min="2305" style="1018" width="9.63"/>
    <col collapsed="false" customWidth="true" hidden="false" outlineLevel="0" max="2319" min="2306" style="1018" width="6"/>
    <col collapsed="false" customWidth="true" hidden="false" outlineLevel="0" max="2321" min="2320" style="1018" width="7.37"/>
    <col collapsed="false" customWidth="true" hidden="false" outlineLevel="0" max="2329" min="2322" style="1018" width="6"/>
    <col collapsed="false" customWidth="true" hidden="false" outlineLevel="0" max="2330" min="2330" style="1018" width="6.63"/>
    <col collapsed="false" customWidth="true" hidden="false" outlineLevel="0" max="2332" min="2331" style="1018" width="8.12"/>
    <col collapsed="false" customWidth="true" hidden="false" outlineLevel="0" max="2333" min="2333" style="1018" width="8.63"/>
    <col collapsed="false" customWidth="true" hidden="false" outlineLevel="0" max="2334" min="2334" style="1018" width="10.63"/>
    <col collapsed="false" customWidth="true" hidden="false" outlineLevel="0" max="2335" min="2335" style="1018" width="6.13"/>
    <col collapsed="false" customWidth="true" hidden="false" outlineLevel="0" max="2336" min="2336" style="1018" width="8.12"/>
    <col collapsed="false" customWidth="true" hidden="false" outlineLevel="0" max="2337" min="2337" style="1018" width="8.5"/>
    <col collapsed="false" customWidth="true" hidden="false" outlineLevel="0" max="2338" min="2338" style="1018" width="8.12"/>
    <col collapsed="false" customWidth="true" hidden="false" outlineLevel="0" max="2339" min="2339" style="1018" width="7.63"/>
    <col collapsed="false" customWidth="false" hidden="false" outlineLevel="0" max="2560" min="2340" style="1018" width="12.13"/>
    <col collapsed="false" customWidth="true" hidden="false" outlineLevel="0" max="2561" min="2561" style="1018" width="9.63"/>
    <col collapsed="false" customWidth="true" hidden="false" outlineLevel="0" max="2575" min="2562" style="1018" width="6"/>
    <col collapsed="false" customWidth="true" hidden="false" outlineLevel="0" max="2577" min="2576" style="1018" width="7.37"/>
    <col collapsed="false" customWidth="true" hidden="false" outlineLevel="0" max="2585" min="2578" style="1018" width="6"/>
    <col collapsed="false" customWidth="true" hidden="false" outlineLevel="0" max="2586" min="2586" style="1018" width="6.63"/>
    <col collapsed="false" customWidth="true" hidden="false" outlineLevel="0" max="2588" min="2587" style="1018" width="8.12"/>
    <col collapsed="false" customWidth="true" hidden="false" outlineLevel="0" max="2589" min="2589" style="1018" width="8.63"/>
    <col collapsed="false" customWidth="true" hidden="false" outlineLevel="0" max="2590" min="2590" style="1018" width="10.63"/>
    <col collapsed="false" customWidth="true" hidden="false" outlineLevel="0" max="2591" min="2591" style="1018" width="6.13"/>
    <col collapsed="false" customWidth="true" hidden="false" outlineLevel="0" max="2592" min="2592" style="1018" width="8.12"/>
    <col collapsed="false" customWidth="true" hidden="false" outlineLevel="0" max="2593" min="2593" style="1018" width="8.5"/>
    <col collapsed="false" customWidth="true" hidden="false" outlineLevel="0" max="2594" min="2594" style="1018" width="8.12"/>
    <col collapsed="false" customWidth="true" hidden="false" outlineLevel="0" max="2595" min="2595" style="1018" width="7.63"/>
    <col collapsed="false" customWidth="false" hidden="false" outlineLevel="0" max="2816" min="2596" style="1018" width="12.13"/>
    <col collapsed="false" customWidth="true" hidden="false" outlineLevel="0" max="2817" min="2817" style="1018" width="9.63"/>
    <col collapsed="false" customWidth="true" hidden="false" outlineLevel="0" max="2831" min="2818" style="1018" width="6"/>
    <col collapsed="false" customWidth="true" hidden="false" outlineLevel="0" max="2833" min="2832" style="1018" width="7.37"/>
    <col collapsed="false" customWidth="true" hidden="false" outlineLevel="0" max="2841" min="2834" style="1018" width="6"/>
    <col collapsed="false" customWidth="true" hidden="false" outlineLevel="0" max="2842" min="2842" style="1018" width="6.63"/>
    <col collapsed="false" customWidth="true" hidden="false" outlineLevel="0" max="2844" min="2843" style="1018" width="8.12"/>
    <col collapsed="false" customWidth="true" hidden="false" outlineLevel="0" max="2845" min="2845" style="1018" width="8.63"/>
    <col collapsed="false" customWidth="true" hidden="false" outlineLevel="0" max="2846" min="2846" style="1018" width="10.63"/>
    <col collapsed="false" customWidth="true" hidden="false" outlineLevel="0" max="2847" min="2847" style="1018" width="6.13"/>
    <col collapsed="false" customWidth="true" hidden="false" outlineLevel="0" max="2848" min="2848" style="1018" width="8.12"/>
    <col collapsed="false" customWidth="true" hidden="false" outlineLevel="0" max="2849" min="2849" style="1018" width="8.5"/>
    <col collapsed="false" customWidth="true" hidden="false" outlineLevel="0" max="2850" min="2850" style="1018" width="8.12"/>
    <col collapsed="false" customWidth="true" hidden="false" outlineLevel="0" max="2851" min="2851" style="1018" width="7.63"/>
    <col collapsed="false" customWidth="false" hidden="false" outlineLevel="0" max="3072" min="2852" style="1018" width="12.13"/>
    <col collapsed="false" customWidth="true" hidden="false" outlineLevel="0" max="3073" min="3073" style="1018" width="9.63"/>
    <col collapsed="false" customWidth="true" hidden="false" outlineLevel="0" max="3087" min="3074" style="1018" width="6"/>
    <col collapsed="false" customWidth="true" hidden="false" outlineLevel="0" max="3089" min="3088" style="1018" width="7.37"/>
    <col collapsed="false" customWidth="true" hidden="false" outlineLevel="0" max="3097" min="3090" style="1018" width="6"/>
    <col collapsed="false" customWidth="true" hidden="false" outlineLevel="0" max="3098" min="3098" style="1018" width="6.63"/>
    <col collapsed="false" customWidth="true" hidden="false" outlineLevel="0" max="3100" min="3099" style="1018" width="8.12"/>
    <col collapsed="false" customWidth="true" hidden="false" outlineLevel="0" max="3101" min="3101" style="1018" width="8.63"/>
    <col collapsed="false" customWidth="true" hidden="false" outlineLevel="0" max="3102" min="3102" style="1018" width="10.63"/>
    <col collapsed="false" customWidth="true" hidden="false" outlineLevel="0" max="3103" min="3103" style="1018" width="6.13"/>
    <col collapsed="false" customWidth="true" hidden="false" outlineLevel="0" max="3104" min="3104" style="1018" width="8.12"/>
    <col collapsed="false" customWidth="true" hidden="false" outlineLevel="0" max="3105" min="3105" style="1018" width="8.5"/>
    <col collapsed="false" customWidth="true" hidden="false" outlineLevel="0" max="3106" min="3106" style="1018" width="8.12"/>
    <col collapsed="false" customWidth="true" hidden="false" outlineLevel="0" max="3107" min="3107" style="1018" width="7.63"/>
    <col collapsed="false" customWidth="false" hidden="false" outlineLevel="0" max="3328" min="3108" style="1018" width="12.13"/>
    <col collapsed="false" customWidth="true" hidden="false" outlineLevel="0" max="3329" min="3329" style="1018" width="9.63"/>
    <col collapsed="false" customWidth="true" hidden="false" outlineLevel="0" max="3343" min="3330" style="1018" width="6"/>
    <col collapsed="false" customWidth="true" hidden="false" outlineLevel="0" max="3345" min="3344" style="1018" width="7.37"/>
    <col collapsed="false" customWidth="true" hidden="false" outlineLevel="0" max="3353" min="3346" style="1018" width="6"/>
    <col collapsed="false" customWidth="true" hidden="false" outlineLevel="0" max="3354" min="3354" style="1018" width="6.63"/>
    <col collapsed="false" customWidth="true" hidden="false" outlineLevel="0" max="3356" min="3355" style="1018" width="8.12"/>
    <col collapsed="false" customWidth="true" hidden="false" outlineLevel="0" max="3357" min="3357" style="1018" width="8.63"/>
    <col collapsed="false" customWidth="true" hidden="false" outlineLevel="0" max="3358" min="3358" style="1018" width="10.63"/>
    <col collapsed="false" customWidth="true" hidden="false" outlineLevel="0" max="3359" min="3359" style="1018" width="6.13"/>
    <col collapsed="false" customWidth="true" hidden="false" outlineLevel="0" max="3360" min="3360" style="1018" width="8.12"/>
    <col collapsed="false" customWidth="true" hidden="false" outlineLevel="0" max="3361" min="3361" style="1018" width="8.5"/>
    <col collapsed="false" customWidth="true" hidden="false" outlineLevel="0" max="3362" min="3362" style="1018" width="8.12"/>
    <col collapsed="false" customWidth="true" hidden="false" outlineLevel="0" max="3363" min="3363" style="1018" width="7.63"/>
    <col collapsed="false" customWidth="false" hidden="false" outlineLevel="0" max="3584" min="3364" style="1018" width="12.13"/>
    <col collapsed="false" customWidth="true" hidden="false" outlineLevel="0" max="3585" min="3585" style="1018" width="9.63"/>
    <col collapsed="false" customWidth="true" hidden="false" outlineLevel="0" max="3599" min="3586" style="1018" width="6"/>
    <col collapsed="false" customWidth="true" hidden="false" outlineLevel="0" max="3601" min="3600" style="1018" width="7.37"/>
    <col collapsed="false" customWidth="true" hidden="false" outlineLevel="0" max="3609" min="3602" style="1018" width="6"/>
    <col collapsed="false" customWidth="true" hidden="false" outlineLevel="0" max="3610" min="3610" style="1018" width="6.63"/>
    <col collapsed="false" customWidth="true" hidden="false" outlineLevel="0" max="3612" min="3611" style="1018" width="8.12"/>
    <col collapsed="false" customWidth="true" hidden="false" outlineLevel="0" max="3613" min="3613" style="1018" width="8.63"/>
    <col collapsed="false" customWidth="true" hidden="false" outlineLevel="0" max="3614" min="3614" style="1018" width="10.63"/>
    <col collapsed="false" customWidth="true" hidden="false" outlineLevel="0" max="3615" min="3615" style="1018" width="6.13"/>
    <col collapsed="false" customWidth="true" hidden="false" outlineLevel="0" max="3616" min="3616" style="1018" width="8.12"/>
    <col collapsed="false" customWidth="true" hidden="false" outlineLevel="0" max="3617" min="3617" style="1018" width="8.5"/>
    <col collapsed="false" customWidth="true" hidden="false" outlineLevel="0" max="3618" min="3618" style="1018" width="8.12"/>
    <col collapsed="false" customWidth="true" hidden="false" outlineLevel="0" max="3619" min="3619" style="1018" width="7.63"/>
    <col collapsed="false" customWidth="false" hidden="false" outlineLevel="0" max="3840" min="3620" style="1018" width="12.13"/>
    <col collapsed="false" customWidth="true" hidden="false" outlineLevel="0" max="3841" min="3841" style="1018" width="9.63"/>
    <col collapsed="false" customWidth="true" hidden="false" outlineLevel="0" max="3855" min="3842" style="1018" width="6"/>
    <col collapsed="false" customWidth="true" hidden="false" outlineLevel="0" max="3857" min="3856" style="1018" width="7.37"/>
    <col collapsed="false" customWidth="true" hidden="false" outlineLevel="0" max="3865" min="3858" style="1018" width="6"/>
    <col collapsed="false" customWidth="true" hidden="false" outlineLevel="0" max="3866" min="3866" style="1018" width="6.63"/>
    <col collapsed="false" customWidth="true" hidden="false" outlineLevel="0" max="3868" min="3867" style="1018" width="8.12"/>
    <col collapsed="false" customWidth="true" hidden="false" outlineLevel="0" max="3869" min="3869" style="1018" width="8.63"/>
    <col collapsed="false" customWidth="true" hidden="false" outlineLevel="0" max="3870" min="3870" style="1018" width="10.63"/>
    <col collapsed="false" customWidth="true" hidden="false" outlineLevel="0" max="3871" min="3871" style="1018" width="6.13"/>
    <col collapsed="false" customWidth="true" hidden="false" outlineLevel="0" max="3872" min="3872" style="1018" width="8.12"/>
    <col collapsed="false" customWidth="true" hidden="false" outlineLevel="0" max="3873" min="3873" style="1018" width="8.5"/>
    <col collapsed="false" customWidth="true" hidden="false" outlineLevel="0" max="3874" min="3874" style="1018" width="8.12"/>
    <col collapsed="false" customWidth="true" hidden="false" outlineLevel="0" max="3875" min="3875" style="1018" width="7.63"/>
    <col collapsed="false" customWidth="false" hidden="false" outlineLevel="0" max="4096" min="3876" style="1018" width="12.13"/>
    <col collapsed="false" customWidth="true" hidden="false" outlineLevel="0" max="4097" min="4097" style="1018" width="9.63"/>
    <col collapsed="false" customWidth="true" hidden="false" outlineLevel="0" max="4111" min="4098" style="1018" width="6"/>
    <col collapsed="false" customWidth="true" hidden="false" outlineLevel="0" max="4113" min="4112" style="1018" width="7.37"/>
    <col collapsed="false" customWidth="true" hidden="false" outlineLevel="0" max="4121" min="4114" style="1018" width="6"/>
    <col collapsed="false" customWidth="true" hidden="false" outlineLevel="0" max="4122" min="4122" style="1018" width="6.63"/>
    <col collapsed="false" customWidth="true" hidden="false" outlineLevel="0" max="4124" min="4123" style="1018" width="8.12"/>
    <col collapsed="false" customWidth="true" hidden="false" outlineLevel="0" max="4125" min="4125" style="1018" width="8.63"/>
    <col collapsed="false" customWidth="true" hidden="false" outlineLevel="0" max="4126" min="4126" style="1018" width="10.63"/>
    <col collapsed="false" customWidth="true" hidden="false" outlineLevel="0" max="4127" min="4127" style="1018" width="6.13"/>
    <col collapsed="false" customWidth="true" hidden="false" outlineLevel="0" max="4128" min="4128" style="1018" width="8.12"/>
    <col collapsed="false" customWidth="true" hidden="false" outlineLevel="0" max="4129" min="4129" style="1018" width="8.5"/>
    <col collapsed="false" customWidth="true" hidden="false" outlineLevel="0" max="4130" min="4130" style="1018" width="8.12"/>
    <col collapsed="false" customWidth="true" hidden="false" outlineLevel="0" max="4131" min="4131" style="1018" width="7.63"/>
    <col collapsed="false" customWidth="false" hidden="false" outlineLevel="0" max="4352" min="4132" style="1018" width="12.13"/>
    <col collapsed="false" customWidth="true" hidden="false" outlineLevel="0" max="4353" min="4353" style="1018" width="9.63"/>
    <col collapsed="false" customWidth="true" hidden="false" outlineLevel="0" max="4367" min="4354" style="1018" width="6"/>
    <col collapsed="false" customWidth="true" hidden="false" outlineLevel="0" max="4369" min="4368" style="1018" width="7.37"/>
    <col collapsed="false" customWidth="true" hidden="false" outlineLevel="0" max="4377" min="4370" style="1018" width="6"/>
    <col collapsed="false" customWidth="true" hidden="false" outlineLevel="0" max="4378" min="4378" style="1018" width="6.63"/>
    <col collapsed="false" customWidth="true" hidden="false" outlineLevel="0" max="4380" min="4379" style="1018" width="8.12"/>
    <col collapsed="false" customWidth="true" hidden="false" outlineLevel="0" max="4381" min="4381" style="1018" width="8.63"/>
    <col collapsed="false" customWidth="true" hidden="false" outlineLevel="0" max="4382" min="4382" style="1018" width="10.63"/>
    <col collapsed="false" customWidth="true" hidden="false" outlineLevel="0" max="4383" min="4383" style="1018" width="6.13"/>
    <col collapsed="false" customWidth="true" hidden="false" outlineLevel="0" max="4384" min="4384" style="1018" width="8.12"/>
    <col collapsed="false" customWidth="true" hidden="false" outlineLevel="0" max="4385" min="4385" style="1018" width="8.5"/>
    <col collapsed="false" customWidth="true" hidden="false" outlineLevel="0" max="4386" min="4386" style="1018" width="8.12"/>
    <col collapsed="false" customWidth="true" hidden="false" outlineLevel="0" max="4387" min="4387" style="1018" width="7.63"/>
    <col collapsed="false" customWidth="false" hidden="false" outlineLevel="0" max="4608" min="4388" style="1018" width="12.13"/>
    <col collapsed="false" customWidth="true" hidden="false" outlineLevel="0" max="4609" min="4609" style="1018" width="9.63"/>
    <col collapsed="false" customWidth="true" hidden="false" outlineLevel="0" max="4623" min="4610" style="1018" width="6"/>
    <col collapsed="false" customWidth="true" hidden="false" outlineLevel="0" max="4625" min="4624" style="1018" width="7.37"/>
    <col collapsed="false" customWidth="true" hidden="false" outlineLevel="0" max="4633" min="4626" style="1018" width="6"/>
    <col collapsed="false" customWidth="true" hidden="false" outlineLevel="0" max="4634" min="4634" style="1018" width="6.63"/>
    <col collapsed="false" customWidth="true" hidden="false" outlineLevel="0" max="4636" min="4635" style="1018" width="8.12"/>
    <col collapsed="false" customWidth="true" hidden="false" outlineLevel="0" max="4637" min="4637" style="1018" width="8.63"/>
    <col collapsed="false" customWidth="true" hidden="false" outlineLevel="0" max="4638" min="4638" style="1018" width="10.63"/>
    <col collapsed="false" customWidth="true" hidden="false" outlineLevel="0" max="4639" min="4639" style="1018" width="6.13"/>
    <col collapsed="false" customWidth="true" hidden="false" outlineLevel="0" max="4640" min="4640" style="1018" width="8.12"/>
    <col collapsed="false" customWidth="true" hidden="false" outlineLevel="0" max="4641" min="4641" style="1018" width="8.5"/>
    <col collapsed="false" customWidth="true" hidden="false" outlineLevel="0" max="4642" min="4642" style="1018" width="8.12"/>
    <col collapsed="false" customWidth="true" hidden="false" outlineLevel="0" max="4643" min="4643" style="1018" width="7.63"/>
    <col collapsed="false" customWidth="false" hidden="false" outlineLevel="0" max="4864" min="4644" style="1018" width="12.13"/>
    <col collapsed="false" customWidth="true" hidden="false" outlineLevel="0" max="4865" min="4865" style="1018" width="9.63"/>
    <col collapsed="false" customWidth="true" hidden="false" outlineLevel="0" max="4879" min="4866" style="1018" width="6"/>
    <col collapsed="false" customWidth="true" hidden="false" outlineLevel="0" max="4881" min="4880" style="1018" width="7.37"/>
    <col collapsed="false" customWidth="true" hidden="false" outlineLevel="0" max="4889" min="4882" style="1018" width="6"/>
    <col collapsed="false" customWidth="true" hidden="false" outlineLevel="0" max="4890" min="4890" style="1018" width="6.63"/>
    <col collapsed="false" customWidth="true" hidden="false" outlineLevel="0" max="4892" min="4891" style="1018" width="8.12"/>
    <col collapsed="false" customWidth="true" hidden="false" outlineLevel="0" max="4893" min="4893" style="1018" width="8.63"/>
    <col collapsed="false" customWidth="true" hidden="false" outlineLevel="0" max="4894" min="4894" style="1018" width="10.63"/>
    <col collapsed="false" customWidth="true" hidden="false" outlineLevel="0" max="4895" min="4895" style="1018" width="6.13"/>
    <col collapsed="false" customWidth="true" hidden="false" outlineLevel="0" max="4896" min="4896" style="1018" width="8.12"/>
    <col collapsed="false" customWidth="true" hidden="false" outlineLevel="0" max="4897" min="4897" style="1018" width="8.5"/>
    <col collapsed="false" customWidth="true" hidden="false" outlineLevel="0" max="4898" min="4898" style="1018" width="8.12"/>
    <col collapsed="false" customWidth="true" hidden="false" outlineLevel="0" max="4899" min="4899" style="1018" width="7.63"/>
    <col collapsed="false" customWidth="false" hidden="false" outlineLevel="0" max="5120" min="4900" style="1018" width="12.13"/>
    <col collapsed="false" customWidth="true" hidden="false" outlineLevel="0" max="5121" min="5121" style="1018" width="9.63"/>
    <col collapsed="false" customWidth="true" hidden="false" outlineLevel="0" max="5135" min="5122" style="1018" width="6"/>
    <col collapsed="false" customWidth="true" hidden="false" outlineLevel="0" max="5137" min="5136" style="1018" width="7.37"/>
    <col collapsed="false" customWidth="true" hidden="false" outlineLevel="0" max="5145" min="5138" style="1018" width="6"/>
    <col collapsed="false" customWidth="true" hidden="false" outlineLevel="0" max="5146" min="5146" style="1018" width="6.63"/>
    <col collapsed="false" customWidth="true" hidden="false" outlineLevel="0" max="5148" min="5147" style="1018" width="8.12"/>
    <col collapsed="false" customWidth="true" hidden="false" outlineLevel="0" max="5149" min="5149" style="1018" width="8.63"/>
    <col collapsed="false" customWidth="true" hidden="false" outlineLevel="0" max="5150" min="5150" style="1018" width="10.63"/>
    <col collapsed="false" customWidth="true" hidden="false" outlineLevel="0" max="5151" min="5151" style="1018" width="6.13"/>
    <col collapsed="false" customWidth="true" hidden="false" outlineLevel="0" max="5152" min="5152" style="1018" width="8.12"/>
    <col collapsed="false" customWidth="true" hidden="false" outlineLevel="0" max="5153" min="5153" style="1018" width="8.5"/>
    <col collapsed="false" customWidth="true" hidden="false" outlineLevel="0" max="5154" min="5154" style="1018" width="8.12"/>
    <col collapsed="false" customWidth="true" hidden="false" outlineLevel="0" max="5155" min="5155" style="1018" width="7.63"/>
    <col collapsed="false" customWidth="false" hidden="false" outlineLevel="0" max="5376" min="5156" style="1018" width="12.13"/>
    <col collapsed="false" customWidth="true" hidden="false" outlineLevel="0" max="5377" min="5377" style="1018" width="9.63"/>
    <col collapsed="false" customWidth="true" hidden="false" outlineLevel="0" max="5391" min="5378" style="1018" width="6"/>
    <col collapsed="false" customWidth="true" hidden="false" outlineLevel="0" max="5393" min="5392" style="1018" width="7.37"/>
    <col collapsed="false" customWidth="true" hidden="false" outlineLevel="0" max="5401" min="5394" style="1018" width="6"/>
    <col collapsed="false" customWidth="true" hidden="false" outlineLevel="0" max="5402" min="5402" style="1018" width="6.63"/>
    <col collapsed="false" customWidth="true" hidden="false" outlineLevel="0" max="5404" min="5403" style="1018" width="8.12"/>
    <col collapsed="false" customWidth="true" hidden="false" outlineLevel="0" max="5405" min="5405" style="1018" width="8.63"/>
    <col collapsed="false" customWidth="true" hidden="false" outlineLevel="0" max="5406" min="5406" style="1018" width="10.63"/>
    <col collapsed="false" customWidth="true" hidden="false" outlineLevel="0" max="5407" min="5407" style="1018" width="6.13"/>
    <col collapsed="false" customWidth="true" hidden="false" outlineLevel="0" max="5408" min="5408" style="1018" width="8.12"/>
    <col collapsed="false" customWidth="true" hidden="false" outlineLevel="0" max="5409" min="5409" style="1018" width="8.5"/>
    <col collapsed="false" customWidth="true" hidden="false" outlineLevel="0" max="5410" min="5410" style="1018" width="8.12"/>
    <col collapsed="false" customWidth="true" hidden="false" outlineLevel="0" max="5411" min="5411" style="1018" width="7.63"/>
    <col collapsed="false" customWidth="false" hidden="false" outlineLevel="0" max="5632" min="5412" style="1018" width="12.13"/>
    <col collapsed="false" customWidth="true" hidden="false" outlineLevel="0" max="5633" min="5633" style="1018" width="9.63"/>
    <col collapsed="false" customWidth="true" hidden="false" outlineLevel="0" max="5647" min="5634" style="1018" width="6"/>
    <col collapsed="false" customWidth="true" hidden="false" outlineLevel="0" max="5649" min="5648" style="1018" width="7.37"/>
    <col collapsed="false" customWidth="true" hidden="false" outlineLevel="0" max="5657" min="5650" style="1018" width="6"/>
    <col collapsed="false" customWidth="true" hidden="false" outlineLevel="0" max="5658" min="5658" style="1018" width="6.63"/>
    <col collapsed="false" customWidth="true" hidden="false" outlineLevel="0" max="5660" min="5659" style="1018" width="8.12"/>
    <col collapsed="false" customWidth="true" hidden="false" outlineLevel="0" max="5661" min="5661" style="1018" width="8.63"/>
    <col collapsed="false" customWidth="true" hidden="false" outlineLevel="0" max="5662" min="5662" style="1018" width="10.63"/>
    <col collapsed="false" customWidth="true" hidden="false" outlineLevel="0" max="5663" min="5663" style="1018" width="6.13"/>
    <col collapsed="false" customWidth="true" hidden="false" outlineLevel="0" max="5664" min="5664" style="1018" width="8.12"/>
    <col collapsed="false" customWidth="true" hidden="false" outlineLevel="0" max="5665" min="5665" style="1018" width="8.5"/>
    <col collapsed="false" customWidth="true" hidden="false" outlineLevel="0" max="5666" min="5666" style="1018" width="8.12"/>
    <col collapsed="false" customWidth="true" hidden="false" outlineLevel="0" max="5667" min="5667" style="1018" width="7.63"/>
    <col collapsed="false" customWidth="false" hidden="false" outlineLevel="0" max="5888" min="5668" style="1018" width="12.13"/>
    <col collapsed="false" customWidth="true" hidden="false" outlineLevel="0" max="5889" min="5889" style="1018" width="9.63"/>
    <col collapsed="false" customWidth="true" hidden="false" outlineLevel="0" max="5903" min="5890" style="1018" width="6"/>
    <col collapsed="false" customWidth="true" hidden="false" outlineLevel="0" max="5905" min="5904" style="1018" width="7.37"/>
    <col collapsed="false" customWidth="true" hidden="false" outlineLevel="0" max="5913" min="5906" style="1018" width="6"/>
    <col collapsed="false" customWidth="true" hidden="false" outlineLevel="0" max="5914" min="5914" style="1018" width="6.63"/>
    <col collapsed="false" customWidth="true" hidden="false" outlineLevel="0" max="5916" min="5915" style="1018" width="8.12"/>
    <col collapsed="false" customWidth="true" hidden="false" outlineLevel="0" max="5917" min="5917" style="1018" width="8.63"/>
    <col collapsed="false" customWidth="true" hidden="false" outlineLevel="0" max="5918" min="5918" style="1018" width="10.63"/>
    <col collapsed="false" customWidth="true" hidden="false" outlineLevel="0" max="5919" min="5919" style="1018" width="6.13"/>
    <col collapsed="false" customWidth="true" hidden="false" outlineLevel="0" max="5920" min="5920" style="1018" width="8.12"/>
    <col collapsed="false" customWidth="true" hidden="false" outlineLevel="0" max="5921" min="5921" style="1018" width="8.5"/>
    <col collapsed="false" customWidth="true" hidden="false" outlineLevel="0" max="5922" min="5922" style="1018" width="8.12"/>
    <col collapsed="false" customWidth="true" hidden="false" outlineLevel="0" max="5923" min="5923" style="1018" width="7.63"/>
    <col collapsed="false" customWidth="false" hidden="false" outlineLevel="0" max="6144" min="5924" style="1018" width="12.13"/>
    <col collapsed="false" customWidth="true" hidden="false" outlineLevel="0" max="6145" min="6145" style="1018" width="9.63"/>
    <col collapsed="false" customWidth="true" hidden="false" outlineLevel="0" max="6159" min="6146" style="1018" width="6"/>
    <col collapsed="false" customWidth="true" hidden="false" outlineLevel="0" max="6161" min="6160" style="1018" width="7.37"/>
    <col collapsed="false" customWidth="true" hidden="false" outlineLevel="0" max="6169" min="6162" style="1018" width="6"/>
    <col collapsed="false" customWidth="true" hidden="false" outlineLevel="0" max="6170" min="6170" style="1018" width="6.63"/>
    <col collapsed="false" customWidth="true" hidden="false" outlineLevel="0" max="6172" min="6171" style="1018" width="8.12"/>
    <col collapsed="false" customWidth="true" hidden="false" outlineLevel="0" max="6173" min="6173" style="1018" width="8.63"/>
    <col collapsed="false" customWidth="true" hidden="false" outlineLevel="0" max="6174" min="6174" style="1018" width="10.63"/>
    <col collapsed="false" customWidth="true" hidden="false" outlineLevel="0" max="6175" min="6175" style="1018" width="6.13"/>
    <col collapsed="false" customWidth="true" hidden="false" outlineLevel="0" max="6176" min="6176" style="1018" width="8.12"/>
    <col collapsed="false" customWidth="true" hidden="false" outlineLevel="0" max="6177" min="6177" style="1018" width="8.5"/>
    <col collapsed="false" customWidth="true" hidden="false" outlineLevel="0" max="6178" min="6178" style="1018" width="8.12"/>
    <col collapsed="false" customWidth="true" hidden="false" outlineLevel="0" max="6179" min="6179" style="1018" width="7.63"/>
    <col collapsed="false" customWidth="false" hidden="false" outlineLevel="0" max="6400" min="6180" style="1018" width="12.13"/>
    <col collapsed="false" customWidth="true" hidden="false" outlineLevel="0" max="6401" min="6401" style="1018" width="9.63"/>
    <col collapsed="false" customWidth="true" hidden="false" outlineLevel="0" max="6415" min="6402" style="1018" width="6"/>
    <col collapsed="false" customWidth="true" hidden="false" outlineLevel="0" max="6417" min="6416" style="1018" width="7.37"/>
    <col collapsed="false" customWidth="true" hidden="false" outlineLevel="0" max="6425" min="6418" style="1018" width="6"/>
    <col collapsed="false" customWidth="true" hidden="false" outlineLevel="0" max="6426" min="6426" style="1018" width="6.63"/>
    <col collapsed="false" customWidth="true" hidden="false" outlineLevel="0" max="6428" min="6427" style="1018" width="8.12"/>
    <col collapsed="false" customWidth="true" hidden="false" outlineLevel="0" max="6429" min="6429" style="1018" width="8.63"/>
    <col collapsed="false" customWidth="true" hidden="false" outlineLevel="0" max="6430" min="6430" style="1018" width="10.63"/>
    <col collapsed="false" customWidth="true" hidden="false" outlineLevel="0" max="6431" min="6431" style="1018" width="6.13"/>
    <col collapsed="false" customWidth="true" hidden="false" outlineLevel="0" max="6432" min="6432" style="1018" width="8.12"/>
    <col collapsed="false" customWidth="true" hidden="false" outlineLevel="0" max="6433" min="6433" style="1018" width="8.5"/>
    <col collapsed="false" customWidth="true" hidden="false" outlineLevel="0" max="6434" min="6434" style="1018" width="8.12"/>
    <col collapsed="false" customWidth="true" hidden="false" outlineLevel="0" max="6435" min="6435" style="1018" width="7.63"/>
    <col collapsed="false" customWidth="false" hidden="false" outlineLevel="0" max="6656" min="6436" style="1018" width="12.13"/>
    <col collapsed="false" customWidth="true" hidden="false" outlineLevel="0" max="6657" min="6657" style="1018" width="9.63"/>
    <col collapsed="false" customWidth="true" hidden="false" outlineLevel="0" max="6671" min="6658" style="1018" width="6"/>
    <col collapsed="false" customWidth="true" hidden="false" outlineLevel="0" max="6673" min="6672" style="1018" width="7.37"/>
    <col collapsed="false" customWidth="true" hidden="false" outlineLevel="0" max="6681" min="6674" style="1018" width="6"/>
    <col collapsed="false" customWidth="true" hidden="false" outlineLevel="0" max="6682" min="6682" style="1018" width="6.63"/>
    <col collapsed="false" customWidth="true" hidden="false" outlineLevel="0" max="6684" min="6683" style="1018" width="8.12"/>
    <col collapsed="false" customWidth="true" hidden="false" outlineLevel="0" max="6685" min="6685" style="1018" width="8.63"/>
    <col collapsed="false" customWidth="true" hidden="false" outlineLevel="0" max="6686" min="6686" style="1018" width="10.63"/>
    <col collapsed="false" customWidth="true" hidden="false" outlineLevel="0" max="6687" min="6687" style="1018" width="6.13"/>
    <col collapsed="false" customWidth="true" hidden="false" outlineLevel="0" max="6688" min="6688" style="1018" width="8.12"/>
    <col collapsed="false" customWidth="true" hidden="false" outlineLevel="0" max="6689" min="6689" style="1018" width="8.5"/>
    <col collapsed="false" customWidth="true" hidden="false" outlineLevel="0" max="6690" min="6690" style="1018" width="8.12"/>
    <col collapsed="false" customWidth="true" hidden="false" outlineLevel="0" max="6691" min="6691" style="1018" width="7.63"/>
    <col collapsed="false" customWidth="false" hidden="false" outlineLevel="0" max="6912" min="6692" style="1018" width="12.13"/>
    <col collapsed="false" customWidth="true" hidden="false" outlineLevel="0" max="6913" min="6913" style="1018" width="9.63"/>
    <col collapsed="false" customWidth="true" hidden="false" outlineLevel="0" max="6927" min="6914" style="1018" width="6"/>
    <col collapsed="false" customWidth="true" hidden="false" outlineLevel="0" max="6929" min="6928" style="1018" width="7.37"/>
    <col collapsed="false" customWidth="true" hidden="false" outlineLevel="0" max="6937" min="6930" style="1018" width="6"/>
    <col collapsed="false" customWidth="true" hidden="false" outlineLevel="0" max="6938" min="6938" style="1018" width="6.63"/>
    <col collapsed="false" customWidth="true" hidden="false" outlineLevel="0" max="6940" min="6939" style="1018" width="8.12"/>
    <col collapsed="false" customWidth="true" hidden="false" outlineLevel="0" max="6941" min="6941" style="1018" width="8.63"/>
    <col collapsed="false" customWidth="true" hidden="false" outlineLevel="0" max="6942" min="6942" style="1018" width="10.63"/>
    <col collapsed="false" customWidth="true" hidden="false" outlineLevel="0" max="6943" min="6943" style="1018" width="6.13"/>
    <col collapsed="false" customWidth="true" hidden="false" outlineLevel="0" max="6944" min="6944" style="1018" width="8.12"/>
    <col collapsed="false" customWidth="true" hidden="false" outlineLevel="0" max="6945" min="6945" style="1018" width="8.5"/>
    <col collapsed="false" customWidth="true" hidden="false" outlineLevel="0" max="6946" min="6946" style="1018" width="8.12"/>
    <col collapsed="false" customWidth="true" hidden="false" outlineLevel="0" max="6947" min="6947" style="1018" width="7.63"/>
    <col collapsed="false" customWidth="false" hidden="false" outlineLevel="0" max="7168" min="6948" style="1018" width="12.13"/>
    <col collapsed="false" customWidth="true" hidden="false" outlineLevel="0" max="7169" min="7169" style="1018" width="9.63"/>
    <col collapsed="false" customWidth="true" hidden="false" outlineLevel="0" max="7183" min="7170" style="1018" width="6"/>
    <col collapsed="false" customWidth="true" hidden="false" outlineLevel="0" max="7185" min="7184" style="1018" width="7.37"/>
    <col collapsed="false" customWidth="true" hidden="false" outlineLevel="0" max="7193" min="7186" style="1018" width="6"/>
    <col collapsed="false" customWidth="true" hidden="false" outlineLevel="0" max="7194" min="7194" style="1018" width="6.63"/>
    <col collapsed="false" customWidth="true" hidden="false" outlineLevel="0" max="7196" min="7195" style="1018" width="8.12"/>
    <col collapsed="false" customWidth="true" hidden="false" outlineLevel="0" max="7197" min="7197" style="1018" width="8.63"/>
    <col collapsed="false" customWidth="true" hidden="false" outlineLevel="0" max="7198" min="7198" style="1018" width="10.63"/>
    <col collapsed="false" customWidth="true" hidden="false" outlineLevel="0" max="7199" min="7199" style="1018" width="6.13"/>
    <col collapsed="false" customWidth="true" hidden="false" outlineLevel="0" max="7200" min="7200" style="1018" width="8.12"/>
    <col collapsed="false" customWidth="true" hidden="false" outlineLevel="0" max="7201" min="7201" style="1018" width="8.5"/>
    <col collapsed="false" customWidth="true" hidden="false" outlineLevel="0" max="7202" min="7202" style="1018" width="8.12"/>
    <col collapsed="false" customWidth="true" hidden="false" outlineLevel="0" max="7203" min="7203" style="1018" width="7.63"/>
    <col collapsed="false" customWidth="false" hidden="false" outlineLevel="0" max="7424" min="7204" style="1018" width="12.13"/>
    <col collapsed="false" customWidth="true" hidden="false" outlineLevel="0" max="7425" min="7425" style="1018" width="9.63"/>
    <col collapsed="false" customWidth="true" hidden="false" outlineLevel="0" max="7439" min="7426" style="1018" width="6"/>
    <col collapsed="false" customWidth="true" hidden="false" outlineLevel="0" max="7441" min="7440" style="1018" width="7.37"/>
    <col collapsed="false" customWidth="true" hidden="false" outlineLevel="0" max="7449" min="7442" style="1018" width="6"/>
    <col collapsed="false" customWidth="true" hidden="false" outlineLevel="0" max="7450" min="7450" style="1018" width="6.63"/>
    <col collapsed="false" customWidth="true" hidden="false" outlineLevel="0" max="7452" min="7451" style="1018" width="8.12"/>
    <col collapsed="false" customWidth="true" hidden="false" outlineLevel="0" max="7453" min="7453" style="1018" width="8.63"/>
    <col collapsed="false" customWidth="true" hidden="false" outlineLevel="0" max="7454" min="7454" style="1018" width="10.63"/>
    <col collapsed="false" customWidth="true" hidden="false" outlineLevel="0" max="7455" min="7455" style="1018" width="6.13"/>
    <col collapsed="false" customWidth="true" hidden="false" outlineLevel="0" max="7456" min="7456" style="1018" width="8.12"/>
    <col collapsed="false" customWidth="true" hidden="false" outlineLevel="0" max="7457" min="7457" style="1018" width="8.5"/>
    <col collapsed="false" customWidth="true" hidden="false" outlineLevel="0" max="7458" min="7458" style="1018" width="8.12"/>
    <col collapsed="false" customWidth="true" hidden="false" outlineLevel="0" max="7459" min="7459" style="1018" width="7.63"/>
    <col collapsed="false" customWidth="false" hidden="false" outlineLevel="0" max="7680" min="7460" style="1018" width="12.13"/>
    <col collapsed="false" customWidth="true" hidden="false" outlineLevel="0" max="7681" min="7681" style="1018" width="9.63"/>
    <col collapsed="false" customWidth="true" hidden="false" outlineLevel="0" max="7695" min="7682" style="1018" width="6"/>
    <col collapsed="false" customWidth="true" hidden="false" outlineLevel="0" max="7697" min="7696" style="1018" width="7.37"/>
    <col collapsed="false" customWidth="true" hidden="false" outlineLevel="0" max="7705" min="7698" style="1018" width="6"/>
    <col collapsed="false" customWidth="true" hidden="false" outlineLevel="0" max="7706" min="7706" style="1018" width="6.63"/>
    <col collapsed="false" customWidth="true" hidden="false" outlineLevel="0" max="7708" min="7707" style="1018" width="8.12"/>
    <col collapsed="false" customWidth="true" hidden="false" outlineLevel="0" max="7709" min="7709" style="1018" width="8.63"/>
    <col collapsed="false" customWidth="true" hidden="false" outlineLevel="0" max="7710" min="7710" style="1018" width="10.63"/>
    <col collapsed="false" customWidth="true" hidden="false" outlineLevel="0" max="7711" min="7711" style="1018" width="6.13"/>
    <col collapsed="false" customWidth="true" hidden="false" outlineLevel="0" max="7712" min="7712" style="1018" width="8.12"/>
    <col collapsed="false" customWidth="true" hidden="false" outlineLevel="0" max="7713" min="7713" style="1018" width="8.5"/>
    <col collapsed="false" customWidth="true" hidden="false" outlineLevel="0" max="7714" min="7714" style="1018" width="8.12"/>
    <col collapsed="false" customWidth="true" hidden="false" outlineLevel="0" max="7715" min="7715" style="1018" width="7.63"/>
    <col collapsed="false" customWidth="false" hidden="false" outlineLevel="0" max="7936" min="7716" style="1018" width="12.13"/>
    <col collapsed="false" customWidth="true" hidden="false" outlineLevel="0" max="7937" min="7937" style="1018" width="9.63"/>
    <col collapsed="false" customWidth="true" hidden="false" outlineLevel="0" max="7951" min="7938" style="1018" width="6"/>
    <col collapsed="false" customWidth="true" hidden="false" outlineLevel="0" max="7953" min="7952" style="1018" width="7.37"/>
    <col collapsed="false" customWidth="true" hidden="false" outlineLevel="0" max="7961" min="7954" style="1018" width="6"/>
    <col collapsed="false" customWidth="true" hidden="false" outlineLevel="0" max="7962" min="7962" style="1018" width="6.63"/>
    <col collapsed="false" customWidth="true" hidden="false" outlineLevel="0" max="7964" min="7963" style="1018" width="8.12"/>
    <col collapsed="false" customWidth="true" hidden="false" outlineLevel="0" max="7965" min="7965" style="1018" width="8.63"/>
    <col collapsed="false" customWidth="true" hidden="false" outlineLevel="0" max="7966" min="7966" style="1018" width="10.63"/>
    <col collapsed="false" customWidth="true" hidden="false" outlineLevel="0" max="7967" min="7967" style="1018" width="6.13"/>
    <col collapsed="false" customWidth="true" hidden="false" outlineLevel="0" max="7968" min="7968" style="1018" width="8.12"/>
    <col collapsed="false" customWidth="true" hidden="false" outlineLevel="0" max="7969" min="7969" style="1018" width="8.5"/>
    <col collapsed="false" customWidth="true" hidden="false" outlineLevel="0" max="7970" min="7970" style="1018" width="8.12"/>
    <col collapsed="false" customWidth="true" hidden="false" outlineLevel="0" max="7971" min="7971" style="1018" width="7.63"/>
    <col collapsed="false" customWidth="false" hidden="false" outlineLevel="0" max="8192" min="7972" style="1018" width="12.13"/>
    <col collapsed="false" customWidth="true" hidden="false" outlineLevel="0" max="8193" min="8193" style="1018" width="9.63"/>
    <col collapsed="false" customWidth="true" hidden="false" outlineLevel="0" max="8207" min="8194" style="1018" width="6"/>
    <col collapsed="false" customWidth="true" hidden="false" outlineLevel="0" max="8209" min="8208" style="1018" width="7.37"/>
    <col collapsed="false" customWidth="true" hidden="false" outlineLevel="0" max="8217" min="8210" style="1018" width="6"/>
    <col collapsed="false" customWidth="true" hidden="false" outlineLevel="0" max="8218" min="8218" style="1018" width="6.63"/>
    <col collapsed="false" customWidth="true" hidden="false" outlineLevel="0" max="8220" min="8219" style="1018" width="8.12"/>
    <col collapsed="false" customWidth="true" hidden="false" outlineLevel="0" max="8221" min="8221" style="1018" width="8.63"/>
    <col collapsed="false" customWidth="true" hidden="false" outlineLevel="0" max="8222" min="8222" style="1018" width="10.63"/>
    <col collapsed="false" customWidth="true" hidden="false" outlineLevel="0" max="8223" min="8223" style="1018" width="6.13"/>
    <col collapsed="false" customWidth="true" hidden="false" outlineLevel="0" max="8224" min="8224" style="1018" width="8.12"/>
    <col collapsed="false" customWidth="true" hidden="false" outlineLevel="0" max="8225" min="8225" style="1018" width="8.5"/>
    <col collapsed="false" customWidth="true" hidden="false" outlineLevel="0" max="8226" min="8226" style="1018" width="8.12"/>
    <col collapsed="false" customWidth="true" hidden="false" outlineLevel="0" max="8227" min="8227" style="1018" width="7.63"/>
    <col collapsed="false" customWidth="false" hidden="false" outlineLevel="0" max="8448" min="8228" style="1018" width="12.13"/>
    <col collapsed="false" customWidth="true" hidden="false" outlineLevel="0" max="8449" min="8449" style="1018" width="9.63"/>
    <col collapsed="false" customWidth="true" hidden="false" outlineLevel="0" max="8463" min="8450" style="1018" width="6"/>
    <col collapsed="false" customWidth="true" hidden="false" outlineLevel="0" max="8465" min="8464" style="1018" width="7.37"/>
    <col collapsed="false" customWidth="true" hidden="false" outlineLevel="0" max="8473" min="8466" style="1018" width="6"/>
    <col collapsed="false" customWidth="true" hidden="false" outlineLevel="0" max="8474" min="8474" style="1018" width="6.63"/>
    <col collapsed="false" customWidth="true" hidden="false" outlineLevel="0" max="8476" min="8475" style="1018" width="8.12"/>
    <col collapsed="false" customWidth="true" hidden="false" outlineLevel="0" max="8477" min="8477" style="1018" width="8.63"/>
    <col collapsed="false" customWidth="true" hidden="false" outlineLevel="0" max="8478" min="8478" style="1018" width="10.63"/>
    <col collapsed="false" customWidth="true" hidden="false" outlineLevel="0" max="8479" min="8479" style="1018" width="6.13"/>
    <col collapsed="false" customWidth="true" hidden="false" outlineLevel="0" max="8480" min="8480" style="1018" width="8.12"/>
    <col collapsed="false" customWidth="true" hidden="false" outlineLevel="0" max="8481" min="8481" style="1018" width="8.5"/>
    <col collapsed="false" customWidth="true" hidden="false" outlineLevel="0" max="8482" min="8482" style="1018" width="8.12"/>
    <col collapsed="false" customWidth="true" hidden="false" outlineLevel="0" max="8483" min="8483" style="1018" width="7.63"/>
    <col collapsed="false" customWidth="false" hidden="false" outlineLevel="0" max="8704" min="8484" style="1018" width="12.13"/>
    <col collapsed="false" customWidth="true" hidden="false" outlineLevel="0" max="8705" min="8705" style="1018" width="9.63"/>
    <col collapsed="false" customWidth="true" hidden="false" outlineLevel="0" max="8719" min="8706" style="1018" width="6"/>
    <col collapsed="false" customWidth="true" hidden="false" outlineLevel="0" max="8721" min="8720" style="1018" width="7.37"/>
    <col collapsed="false" customWidth="true" hidden="false" outlineLevel="0" max="8729" min="8722" style="1018" width="6"/>
    <col collapsed="false" customWidth="true" hidden="false" outlineLevel="0" max="8730" min="8730" style="1018" width="6.63"/>
    <col collapsed="false" customWidth="true" hidden="false" outlineLevel="0" max="8732" min="8731" style="1018" width="8.12"/>
    <col collapsed="false" customWidth="true" hidden="false" outlineLevel="0" max="8733" min="8733" style="1018" width="8.63"/>
    <col collapsed="false" customWidth="true" hidden="false" outlineLevel="0" max="8734" min="8734" style="1018" width="10.63"/>
    <col collapsed="false" customWidth="true" hidden="false" outlineLevel="0" max="8735" min="8735" style="1018" width="6.13"/>
    <col collapsed="false" customWidth="true" hidden="false" outlineLevel="0" max="8736" min="8736" style="1018" width="8.12"/>
    <col collapsed="false" customWidth="true" hidden="false" outlineLevel="0" max="8737" min="8737" style="1018" width="8.5"/>
    <col collapsed="false" customWidth="true" hidden="false" outlineLevel="0" max="8738" min="8738" style="1018" width="8.12"/>
    <col collapsed="false" customWidth="true" hidden="false" outlineLevel="0" max="8739" min="8739" style="1018" width="7.63"/>
    <col collapsed="false" customWidth="false" hidden="false" outlineLevel="0" max="8960" min="8740" style="1018" width="12.13"/>
    <col collapsed="false" customWidth="true" hidden="false" outlineLevel="0" max="8961" min="8961" style="1018" width="9.63"/>
    <col collapsed="false" customWidth="true" hidden="false" outlineLevel="0" max="8975" min="8962" style="1018" width="6"/>
    <col collapsed="false" customWidth="true" hidden="false" outlineLevel="0" max="8977" min="8976" style="1018" width="7.37"/>
    <col collapsed="false" customWidth="true" hidden="false" outlineLevel="0" max="8985" min="8978" style="1018" width="6"/>
    <col collapsed="false" customWidth="true" hidden="false" outlineLevel="0" max="8986" min="8986" style="1018" width="6.63"/>
    <col collapsed="false" customWidth="true" hidden="false" outlineLevel="0" max="8988" min="8987" style="1018" width="8.12"/>
    <col collapsed="false" customWidth="true" hidden="false" outlineLevel="0" max="8989" min="8989" style="1018" width="8.63"/>
    <col collapsed="false" customWidth="true" hidden="false" outlineLevel="0" max="8990" min="8990" style="1018" width="10.63"/>
    <col collapsed="false" customWidth="true" hidden="false" outlineLevel="0" max="8991" min="8991" style="1018" width="6.13"/>
    <col collapsed="false" customWidth="true" hidden="false" outlineLevel="0" max="8992" min="8992" style="1018" width="8.12"/>
    <col collapsed="false" customWidth="true" hidden="false" outlineLevel="0" max="8993" min="8993" style="1018" width="8.5"/>
    <col collapsed="false" customWidth="true" hidden="false" outlineLevel="0" max="8994" min="8994" style="1018" width="8.12"/>
    <col collapsed="false" customWidth="true" hidden="false" outlineLevel="0" max="8995" min="8995" style="1018" width="7.63"/>
    <col collapsed="false" customWidth="false" hidden="false" outlineLevel="0" max="9216" min="8996" style="1018" width="12.13"/>
    <col collapsed="false" customWidth="true" hidden="false" outlineLevel="0" max="9217" min="9217" style="1018" width="9.63"/>
    <col collapsed="false" customWidth="true" hidden="false" outlineLevel="0" max="9231" min="9218" style="1018" width="6"/>
    <col collapsed="false" customWidth="true" hidden="false" outlineLevel="0" max="9233" min="9232" style="1018" width="7.37"/>
    <col collapsed="false" customWidth="true" hidden="false" outlineLevel="0" max="9241" min="9234" style="1018" width="6"/>
    <col collapsed="false" customWidth="true" hidden="false" outlineLevel="0" max="9242" min="9242" style="1018" width="6.63"/>
    <col collapsed="false" customWidth="true" hidden="false" outlineLevel="0" max="9244" min="9243" style="1018" width="8.12"/>
    <col collapsed="false" customWidth="true" hidden="false" outlineLevel="0" max="9245" min="9245" style="1018" width="8.63"/>
    <col collapsed="false" customWidth="true" hidden="false" outlineLevel="0" max="9246" min="9246" style="1018" width="10.63"/>
    <col collapsed="false" customWidth="true" hidden="false" outlineLevel="0" max="9247" min="9247" style="1018" width="6.13"/>
    <col collapsed="false" customWidth="true" hidden="false" outlineLevel="0" max="9248" min="9248" style="1018" width="8.12"/>
    <col collapsed="false" customWidth="true" hidden="false" outlineLevel="0" max="9249" min="9249" style="1018" width="8.5"/>
    <col collapsed="false" customWidth="true" hidden="false" outlineLevel="0" max="9250" min="9250" style="1018" width="8.12"/>
    <col collapsed="false" customWidth="true" hidden="false" outlineLevel="0" max="9251" min="9251" style="1018" width="7.63"/>
    <col collapsed="false" customWidth="false" hidden="false" outlineLevel="0" max="9472" min="9252" style="1018" width="12.13"/>
    <col collapsed="false" customWidth="true" hidden="false" outlineLevel="0" max="9473" min="9473" style="1018" width="9.63"/>
    <col collapsed="false" customWidth="true" hidden="false" outlineLevel="0" max="9487" min="9474" style="1018" width="6"/>
    <col collapsed="false" customWidth="true" hidden="false" outlineLevel="0" max="9489" min="9488" style="1018" width="7.37"/>
    <col collapsed="false" customWidth="true" hidden="false" outlineLevel="0" max="9497" min="9490" style="1018" width="6"/>
    <col collapsed="false" customWidth="true" hidden="false" outlineLevel="0" max="9498" min="9498" style="1018" width="6.63"/>
    <col collapsed="false" customWidth="true" hidden="false" outlineLevel="0" max="9500" min="9499" style="1018" width="8.12"/>
    <col collapsed="false" customWidth="true" hidden="false" outlineLevel="0" max="9501" min="9501" style="1018" width="8.63"/>
    <col collapsed="false" customWidth="true" hidden="false" outlineLevel="0" max="9502" min="9502" style="1018" width="10.63"/>
    <col collapsed="false" customWidth="true" hidden="false" outlineLevel="0" max="9503" min="9503" style="1018" width="6.13"/>
    <col collapsed="false" customWidth="true" hidden="false" outlineLevel="0" max="9504" min="9504" style="1018" width="8.12"/>
    <col collapsed="false" customWidth="true" hidden="false" outlineLevel="0" max="9505" min="9505" style="1018" width="8.5"/>
    <col collapsed="false" customWidth="true" hidden="false" outlineLevel="0" max="9506" min="9506" style="1018" width="8.12"/>
    <col collapsed="false" customWidth="true" hidden="false" outlineLevel="0" max="9507" min="9507" style="1018" width="7.63"/>
    <col collapsed="false" customWidth="false" hidden="false" outlineLevel="0" max="9728" min="9508" style="1018" width="12.13"/>
    <col collapsed="false" customWidth="true" hidden="false" outlineLevel="0" max="9729" min="9729" style="1018" width="9.63"/>
    <col collapsed="false" customWidth="true" hidden="false" outlineLevel="0" max="9743" min="9730" style="1018" width="6"/>
    <col collapsed="false" customWidth="true" hidden="false" outlineLevel="0" max="9745" min="9744" style="1018" width="7.37"/>
    <col collapsed="false" customWidth="true" hidden="false" outlineLevel="0" max="9753" min="9746" style="1018" width="6"/>
    <col collapsed="false" customWidth="true" hidden="false" outlineLevel="0" max="9754" min="9754" style="1018" width="6.63"/>
    <col collapsed="false" customWidth="true" hidden="false" outlineLevel="0" max="9756" min="9755" style="1018" width="8.12"/>
    <col collapsed="false" customWidth="true" hidden="false" outlineLevel="0" max="9757" min="9757" style="1018" width="8.63"/>
    <col collapsed="false" customWidth="true" hidden="false" outlineLevel="0" max="9758" min="9758" style="1018" width="10.63"/>
    <col collapsed="false" customWidth="true" hidden="false" outlineLevel="0" max="9759" min="9759" style="1018" width="6.13"/>
    <col collapsed="false" customWidth="true" hidden="false" outlineLevel="0" max="9760" min="9760" style="1018" width="8.12"/>
    <col collapsed="false" customWidth="true" hidden="false" outlineLevel="0" max="9761" min="9761" style="1018" width="8.5"/>
    <col collapsed="false" customWidth="true" hidden="false" outlineLevel="0" max="9762" min="9762" style="1018" width="8.12"/>
    <col collapsed="false" customWidth="true" hidden="false" outlineLevel="0" max="9763" min="9763" style="1018" width="7.63"/>
    <col collapsed="false" customWidth="false" hidden="false" outlineLevel="0" max="9984" min="9764" style="1018" width="12.13"/>
    <col collapsed="false" customWidth="true" hidden="false" outlineLevel="0" max="9985" min="9985" style="1018" width="9.63"/>
    <col collapsed="false" customWidth="true" hidden="false" outlineLevel="0" max="9999" min="9986" style="1018" width="6"/>
    <col collapsed="false" customWidth="true" hidden="false" outlineLevel="0" max="10001" min="10000" style="1018" width="7.37"/>
    <col collapsed="false" customWidth="true" hidden="false" outlineLevel="0" max="10009" min="10002" style="1018" width="6"/>
    <col collapsed="false" customWidth="true" hidden="false" outlineLevel="0" max="10010" min="10010" style="1018" width="6.63"/>
    <col collapsed="false" customWidth="true" hidden="false" outlineLevel="0" max="10012" min="10011" style="1018" width="8.12"/>
    <col collapsed="false" customWidth="true" hidden="false" outlineLevel="0" max="10013" min="10013" style="1018" width="8.63"/>
    <col collapsed="false" customWidth="true" hidden="false" outlineLevel="0" max="10014" min="10014" style="1018" width="10.63"/>
    <col collapsed="false" customWidth="true" hidden="false" outlineLevel="0" max="10015" min="10015" style="1018" width="6.13"/>
    <col collapsed="false" customWidth="true" hidden="false" outlineLevel="0" max="10016" min="10016" style="1018" width="8.12"/>
    <col collapsed="false" customWidth="true" hidden="false" outlineLevel="0" max="10017" min="10017" style="1018" width="8.5"/>
    <col collapsed="false" customWidth="true" hidden="false" outlineLevel="0" max="10018" min="10018" style="1018" width="8.12"/>
    <col collapsed="false" customWidth="true" hidden="false" outlineLevel="0" max="10019" min="10019" style="1018" width="7.63"/>
    <col collapsed="false" customWidth="false" hidden="false" outlineLevel="0" max="10240" min="10020" style="1018" width="12.13"/>
    <col collapsed="false" customWidth="true" hidden="false" outlineLevel="0" max="10241" min="10241" style="1018" width="9.63"/>
    <col collapsed="false" customWidth="true" hidden="false" outlineLevel="0" max="10255" min="10242" style="1018" width="6"/>
    <col collapsed="false" customWidth="true" hidden="false" outlineLevel="0" max="10257" min="10256" style="1018" width="7.37"/>
    <col collapsed="false" customWidth="true" hidden="false" outlineLevel="0" max="10265" min="10258" style="1018" width="6"/>
    <col collapsed="false" customWidth="true" hidden="false" outlineLevel="0" max="10266" min="10266" style="1018" width="6.63"/>
    <col collapsed="false" customWidth="true" hidden="false" outlineLevel="0" max="10268" min="10267" style="1018" width="8.12"/>
    <col collapsed="false" customWidth="true" hidden="false" outlineLevel="0" max="10269" min="10269" style="1018" width="8.63"/>
    <col collapsed="false" customWidth="true" hidden="false" outlineLevel="0" max="10270" min="10270" style="1018" width="10.63"/>
    <col collapsed="false" customWidth="true" hidden="false" outlineLevel="0" max="10271" min="10271" style="1018" width="6.13"/>
    <col collapsed="false" customWidth="true" hidden="false" outlineLevel="0" max="10272" min="10272" style="1018" width="8.12"/>
    <col collapsed="false" customWidth="true" hidden="false" outlineLevel="0" max="10273" min="10273" style="1018" width="8.5"/>
    <col collapsed="false" customWidth="true" hidden="false" outlineLevel="0" max="10274" min="10274" style="1018" width="8.12"/>
    <col collapsed="false" customWidth="true" hidden="false" outlineLevel="0" max="10275" min="10275" style="1018" width="7.63"/>
    <col collapsed="false" customWidth="false" hidden="false" outlineLevel="0" max="10496" min="10276" style="1018" width="12.13"/>
    <col collapsed="false" customWidth="true" hidden="false" outlineLevel="0" max="10497" min="10497" style="1018" width="9.63"/>
    <col collapsed="false" customWidth="true" hidden="false" outlineLevel="0" max="10511" min="10498" style="1018" width="6"/>
    <col collapsed="false" customWidth="true" hidden="false" outlineLevel="0" max="10513" min="10512" style="1018" width="7.37"/>
    <col collapsed="false" customWidth="true" hidden="false" outlineLevel="0" max="10521" min="10514" style="1018" width="6"/>
    <col collapsed="false" customWidth="true" hidden="false" outlineLevel="0" max="10522" min="10522" style="1018" width="6.63"/>
    <col collapsed="false" customWidth="true" hidden="false" outlineLevel="0" max="10524" min="10523" style="1018" width="8.12"/>
    <col collapsed="false" customWidth="true" hidden="false" outlineLevel="0" max="10525" min="10525" style="1018" width="8.63"/>
    <col collapsed="false" customWidth="true" hidden="false" outlineLevel="0" max="10526" min="10526" style="1018" width="10.63"/>
    <col collapsed="false" customWidth="true" hidden="false" outlineLevel="0" max="10527" min="10527" style="1018" width="6.13"/>
    <col collapsed="false" customWidth="true" hidden="false" outlineLevel="0" max="10528" min="10528" style="1018" width="8.12"/>
    <col collapsed="false" customWidth="true" hidden="false" outlineLevel="0" max="10529" min="10529" style="1018" width="8.5"/>
    <col collapsed="false" customWidth="true" hidden="false" outlineLevel="0" max="10530" min="10530" style="1018" width="8.12"/>
    <col collapsed="false" customWidth="true" hidden="false" outlineLevel="0" max="10531" min="10531" style="1018" width="7.63"/>
    <col collapsed="false" customWidth="false" hidden="false" outlineLevel="0" max="10752" min="10532" style="1018" width="12.13"/>
    <col collapsed="false" customWidth="true" hidden="false" outlineLevel="0" max="10753" min="10753" style="1018" width="9.63"/>
    <col collapsed="false" customWidth="true" hidden="false" outlineLevel="0" max="10767" min="10754" style="1018" width="6"/>
    <col collapsed="false" customWidth="true" hidden="false" outlineLevel="0" max="10769" min="10768" style="1018" width="7.37"/>
    <col collapsed="false" customWidth="true" hidden="false" outlineLevel="0" max="10777" min="10770" style="1018" width="6"/>
    <col collapsed="false" customWidth="true" hidden="false" outlineLevel="0" max="10778" min="10778" style="1018" width="6.63"/>
    <col collapsed="false" customWidth="true" hidden="false" outlineLevel="0" max="10780" min="10779" style="1018" width="8.12"/>
    <col collapsed="false" customWidth="true" hidden="false" outlineLevel="0" max="10781" min="10781" style="1018" width="8.63"/>
    <col collapsed="false" customWidth="true" hidden="false" outlineLevel="0" max="10782" min="10782" style="1018" width="10.63"/>
    <col collapsed="false" customWidth="true" hidden="false" outlineLevel="0" max="10783" min="10783" style="1018" width="6.13"/>
    <col collapsed="false" customWidth="true" hidden="false" outlineLevel="0" max="10784" min="10784" style="1018" width="8.12"/>
    <col collapsed="false" customWidth="true" hidden="false" outlineLevel="0" max="10785" min="10785" style="1018" width="8.5"/>
    <col collapsed="false" customWidth="true" hidden="false" outlineLevel="0" max="10786" min="10786" style="1018" width="8.12"/>
    <col collapsed="false" customWidth="true" hidden="false" outlineLevel="0" max="10787" min="10787" style="1018" width="7.63"/>
    <col collapsed="false" customWidth="false" hidden="false" outlineLevel="0" max="11008" min="10788" style="1018" width="12.13"/>
    <col collapsed="false" customWidth="true" hidden="false" outlineLevel="0" max="11009" min="11009" style="1018" width="9.63"/>
    <col collapsed="false" customWidth="true" hidden="false" outlineLevel="0" max="11023" min="11010" style="1018" width="6"/>
    <col collapsed="false" customWidth="true" hidden="false" outlineLevel="0" max="11025" min="11024" style="1018" width="7.37"/>
    <col collapsed="false" customWidth="true" hidden="false" outlineLevel="0" max="11033" min="11026" style="1018" width="6"/>
    <col collapsed="false" customWidth="true" hidden="false" outlineLevel="0" max="11034" min="11034" style="1018" width="6.63"/>
    <col collapsed="false" customWidth="true" hidden="false" outlineLevel="0" max="11036" min="11035" style="1018" width="8.12"/>
    <col collapsed="false" customWidth="true" hidden="false" outlineLevel="0" max="11037" min="11037" style="1018" width="8.63"/>
    <col collapsed="false" customWidth="true" hidden="false" outlineLevel="0" max="11038" min="11038" style="1018" width="10.63"/>
    <col collapsed="false" customWidth="true" hidden="false" outlineLevel="0" max="11039" min="11039" style="1018" width="6.13"/>
    <col collapsed="false" customWidth="true" hidden="false" outlineLevel="0" max="11040" min="11040" style="1018" width="8.12"/>
    <col collapsed="false" customWidth="true" hidden="false" outlineLevel="0" max="11041" min="11041" style="1018" width="8.5"/>
    <col collapsed="false" customWidth="true" hidden="false" outlineLevel="0" max="11042" min="11042" style="1018" width="8.12"/>
    <col collapsed="false" customWidth="true" hidden="false" outlineLevel="0" max="11043" min="11043" style="1018" width="7.63"/>
    <col collapsed="false" customWidth="false" hidden="false" outlineLevel="0" max="11264" min="11044" style="1018" width="12.13"/>
    <col collapsed="false" customWidth="true" hidden="false" outlineLevel="0" max="11265" min="11265" style="1018" width="9.63"/>
    <col collapsed="false" customWidth="true" hidden="false" outlineLevel="0" max="11279" min="11266" style="1018" width="6"/>
    <col collapsed="false" customWidth="true" hidden="false" outlineLevel="0" max="11281" min="11280" style="1018" width="7.37"/>
    <col collapsed="false" customWidth="true" hidden="false" outlineLevel="0" max="11289" min="11282" style="1018" width="6"/>
    <col collapsed="false" customWidth="true" hidden="false" outlineLevel="0" max="11290" min="11290" style="1018" width="6.63"/>
    <col collapsed="false" customWidth="true" hidden="false" outlineLevel="0" max="11292" min="11291" style="1018" width="8.12"/>
    <col collapsed="false" customWidth="true" hidden="false" outlineLevel="0" max="11293" min="11293" style="1018" width="8.63"/>
    <col collapsed="false" customWidth="true" hidden="false" outlineLevel="0" max="11294" min="11294" style="1018" width="10.63"/>
    <col collapsed="false" customWidth="true" hidden="false" outlineLevel="0" max="11295" min="11295" style="1018" width="6.13"/>
    <col collapsed="false" customWidth="true" hidden="false" outlineLevel="0" max="11296" min="11296" style="1018" width="8.12"/>
    <col collapsed="false" customWidth="true" hidden="false" outlineLevel="0" max="11297" min="11297" style="1018" width="8.5"/>
    <col collapsed="false" customWidth="true" hidden="false" outlineLevel="0" max="11298" min="11298" style="1018" width="8.12"/>
    <col collapsed="false" customWidth="true" hidden="false" outlineLevel="0" max="11299" min="11299" style="1018" width="7.63"/>
    <col collapsed="false" customWidth="false" hidden="false" outlineLevel="0" max="11520" min="11300" style="1018" width="12.13"/>
    <col collapsed="false" customWidth="true" hidden="false" outlineLevel="0" max="11521" min="11521" style="1018" width="9.63"/>
    <col collapsed="false" customWidth="true" hidden="false" outlineLevel="0" max="11535" min="11522" style="1018" width="6"/>
    <col collapsed="false" customWidth="true" hidden="false" outlineLevel="0" max="11537" min="11536" style="1018" width="7.37"/>
    <col collapsed="false" customWidth="true" hidden="false" outlineLevel="0" max="11545" min="11538" style="1018" width="6"/>
    <col collapsed="false" customWidth="true" hidden="false" outlineLevel="0" max="11546" min="11546" style="1018" width="6.63"/>
    <col collapsed="false" customWidth="true" hidden="false" outlineLevel="0" max="11548" min="11547" style="1018" width="8.12"/>
    <col collapsed="false" customWidth="true" hidden="false" outlineLevel="0" max="11549" min="11549" style="1018" width="8.63"/>
    <col collapsed="false" customWidth="true" hidden="false" outlineLevel="0" max="11550" min="11550" style="1018" width="10.63"/>
    <col collapsed="false" customWidth="true" hidden="false" outlineLevel="0" max="11551" min="11551" style="1018" width="6.13"/>
    <col collapsed="false" customWidth="true" hidden="false" outlineLevel="0" max="11552" min="11552" style="1018" width="8.12"/>
    <col collapsed="false" customWidth="true" hidden="false" outlineLevel="0" max="11553" min="11553" style="1018" width="8.5"/>
    <col collapsed="false" customWidth="true" hidden="false" outlineLevel="0" max="11554" min="11554" style="1018" width="8.12"/>
    <col collapsed="false" customWidth="true" hidden="false" outlineLevel="0" max="11555" min="11555" style="1018" width="7.63"/>
    <col collapsed="false" customWidth="false" hidden="false" outlineLevel="0" max="11776" min="11556" style="1018" width="12.13"/>
    <col collapsed="false" customWidth="true" hidden="false" outlineLevel="0" max="11777" min="11777" style="1018" width="9.63"/>
    <col collapsed="false" customWidth="true" hidden="false" outlineLevel="0" max="11791" min="11778" style="1018" width="6"/>
    <col collapsed="false" customWidth="true" hidden="false" outlineLevel="0" max="11793" min="11792" style="1018" width="7.37"/>
    <col collapsed="false" customWidth="true" hidden="false" outlineLevel="0" max="11801" min="11794" style="1018" width="6"/>
    <col collapsed="false" customWidth="true" hidden="false" outlineLevel="0" max="11802" min="11802" style="1018" width="6.63"/>
    <col collapsed="false" customWidth="true" hidden="false" outlineLevel="0" max="11804" min="11803" style="1018" width="8.12"/>
    <col collapsed="false" customWidth="true" hidden="false" outlineLevel="0" max="11805" min="11805" style="1018" width="8.63"/>
    <col collapsed="false" customWidth="true" hidden="false" outlineLevel="0" max="11806" min="11806" style="1018" width="10.63"/>
    <col collapsed="false" customWidth="true" hidden="false" outlineLevel="0" max="11807" min="11807" style="1018" width="6.13"/>
    <col collapsed="false" customWidth="true" hidden="false" outlineLevel="0" max="11808" min="11808" style="1018" width="8.12"/>
    <col collapsed="false" customWidth="true" hidden="false" outlineLevel="0" max="11809" min="11809" style="1018" width="8.5"/>
    <col collapsed="false" customWidth="true" hidden="false" outlineLevel="0" max="11810" min="11810" style="1018" width="8.12"/>
    <col collapsed="false" customWidth="true" hidden="false" outlineLevel="0" max="11811" min="11811" style="1018" width="7.63"/>
    <col collapsed="false" customWidth="false" hidden="false" outlineLevel="0" max="12032" min="11812" style="1018" width="12.13"/>
    <col collapsed="false" customWidth="true" hidden="false" outlineLevel="0" max="12033" min="12033" style="1018" width="9.63"/>
    <col collapsed="false" customWidth="true" hidden="false" outlineLevel="0" max="12047" min="12034" style="1018" width="6"/>
    <col collapsed="false" customWidth="true" hidden="false" outlineLevel="0" max="12049" min="12048" style="1018" width="7.37"/>
    <col collapsed="false" customWidth="true" hidden="false" outlineLevel="0" max="12057" min="12050" style="1018" width="6"/>
    <col collapsed="false" customWidth="true" hidden="false" outlineLevel="0" max="12058" min="12058" style="1018" width="6.63"/>
    <col collapsed="false" customWidth="true" hidden="false" outlineLevel="0" max="12060" min="12059" style="1018" width="8.12"/>
    <col collapsed="false" customWidth="true" hidden="false" outlineLevel="0" max="12061" min="12061" style="1018" width="8.63"/>
    <col collapsed="false" customWidth="true" hidden="false" outlineLevel="0" max="12062" min="12062" style="1018" width="10.63"/>
    <col collapsed="false" customWidth="true" hidden="false" outlineLevel="0" max="12063" min="12063" style="1018" width="6.13"/>
    <col collapsed="false" customWidth="true" hidden="false" outlineLevel="0" max="12064" min="12064" style="1018" width="8.12"/>
    <col collapsed="false" customWidth="true" hidden="false" outlineLevel="0" max="12065" min="12065" style="1018" width="8.5"/>
    <col collapsed="false" customWidth="true" hidden="false" outlineLevel="0" max="12066" min="12066" style="1018" width="8.12"/>
    <col collapsed="false" customWidth="true" hidden="false" outlineLevel="0" max="12067" min="12067" style="1018" width="7.63"/>
    <col collapsed="false" customWidth="false" hidden="false" outlineLevel="0" max="12288" min="12068" style="1018" width="12.13"/>
    <col collapsed="false" customWidth="true" hidden="false" outlineLevel="0" max="12289" min="12289" style="1018" width="9.63"/>
    <col collapsed="false" customWidth="true" hidden="false" outlineLevel="0" max="12303" min="12290" style="1018" width="6"/>
    <col collapsed="false" customWidth="true" hidden="false" outlineLevel="0" max="12305" min="12304" style="1018" width="7.37"/>
    <col collapsed="false" customWidth="true" hidden="false" outlineLevel="0" max="12313" min="12306" style="1018" width="6"/>
    <col collapsed="false" customWidth="true" hidden="false" outlineLevel="0" max="12314" min="12314" style="1018" width="6.63"/>
    <col collapsed="false" customWidth="true" hidden="false" outlineLevel="0" max="12316" min="12315" style="1018" width="8.12"/>
    <col collapsed="false" customWidth="true" hidden="false" outlineLevel="0" max="12317" min="12317" style="1018" width="8.63"/>
    <col collapsed="false" customWidth="true" hidden="false" outlineLevel="0" max="12318" min="12318" style="1018" width="10.63"/>
    <col collapsed="false" customWidth="true" hidden="false" outlineLevel="0" max="12319" min="12319" style="1018" width="6.13"/>
    <col collapsed="false" customWidth="true" hidden="false" outlineLevel="0" max="12320" min="12320" style="1018" width="8.12"/>
    <col collapsed="false" customWidth="true" hidden="false" outlineLevel="0" max="12321" min="12321" style="1018" width="8.5"/>
    <col collapsed="false" customWidth="true" hidden="false" outlineLevel="0" max="12322" min="12322" style="1018" width="8.12"/>
    <col collapsed="false" customWidth="true" hidden="false" outlineLevel="0" max="12323" min="12323" style="1018" width="7.63"/>
    <col collapsed="false" customWidth="false" hidden="false" outlineLevel="0" max="12544" min="12324" style="1018" width="12.13"/>
    <col collapsed="false" customWidth="true" hidden="false" outlineLevel="0" max="12545" min="12545" style="1018" width="9.63"/>
    <col collapsed="false" customWidth="true" hidden="false" outlineLevel="0" max="12559" min="12546" style="1018" width="6"/>
    <col collapsed="false" customWidth="true" hidden="false" outlineLevel="0" max="12561" min="12560" style="1018" width="7.37"/>
    <col collapsed="false" customWidth="true" hidden="false" outlineLevel="0" max="12569" min="12562" style="1018" width="6"/>
    <col collapsed="false" customWidth="true" hidden="false" outlineLevel="0" max="12570" min="12570" style="1018" width="6.63"/>
    <col collapsed="false" customWidth="true" hidden="false" outlineLevel="0" max="12572" min="12571" style="1018" width="8.12"/>
    <col collapsed="false" customWidth="true" hidden="false" outlineLevel="0" max="12573" min="12573" style="1018" width="8.63"/>
    <col collapsed="false" customWidth="true" hidden="false" outlineLevel="0" max="12574" min="12574" style="1018" width="10.63"/>
    <col collapsed="false" customWidth="true" hidden="false" outlineLevel="0" max="12575" min="12575" style="1018" width="6.13"/>
    <col collapsed="false" customWidth="true" hidden="false" outlineLevel="0" max="12576" min="12576" style="1018" width="8.12"/>
    <col collapsed="false" customWidth="true" hidden="false" outlineLevel="0" max="12577" min="12577" style="1018" width="8.5"/>
    <col collapsed="false" customWidth="true" hidden="false" outlineLevel="0" max="12578" min="12578" style="1018" width="8.12"/>
    <col collapsed="false" customWidth="true" hidden="false" outlineLevel="0" max="12579" min="12579" style="1018" width="7.63"/>
    <col collapsed="false" customWidth="false" hidden="false" outlineLevel="0" max="12800" min="12580" style="1018" width="12.13"/>
    <col collapsed="false" customWidth="true" hidden="false" outlineLevel="0" max="12801" min="12801" style="1018" width="9.63"/>
    <col collapsed="false" customWidth="true" hidden="false" outlineLevel="0" max="12815" min="12802" style="1018" width="6"/>
    <col collapsed="false" customWidth="true" hidden="false" outlineLevel="0" max="12817" min="12816" style="1018" width="7.37"/>
    <col collapsed="false" customWidth="true" hidden="false" outlineLevel="0" max="12825" min="12818" style="1018" width="6"/>
    <col collapsed="false" customWidth="true" hidden="false" outlineLevel="0" max="12826" min="12826" style="1018" width="6.63"/>
    <col collapsed="false" customWidth="true" hidden="false" outlineLevel="0" max="12828" min="12827" style="1018" width="8.12"/>
    <col collapsed="false" customWidth="true" hidden="false" outlineLevel="0" max="12829" min="12829" style="1018" width="8.63"/>
    <col collapsed="false" customWidth="true" hidden="false" outlineLevel="0" max="12830" min="12830" style="1018" width="10.63"/>
    <col collapsed="false" customWidth="true" hidden="false" outlineLevel="0" max="12831" min="12831" style="1018" width="6.13"/>
    <col collapsed="false" customWidth="true" hidden="false" outlineLevel="0" max="12832" min="12832" style="1018" width="8.12"/>
    <col collapsed="false" customWidth="true" hidden="false" outlineLevel="0" max="12833" min="12833" style="1018" width="8.5"/>
    <col collapsed="false" customWidth="true" hidden="false" outlineLevel="0" max="12834" min="12834" style="1018" width="8.12"/>
    <col collapsed="false" customWidth="true" hidden="false" outlineLevel="0" max="12835" min="12835" style="1018" width="7.63"/>
    <col collapsed="false" customWidth="false" hidden="false" outlineLevel="0" max="13056" min="12836" style="1018" width="12.13"/>
    <col collapsed="false" customWidth="true" hidden="false" outlineLevel="0" max="13057" min="13057" style="1018" width="9.63"/>
    <col collapsed="false" customWidth="true" hidden="false" outlineLevel="0" max="13071" min="13058" style="1018" width="6"/>
    <col collapsed="false" customWidth="true" hidden="false" outlineLevel="0" max="13073" min="13072" style="1018" width="7.37"/>
    <col collapsed="false" customWidth="true" hidden="false" outlineLevel="0" max="13081" min="13074" style="1018" width="6"/>
    <col collapsed="false" customWidth="true" hidden="false" outlineLevel="0" max="13082" min="13082" style="1018" width="6.63"/>
    <col collapsed="false" customWidth="true" hidden="false" outlineLevel="0" max="13084" min="13083" style="1018" width="8.12"/>
    <col collapsed="false" customWidth="true" hidden="false" outlineLevel="0" max="13085" min="13085" style="1018" width="8.63"/>
    <col collapsed="false" customWidth="true" hidden="false" outlineLevel="0" max="13086" min="13086" style="1018" width="10.63"/>
    <col collapsed="false" customWidth="true" hidden="false" outlineLevel="0" max="13087" min="13087" style="1018" width="6.13"/>
    <col collapsed="false" customWidth="true" hidden="false" outlineLevel="0" max="13088" min="13088" style="1018" width="8.12"/>
    <col collapsed="false" customWidth="true" hidden="false" outlineLevel="0" max="13089" min="13089" style="1018" width="8.5"/>
    <col collapsed="false" customWidth="true" hidden="false" outlineLevel="0" max="13090" min="13090" style="1018" width="8.12"/>
    <col collapsed="false" customWidth="true" hidden="false" outlineLevel="0" max="13091" min="13091" style="1018" width="7.63"/>
    <col collapsed="false" customWidth="false" hidden="false" outlineLevel="0" max="13312" min="13092" style="1018" width="12.13"/>
    <col collapsed="false" customWidth="true" hidden="false" outlineLevel="0" max="13313" min="13313" style="1018" width="9.63"/>
    <col collapsed="false" customWidth="true" hidden="false" outlineLevel="0" max="13327" min="13314" style="1018" width="6"/>
    <col collapsed="false" customWidth="true" hidden="false" outlineLevel="0" max="13329" min="13328" style="1018" width="7.37"/>
    <col collapsed="false" customWidth="true" hidden="false" outlineLevel="0" max="13337" min="13330" style="1018" width="6"/>
    <col collapsed="false" customWidth="true" hidden="false" outlineLevel="0" max="13338" min="13338" style="1018" width="6.63"/>
    <col collapsed="false" customWidth="true" hidden="false" outlineLevel="0" max="13340" min="13339" style="1018" width="8.12"/>
    <col collapsed="false" customWidth="true" hidden="false" outlineLevel="0" max="13341" min="13341" style="1018" width="8.63"/>
    <col collapsed="false" customWidth="true" hidden="false" outlineLevel="0" max="13342" min="13342" style="1018" width="10.63"/>
    <col collapsed="false" customWidth="true" hidden="false" outlineLevel="0" max="13343" min="13343" style="1018" width="6.13"/>
    <col collapsed="false" customWidth="true" hidden="false" outlineLevel="0" max="13344" min="13344" style="1018" width="8.12"/>
    <col collapsed="false" customWidth="true" hidden="false" outlineLevel="0" max="13345" min="13345" style="1018" width="8.5"/>
    <col collapsed="false" customWidth="true" hidden="false" outlineLevel="0" max="13346" min="13346" style="1018" width="8.12"/>
    <col collapsed="false" customWidth="true" hidden="false" outlineLevel="0" max="13347" min="13347" style="1018" width="7.63"/>
    <col collapsed="false" customWidth="false" hidden="false" outlineLevel="0" max="13568" min="13348" style="1018" width="12.13"/>
    <col collapsed="false" customWidth="true" hidden="false" outlineLevel="0" max="13569" min="13569" style="1018" width="9.63"/>
    <col collapsed="false" customWidth="true" hidden="false" outlineLevel="0" max="13583" min="13570" style="1018" width="6"/>
    <col collapsed="false" customWidth="true" hidden="false" outlineLevel="0" max="13585" min="13584" style="1018" width="7.37"/>
    <col collapsed="false" customWidth="true" hidden="false" outlineLevel="0" max="13593" min="13586" style="1018" width="6"/>
    <col collapsed="false" customWidth="true" hidden="false" outlineLevel="0" max="13594" min="13594" style="1018" width="6.63"/>
    <col collapsed="false" customWidth="true" hidden="false" outlineLevel="0" max="13596" min="13595" style="1018" width="8.12"/>
    <col collapsed="false" customWidth="true" hidden="false" outlineLevel="0" max="13597" min="13597" style="1018" width="8.63"/>
    <col collapsed="false" customWidth="true" hidden="false" outlineLevel="0" max="13598" min="13598" style="1018" width="10.63"/>
    <col collapsed="false" customWidth="true" hidden="false" outlineLevel="0" max="13599" min="13599" style="1018" width="6.13"/>
    <col collapsed="false" customWidth="true" hidden="false" outlineLevel="0" max="13600" min="13600" style="1018" width="8.12"/>
    <col collapsed="false" customWidth="true" hidden="false" outlineLevel="0" max="13601" min="13601" style="1018" width="8.5"/>
    <col collapsed="false" customWidth="true" hidden="false" outlineLevel="0" max="13602" min="13602" style="1018" width="8.12"/>
    <col collapsed="false" customWidth="true" hidden="false" outlineLevel="0" max="13603" min="13603" style="1018" width="7.63"/>
    <col collapsed="false" customWidth="false" hidden="false" outlineLevel="0" max="13824" min="13604" style="1018" width="12.13"/>
    <col collapsed="false" customWidth="true" hidden="false" outlineLevel="0" max="13825" min="13825" style="1018" width="9.63"/>
    <col collapsed="false" customWidth="true" hidden="false" outlineLevel="0" max="13839" min="13826" style="1018" width="6"/>
    <col collapsed="false" customWidth="true" hidden="false" outlineLevel="0" max="13841" min="13840" style="1018" width="7.37"/>
    <col collapsed="false" customWidth="true" hidden="false" outlineLevel="0" max="13849" min="13842" style="1018" width="6"/>
    <col collapsed="false" customWidth="true" hidden="false" outlineLevel="0" max="13850" min="13850" style="1018" width="6.63"/>
    <col collapsed="false" customWidth="true" hidden="false" outlineLevel="0" max="13852" min="13851" style="1018" width="8.12"/>
    <col collapsed="false" customWidth="true" hidden="false" outlineLevel="0" max="13853" min="13853" style="1018" width="8.63"/>
    <col collapsed="false" customWidth="true" hidden="false" outlineLevel="0" max="13854" min="13854" style="1018" width="10.63"/>
    <col collapsed="false" customWidth="true" hidden="false" outlineLevel="0" max="13855" min="13855" style="1018" width="6.13"/>
    <col collapsed="false" customWidth="true" hidden="false" outlineLevel="0" max="13856" min="13856" style="1018" width="8.12"/>
    <col collapsed="false" customWidth="true" hidden="false" outlineLevel="0" max="13857" min="13857" style="1018" width="8.5"/>
    <col collapsed="false" customWidth="true" hidden="false" outlineLevel="0" max="13858" min="13858" style="1018" width="8.12"/>
    <col collapsed="false" customWidth="true" hidden="false" outlineLevel="0" max="13859" min="13859" style="1018" width="7.63"/>
    <col collapsed="false" customWidth="false" hidden="false" outlineLevel="0" max="14080" min="13860" style="1018" width="12.13"/>
    <col collapsed="false" customWidth="true" hidden="false" outlineLevel="0" max="14081" min="14081" style="1018" width="9.63"/>
    <col collapsed="false" customWidth="true" hidden="false" outlineLevel="0" max="14095" min="14082" style="1018" width="6"/>
    <col collapsed="false" customWidth="true" hidden="false" outlineLevel="0" max="14097" min="14096" style="1018" width="7.37"/>
    <col collapsed="false" customWidth="true" hidden="false" outlineLevel="0" max="14105" min="14098" style="1018" width="6"/>
    <col collapsed="false" customWidth="true" hidden="false" outlineLevel="0" max="14106" min="14106" style="1018" width="6.63"/>
    <col collapsed="false" customWidth="true" hidden="false" outlineLevel="0" max="14108" min="14107" style="1018" width="8.12"/>
    <col collapsed="false" customWidth="true" hidden="false" outlineLevel="0" max="14109" min="14109" style="1018" width="8.63"/>
    <col collapsed="false" customWidth="true" hidden="false" outlineLevel="0" max="14110" min="14110" style="1018" width="10.63"/>
    <col collapsed="false" customWidth="true" hidden="false" outlineLevel="0" max="14111" min="14111" style="1018" width="6.13"/>
    <col collapsed="false" customWidth="true" hidden="false" outlineLevel="0" max="14112" min="14112" style="1018" width="8.12"/>
    <col collapsed="false" customWidth="true" hidden="false" outlineLevel="0" max="14113" min="14113" style="1018" width="8.5"/>
    <col collapsed="false" customWidth="true" hidden="false" outlineLevel="0" max="14114" min="14114" style="1018" width="8.12"/>
    <col collapsed="false" customWidth="true" hidden="false" outlineLevel="0" max="14115" min="14115" style="1018" width="7.63"/>
    <col collapsed="false" customWidth="false" hidden="false" outlineLevel="0" max="14336" min="14116" style="1018" width="12.13"/>
    <col collapsed="false" customWidth="true" hidden="false" outlineLevel="0" max="14337" min="14337" style="1018" width="9.63"/>
    <col collapsed="false" customWidth="true" hidden="false" outlineLevel="0" max="14351" min="14338" style="1018" width="6"/>
    <col collapsed="false" customWidth="true" hidden="false" outlineLevel="0" max="14353" min="14352" style="1018" width="7.37"/>
    <col collapsed="false" customWidth="true" hidden="false" outlineLevel="0" max="14361" min="14354" style="1018" width="6"/>
    <col collapsed="false" customWidth="true" hidden="false" outlineLevel="0" max="14362" min="14362" style="1018" width="6.63"/>
    <col collapsed="false" customWidth="true" hidden="false" outlineLevel="0" max="14364" min="14363" style="1018" width="8.12"/>
    <col collapsed="false" customWidth="true" hidden="false" outlineLevel="0" max="14365" min="14365" style="1018" width="8.63"/>
    <col collapsed="false" customWidth="true" hidden="false" outlineLevel="0" max="14366" min="14366" style="1018" width="10.63"/>
    <col collapsed="false" customWidth="true" hidden="false" outlineLevel="0" max="14367" min="14367" style="1018" width="6.13"/>
    <col collapsed="false" customWidth="true" hidden="false" outlineLevel="0" max="14368" min="14368" style="1018" width="8.12"/>
    <col collapsed="false" customWidth="true" hidden="false" outlineLevel="0" max="14369" min="14369" style="1018" width="8.5"/>
    <col collapsed="false" customWidth="true" hidden="false" outlineLevel="0" max="14370" min="14370" style="1018" width="8.12"/>
    <col collapsed="false" customWidth="true" hidden="false" outlineLevel="0" max="14371" min="14371" style="1018" width="7.63"/>
    <col collapsed="false" customWidth="false" hidden="false" outlineLevel="0" max="14592" min="14372" style="1018" width="12.13"/>
    <col collapsed="false" customWidth="true" hidden="false" outlineLevel="0" max="14593" min="14593" style="1018" width="9.63"/>
    <col collapsed="false" customWidth="true" hidden="false" outlineLevel="0" max="14607" min="14594" style="1018" width="6"/>
    <col collapsed="false" customWidth="true" hidden="false" outlineLevel="0" max="14609" min="14608" style="1018" width="7.37"/>
    <col collapsed="false" customWidth="true" hidden="false" outlineLevel="0" max="14617" min="14610" style="1018" width="6"/>
    <col collapsed="false" customWidth="true" hidden="false" outlineLevel="0" max="14618" min="14618" style="1018" width="6.63"/>
    <col collapsed="false" customWidth="true" hidden="false" outlineLevel="0" max="14620" min="14619" style="1018" width="8.12"/>
    <col collapsed="false" customWidth="true" hidden="false" outlineLevel="0" max="14621" min="14621" style="1018" width="8.63"/>
    <col collapsed="false" customWidth="true" hidden="false" outlineLevel="0" max="14622" min="14622" style="1018" width="10.63"/>
    <col collapsed="false" customWidth="true" hidden="false" outlineLevel="0" max="14623" min="14623" style="1018" width="6.13"/>
    <col collapsed="false" customWidth="true" hidden="false" outlineLevel="0" max="14624" min="14624" style="1018" width="8.12"/>
    <col collapsed="false" customWidth="true" hidden="false" outlineLevel="0" max="14625" min="14625" style="1018" width="8.5"/>
    <col collapsed="false" customWidth="true" hidden="false" outlineLevel="0" max="14626" min="14626" style="1018" width="8.12"/>
    <col collapsed="false" customWidth="true" hidden="false" outlineLevel="0" max="14627" min="14627" style="1018" width="7.63"/>
    <col collapsed="false" customWidth="false" hidden="false" outlineLevel="0" max="14848" min="14628" style="1018" width="12.13"/>
    <col collapsed="false" customWidth="true" hidden="false" outlineLevel="0" max="14849" min="14849" style="1018" width="9.63"/>
    <col collapsed="false" customWidth="true" hidden="false" outlineLevel="0" max="14863" min="14850" style="1018" width="6"/>
    <col collapsed="false" customWidth="true" hidden="false" outlineLevel="0" max="14865" min="14864" style="1018" width="7.37"/>
    <col collapsed="false" customWidth="true" hidden="false" outlineLevel="0" max="14873" min="14866" style="1018" width="6"/>
    <col collapsed="false" customWidth="true" hidden="false" outlineLevel="0" max="14874" min="14874" style="1018" width="6.63"/>
    <col collapsed="false" customWidth="true" hidden="false" outlineLevel="0" max="14876" min="14875" style="1018" width="8.12"/>
    <col collapsed="false" customWidth="true" hidden="false" outlineLevel="0" max="14877" min="14877" style="1018" width="8.63"/>
    <col collapsed="false" customWidth="true" hidden="false" outlineLevel="0" max="14878" min="14878" style="1018" width="10.63"/>
    <col collapsed="false" customWidth="true" hidden="false" outlineLevel="0" max="14879" min="14879" style="1018" width="6.13"/>
    <col collapsed="false" customWidth="true" hidden="false" outlineLevel="0" max="14880" min="14880" style="1018" width="8.12"/>
    <col collapsed="false" customWidth="true" hidden="false" outlineLevel="0" max="14881" min="14881" style="1018" width="8.5"/>
    <col collapsed="false" customWidth="true" hidden="false" outlineLevel="0" max="14882" min="14882" style="1018" width="8.12"/>
    <col collapsed="false" customWidth="true" hidden="false" outlineLevel="0" max="14883" min="14883" style="1018" width="7.63"/>
    <col collapsed="false" customWidth="false" hidden="false" outlineLevel="0" max="15104" min="14884" style="1018" width="12.13"/>
    <col collapsed="false" customWidth="true" hidden="false" outlineLevel="0" max="15105" min="15105" style="1018" width="9.63"/>
    <col collapsed="false" customWidth="true" hidden="false" outlineLevel="0" max="15119" min="15106" style="1018" width="6"/>
    <col collapsed="false" customWidth="true" hidden="false" outlineLevel="0" max="15121" min="15120" style="1018" width="7.37"/>
    <col collapsed="false" customWidth="true" hidden="false" outlineLevel="0" max="15129" min="15122" style="1018" width="6"/>
    <col collapsed="false" customWidth="true" hidden="false" outlineLevel="0" max="15130" min="15130" style="1018" width="6.63"/>
    <col collapsed="false" customWidth="true" hidden="false" outlineLevel="0" max="15132" min="15131" style="1018" width="8.12"/>
    <col collapsed="false" customWidth="true" hidden="false" outlineLevel="0" max="15133" min="15133" style="1018" width="8.63"/>
    <col collapsed="false" customWidth="true" hidden="false" outlineLevel="0" max="15134" min="15134" style="1018" width="10.63"/>
    <col collapsed="false" customWidth="true" hidden="false" outlineLevel="0" max="15135" min="15135" style="1018" width="6.13"/>
    <col collapsed="false" customWidth="true" hidden="false" outlineLevel="0" max="15136" min="15136" style="1018" width="8.12"/>
    <col collapsed="false" customWidth="true" hidden="false" outlineLevel="0" max="15137" min="15137" style="1018" width="8.5"/>
    <col collapsed="false" customWidth="true" hidden="false" outlineLevel="0" max="15138" min="15138" style="1018" width="8.12"/>
    <col collapsed="false" customWidth="true" hidden="false" outlineLevel="0" max="15139" min="15139" style="1018" width="7.63"/>
    <col collapsed="false" customWidth="false" hidden="false" outlineLevel="0" max="15360" min="15140" style="1018" width="12.13"/>
    <col collapsed="false" customWidth="true" hidden="false" outlineLevel="0" max="15361" min="15361" style="1018" width="9.63"/>
    <col collapsed="false" customWidth="true" hidden="false" outlineLevel="0" max="15375" min="15362" style="1018" width="6"/>
    <col collapsed="false" customWidth="true" hidden="false" outlineLevel="0" max="15377" min="15376" style="1018" width="7.37"/>
    <col collapsed="false" customWidth="true" hidden="false" outlineLevel="0" max="15385" min="15378" style="1018" width="6"/>
    <col collapsed="false" customWidth="true" hidden="false" outlineLevel="0" max="15386" min="15386" style="1018" width="6.63"/>
    <col collapsed="false" customWidth="true" hidden="false" outlineLevel="0" max="15388" min="15387" style="1018" width="8.12"/>
    <col collapsed="false" customWidth="true" hidden="false" outlineLevel="0" max="15389" min="15389" style="1018" width="8.63"/>
    <col collapsed="false" customWidth="true" hidden="false" outlineLevel="0" max="15390" min="15390" style="1018" width="10.63"/>
    <col collapsed="false" customWidth="true" hidden="false" outlineLevel="0" max="15391" min="15391" style="1018" width="6.13"/>
    <col collapsed="false" customWidth="true" hidden="false" outlineLevel="0" max="15392" min="15392" style="1018" width="8.12"/>
    <col collapsed="false" customWidth="true" hidden="false" outlineLevel="0" max="15393" min="15393" style="1018" width="8.5"/>
    <col collapsed="false" customWidth="true" hidden="false" outlineLevel="0" max="15394" min="15394" style="1018" width="8.12"/>
    <col collapsed="false" customWidth="true" hidden="false" outlineLevel="0" max="15395" min="15395" style="1018" width="7.63"/>
    <col collapsed="false" customWidth="false" hidden="false" outlineLevel="0" max="15616" min="15396" style="1018" width="12.13"/>
    <col collapsed="false" customWidth="true" hidden="false" outlineLevel="0" max="15617" min="15617" style="1018" width="9.63"/>
    <col collapsed="false" customWidth="true" hidden="false" outlineLevel="0" max="15631" min="15618" style="1018" width="6"/>
    <col collapsed="false" customWidth="true" hidden="false" outlineLevel="0" max="15633" min="15632" style="1018" width="7.37"/>
    <col collapsed="false" customWidth="true" hidden="false" outlineLevel="0" max="15641" min="15634" style="1018" width="6"/>
    <col collapsed="false" customWidth="true" hidden="false" outlineLevel="0" max="15642" min="15642" style="1018" width="6.63"/>
    <col collapsed="false" customWidth="true" hidden="false" outlineLevel="0" max="15644" min="15643" style="1018" width="8.12"/>
    <col collapsed="false" customWidth="true" hidden="false" outlineLevel="0" max="15645" min="15645" style="1018" width="8.63"/>
    <col collapsed="false" customWidth="true" hidden="false" outlineLevel="0" max="15646" min="15646" style="1018" width="10.63"/>
    <col collapsed="false" customWidth="true" hidden="false" outlineLevel="0" max="15647" min="15647" style="1018" width="6.13"/>
    <col collapsed="false" customWidth="true" hidden="false" outlineLevel="0" max="15648" min="15648" style="1018" width="8.12"/>
    <col collapsed="false" customWidth="true" hidden="false" outlineLevel="0" max="15649" min="15649" style="1018" width="8.5"/>
    <col collapsed="false" customWidth="true" hidden="false" outlineLevel="0" max="15650" min="15650" style="1018" width="8.12"/>
    <col collapsed="false" customWidth="true" hidden="false" outlineLevel="0" max="15651" min="15651" style="1018" width="7.63"/>
    <col collapsed="false" customWidth="false" hidden="false" outlineLevel="0" max="15872" min="15652" style="1018" width="12.13"/>
    <col collapsed="false" customWidth="true" hidden="false" outlineLevel="0" max="15873" min="15873" style="1018" width="9.63"/>
    <col collapsed="false" customWidth="true" hidden="false" outlineLevel="0" max="15887" min="15874" style="1018" width="6"/>
    <col collapsed="false" customWidth="true" hidden="false" outlineLevel="0" max="15889" min="15888" style="1018" width="7.37"/>
    <col collapsed="false" customWidth="true" hidden="false" outlineLevel="0" max="15897" min="15890" style="1018" width="6"/>
    <col collapsed="false" customWidth="true" hidden="false" outlineLevel="0" max="15898" min="15898" style="1018" width="6.63"/>
    <col collapsed="false" customWidth="true" hidden="false" outlineLevel="0" max="15900" min="15899" style="1018" width="8.12"/>
    <col collapsed="false" customWidth="true" hidden="false" outlineLevel="0" max="15901" min="15901" style="1018" width="8.63"/>
    <col collapsed="false" customWidth="true" hidden="false" outlineLevel="0" max="15902" min="15902" style="1018" width="10.63"/>
    <col collapsed="false" customWidth="true" hidden="false" outlineLevel="0" max="15903" min="15903" style="1018" width="6.13"/>
    <col collapsed="false" customWidth="true" hidden="false" outlineLevel="0" max="15904" min="15904" style="1018" width="8.12"/>
    <col collapsed="false" customWidth="true" hidden="false" outlineLevel="0" max="15905" min="15905" style="1018" width="8.5"/>
    <col collapsed="false" customWidth="true" hidden="false" outlineLevel="0" max="15906" min="15906" style="1018" width="8.12"/>
    <col collapsed="false" customWidth="true" hidden="false" outlineLevel="0" max="15907" min="15907" style="1018" width="7.63"/>
    <col collapsed="false" customWidth="false" hidden="false" outlineLevel="0" max="16128" min="15908" style="1018" width="12.13"/>
    <col collapsed="false" customWidth="true" hidden="false" outlineLevel="0" max="16129" min="16129" style="1018" width="9.63"/>
    <col collapsed="false" customWidth="true" hidden="false" outlineLevel="0" max="16143" min="16130" style="1018" width="6"/>
    <col collapsed="false" customWidth="true" hidden="false" outlineLevel="0" max="16145" min="16144" style="1018" width="7.37"/>
    <col collapsed="false" customWidth="true" hidden="false" outlineLevel="0" max="16153" min="16146" style="1018" width="6"/>
    <col collapsed="false" customWidth="true" hidden="false" outlineLevel="0" max="16154" min="16154" style="1018" width="6.63"/>
    <col collapsed="false" customWidth="true" hidden="false" outlineLevel="0" max="16156" min="16155" style="1018" width="8.12"/>
    <col collapsed="false" customWidth="true" hidden="false" outlineLevel="0" max="16157" min="16157" style="1018" width="8.63"/>
    <col collapsed="false" customWidth="true" hidden="false" outlineLevel="0" max="16158" min="16158" style="1018" width="10.63"/>
    <col collapsed="false" customWidth="true" hidden="false" outlineLevel="0" max="16159" min="16159" style="1018" width="6.13"/>
    <col collapsed="false" customWidth="true" hidden="false" outlineLevel="0" max="16160" min="16160" style="1018" width="8.12"/>
    <col collapsed="false" customWidth="true" hidden="false" outlineLevel="0" max="16161" min="16161" style="1018" width="8.5"/>
    <col collapsed="false" customWidth="true" hidden="false" outlineLevel="0" max="16162" min="16162" style="1018" width="8.12"/>
    <col collapsed="false" customWidth="true" hidden="false" outlineLevel="0" max="16163" min="16163" style="1018" width="7.63"/>
    <col collapsed="false" customWidth="false" hidden="false" outlineLevel="0" max="16384" min="16164" style="1018" width="12.13"/>
  </cols>
  <sheetData>
    <row r="1" customFormat="false" ht="16.5" hidden="false" customHeight="true" outlineLevel="0" collapsed="false">
      <c r="A1" s="1075" t="s">
        <v>1208</v>
      </c>
      <c r="B1" s="1076"/>
      <c r="C1" s="1022"/>
      <c r="V1" s="1077"/>
      <c r="W1" s="1077"/>
      <c r="X1" s="1077"/>
      <c r="Y1" s="1077"/>
      <c r="Z1" s="127" t="s">
        <v>130</v>
      </c>
    </row>
    <row r="2" customFormat="false" ht="20.25" hidden="false" customHeight="true" outlineLevel="0" collapsed="false">
      <c r="A2" s="1075" t="s">
        <v>1603</v>
      </c>
      <c r="B2" s="1027" t="s">
        <v>1554</v>
      </c>
      <c r="C2" s="1022"/>
      <c r="V2" s="1077"/>
      <c r="W2" s="1077"/>
      <c r="X2" s="1077"/>
      <c r="Y2" s="1077"/>
    </row>
    <row r="3" customFormat="false" ht="19.5" hidden="false" customHeight="true" outlineLevel="0" collapsed="false">
      <c r="A3" s="1026"/>
      <c r="B3" s="1078"/>
      <c r="C3" s="1079"/>
      <c r="D3" s="1080"/>
      <c r="E3" s="1081"/>
      <c r="F3" s="1081"/>
      <c r="G3" s="1080"/>
      <c r="H3" s="1081"/>
      <c r="I3" s="1081"/>
      <c r="J3" s="1081"/>
      <c r="K3" s="1081"/>
      <c r="L3" s="1081"/>
      <c r="M3" s="1081"/>
      <c r="N3" s="1081"/>
      <c r="O3" s="1081"/>
      <c r="P3" s="1081"/>
      <c r="Q3" s="1081"/>
      <c r="R3" s="1081"/>
      <c r="S3" s="1081"/>
      <c r="T3" s="1081"/>
      <c r="U3" s="1081"/>
      <c r="V3" s="1081"/>
      <c r="W3" s="1081"/>
      <c r="X3" s="1081"/>
      <c r="Y3" s="1081"/>
    </row>
    <row r="4" customFormat="false" ht="26.25" hidden="false" customHeight="true" outlineLevel="0" collapsed="false">
      <c r="A4" s="1029" t="s">
        <v>1604</v>
      </c>
      <c r="B4" s="1029"/>
      <c r="C4" s="1029"/>
      <c r="D4" s="1029"/>
      <c r="E4" s="1029"/>
      <c r="F4" s="1029"/>
      <c r="G4" s="1029"/>
      <c r="H4" s="1029"/>
      <c r="I4" s="1029"/>
      <c r="J4" s="1029"/>
      <c r="K4" s="1029"/>
      <c r="L4" s="1029"/>
      <c r="M4" s="1029"/>
      <c r="N4" s="1029"/>
      <c r="O4" s="1029"/>
      <c r="P4" s="1029"/>
      <c r="Q4" s="1029"/>
      <c r="R4" s="1029"/>
      <c r="S4" s="1029"/>
      <c r="T4" s="1029"/>
      <c r="U4" s="1029"/>
      <c r="V4" s="1029"/>
      <c r="W4" s="1029"/>
      <c r="X4" s="1029"/>
      <c r="Y4" s="1029"/>
    </row>
    <row r="5" customFormat="false" ht="8.25" hidden="false" customHeight="true" outlineLevel="0" collapsed="false">
      <c r="A5" s="1030"/>
      <c r="B5" s="1031"/>
      <c r="C5" s="1031"/>
      <c r="D5" s="1031"/>
      <c r="E5" s="1031"/>
      <c r="F5" s="1031"/>
      <c r="G5" s="1031"/>
      <c r="H5" s="1031"/>
      <c r="I5" s="1031"/>
      <c r="J5" s="1031"/>
      <c r="K5" s="1031"/>
      <c r="L5" s="1031"/>
      <c r="M5" s="1031"/>
      <c r="N5" s="1031"/>
      <c r="O5" s="1031"/>
      <c r="P5" s="1031"/>
      <c r="Q5" s="1031"/>
      <c r="R5" s="1031"/>
      <c r="S5" s="1031"/>
      <c r="T5" s="1031"/>
      <c r="U5" s="1031"/>
      <c r="V5" s="1031"/>
    </row>
    <row r="6" customFormat="false" ht="17.25" hidden="false" customHeight="true" outlineLevel="0" collapsed="false">
      <c r="B6" s="1082" t="s">
        <v>1605</v>
      </c>
      <c r="C6" s="1082"/>
      <c r="D6" s="1082"/>
      <c r="E6" s="1082"/>
      <c r="F6" s="1082"/>
      <c r="G6" s="1082"/>
      <c r="H6" s="1082"/>
      <c r="I6" s="1082"/>
      <c r="J6" s="1082"/>
      <c r="K6" s="1082"/>
      <c r="L6" s="1082"/>
      <c r="M6" s="1082"/>
      <c r="N6" s="1082"/>
      <c r="O6" s="1082"/>
      <c r="P6" s="1082"/>
      <c r="Q6" s="1082"/>
      <c r="R6" s="1082"/>
      <c r="S6" s="1082"/>
      <c r="T6" s="1082"/>
      <c r="U6" s="1082"/>
      <c r="V6" s="1082"/>
      <c r="W6" s="1018" t="s">
        <v>1606</v>
      </c>
      <c r="WWR6" s="1034"/>
      <c r="WWS6" s="1034"/>
      <c r="WWT6" s="1034"/>
      <c r="WWU6" s="1034"/>
      <c r="WWV6" s="1034"/>
      <c r="WWW6" s="1034"/>
      <c r="WWX6" s="1034"/>
      <c r="WWY6" s="1034"/>
      <c r="WWZ6" s="1034"/>
      <c r="WXA6" s="1034"/>
      <c r="WXB6" s="1034"/>
      <c r="WXC6" s="1034"/>
      <c r="WXD6" s="1034"/>
      <c r="WXE6" s="1034"/>
      <c r="WXF6" s="1034"/>
      <c r="WXG6" s="1034"/>
      <c r="WXH6" s="1034"/>
      <c r="WXI6" s="1034"/>
      <c r="WXJ6" s="1034"/>
      <c r="WXK6" s="1034"/>
      <c r="WXL6" s="1034"/>
      <c r="WXM6" s="1034"/>
      <c r="WXN6" s="1034"/>
      <c r="WXO6" s="1034"/>
      <c r="WXP6" s="1034"/>
      <c r="WXQ6" s="1034"/>
      <c r="WXR6" s="1034"/>
      <c r="WXS6" s="1034"/>
      <c r="WXT6" s="1034"/>
      <c r="WXU6" s="1034"/>
      <c r="WXV6" s="1034"/>
      <c r="WXW6" s="1034"/>
      <c r="WXX6" s="1034"/>
      <c r="WXY6" s="1034"/>
      <c r="WXZ6" s="1034"/>
      <c r="WYA6" s="1034"/>
      <c r="WYB6" s="1034"/>
      <c r="WYC6" s="1034"/>
      <c r="WYD6" s="1034"/>
      <c r="WYE6" s="1034"/>
      <c r="WYF6" s="1034"/>
      <c r="WYG6" s="1034"/>
      <c r="WYH6" s="1034"/>
      <c r="WYI6" s="1034"/>
      <c r="WYJ6" s="1034"/>
      <c r="WYK6" s="1034"/>
      <c r="WYL6" s="1034"/>
      <c r="WYM6" s="1034"/>
      <c r="WYN6" s="1034"/>
      <c r="WYO6" s="1034"/>
      <c r="WYP6" s="1034"/>
      <c r="WYQ6" s="1034"/>
      <c r="WYR6" s="1034"/>
      <c r="WYS6" s="1034"/>
      <c r="WYT6" s="1034"/>
      <c r="WYU6" s="1034"/>
      <c r="WYV6" s="1034"/>
      <c r="WYW6" s="1034"/>
      <c r="WYX6" s="1034"/>
      <c r="WYY6" s="1034"/>
      <c r="WYZ6" s="1034"/>
      <c r="WZA6" s="1034"/>
      <c r="WZB6" s="1034"/>
      <c r="WZC6" s="1034"/>
      <c r="WZD6" s="1034"/>
      <c r="WZE6" s="1034"/>
      <c r="WZF6" s="1034"/>
      <c r="WZG6" s="1034"/>
      <c r="WZH6" s="1034"/>
      <c r="WZI6" s="1034"/>
      <c r="WZJ6" s="1034"/>
      <c r="WZK6" s="1034"/>
      <c r="WZL6" s="1034"/>
      <c r="WZM6" s="1034"/>
      <c r="WZN6" s="1034"/>
      <c r="WZO6" s="1034"/>
      <c r="WZP6" s="1034"/>
      <c r="WZQ6" s="1034"/>
      <c r="WZR6" s="1034"/>
      <c r="WZS6" s="1034"/>
      <c r="WZT6" s="1034"/>
      <c r="WZU6" s="1034"/>
      <c r="WZV6" s="1034"/>
      <c r="WZW6" s="1034"/>
      <c r="WZX6" s="1034"/>
      <c r="WZY6" s="1034"/>
      <c r="WZZ6" s="1034"/>
      <c r="XAA6" s="1034"/>
      <c r="XAB6" s="1034"/>
      <c r="XAC6" s="1034"/>
      <c r="XAD6" s="1034"/>
      <c r="XAE6" s="1034"/>
      <c r="XAF6" s="1034"/>
      <c r="XAG6" s="1034"/>
      <c r="XAH6" s="1034"/>
      <c r="XAI6" s="1034"/>
      <c r="XAJ6" s="1034"/>
      <c r="XAK6" s="1034"/>
      <c r="XAL6" s="1034"/>
      <c r="XAM6" s="1034"/>
      <c r="XAN6" s="1034"/>
      <c r="XAO6" s="1034"/>
      <c r="XAP6" s="1034"/>
      <c r="XAQ6" s="1034"/>
      <c r="XAR6" s="1034"/>
      <c r="XAS6" s="1034"/>
      <c r="XAT6" s="1034"/>
      <c r="XAU6" s="1034"/>
      <c r="XAV6" s="1034"/>
      <c r="XAW6" s="1034"/>
      <c r="XAX6" s="1034"/>
      <c r="XAY6" s="1034"/>
      <c r="XAZ6" s="1034"/>
      <c r="XBA6" s="1034"/>
      <c r="XBB6" s="1034"/>
      <c r="XBC6" s="1034"/>
      <c r="XBD6" s="1034"/>
      <c r="XBE6" s="1034"/>
      <c r="XBF6" s="1034"/>
      <c r="XBG6" s="1034"/>
      <c r="XBH6" s="1034"/>
      <c r="XBI6" s="1034"/>
      <c r="XBJ6" s="1034"/>
      <c r="XBK6" s="1034"/>
      <c r="XBL6" s="1034"/>
      <c r="XBM6" s="1034"/>
      <c r="XBN6" s="1034"/>
      <c r="XBO6" s="1034"/>
      <c r="XBP6" s="1034"/>
      <c r="XBQ6" s="1034"/>
      <c r="XBR6" s="1034"/>
      <c r="XBS6" s="1034"/>
      <c r="XBT6" s="1034"/>
      <c r="XBU6" s="1034"/>
      <c r="XBV6" s="1034"/>
      <c r="XBW6" s="1034"/>
      <c r="XBX6" s="1034"/>
      <c r="XBY6" s="1034"/>
      <c r="XBZ6" s="1034"/>
      <c r="XCA6" s="1034"/>
      <c r="XCB6" s="1034"/>
      <c r="XCC6" s="1034"/>
      <c r="XCD6" s="1034"/>
      <c r="XCE6" s="1034"/>
      <c r="XCF6" s="1034"/>
      <c r="XCG6" s="1034"/>
      <c r="XCH6" s="1034"/>
      <c r="XCI6" s="1034"/>
      <c r="XCJ6" s="1034"/>
      <c r="XCK6" s="1034"/>
      <c r="XCL6" s="1034"/>
      <c r="XCM6" s="1034"/>
      <c r="XCN6" s="1034"/>
      <c r="XCO6" s="1034"/>
      <c r="XCP6" s="1034"/>
      <c r="XCQ6" s="1034"/>
      <c r="XCR6" s="1034"/>
      <c r="XCS6" s="1034"/>
      <c r="XCT6" s="1034"/>
      <c r="XCU6" s="1034"/>
      <c r="XCV6" s="1034"/>
      <c r="XCW6" s="1034"/>
      <c r="XCX6" s="1034"/>
      <c r="XCY6" s="1034"/>
      <c r="XCZ6" s="1034"/>
      <c r="XDA6" s="1034"/>
      <c r="XDB6" s="1034"/>
      <c r="XDC6" s="1034"/>
      <c r="XDD6" s="1034"/>
      <c r="XDE6" s="1034"/>
      <c r="XDF6" s="1034"/>
      <c r="XDG6" s="1034"/>
      <c r="XDH6" s="1034"/>
      <c r="XDI6" s="1034"/>
      <c r="XDJ6" s="1034"/>
      <c r="XDK6" s="1034"/>
      <c r="XDL6" s="1034"/>
      <c r="XDM6" s="1034"/>
      <c r="XDN6" s="1034"/>
      <c r="XDO6" s="1034"/>
      <c r="XDP6" s="1034"/>
      <c r="XDQ6" s="1034"/>
      <c r="XDR6" s="1034"/>
      <c r="XDS6" s="1034"/>
      <c r="XDT6" s="1034"/>
      <c r="XDU6" s="1034"/>
      <c r="XDV6" s="1034"/>
      <c r="XDW6" s="1034"/>
      <c r="XDX6" s="1034"/>
      <c r="XDY6" s="1034"/>
      <c r="XDZ6" s="1034"/>
      <c r="XEA6" s="1034"/>
      <c r="XEB6" s="1034"/>
      <c r="XEC6" s="1034"/>
      <c r="XED6" s="1034"/>
      <c r="XEE6" s="1034"/>
      <c r="XEF6" s="1034"/>
      <c r="XEG6" s="1034"/>
      <c r="XEH6" s="1034"/>
      <c r="XEI6" s="1034"/>
      <c r="XEJ6" s="1034"/>
      <c r="XEK6" s="1034"/>
      <c r="XEL6" s="1034"/>
      <c r="XEM6" s="1034"/>
      <c r="XEN6" s="1034"/>
      <c r="XEO6" s="1034"/>
      <c r="XEP6" s="1034"/>
      <c r="XEQ6" s="1034"/>
      <c r="XER6" s="1034"/>
      <c r="XES6" s="1034"/>
      <c r="XET6" s="1034"/>
      <c r="XEU6" s="1034"/>
      <c r="XEV6" s="1034"/>
      <c r="XEW6" s="1034"/>
      <c r="XEX6" s="1034"/>
      <c r="XEY6" s="1034"/>
      <c r="XEZ6" s="1034"/>
      <c r="XFA6" s="1034"/>
      <c r="XFB6" s="1034"/>
      <c r="XFC6" s="1034"/>
      <c r="XFD6" s="1034"/>
    </row>
    <row r="7" s="1034" customFormat="true" ht="24.75" hidden="false" customHeight="true" outlineLevel="0" collapsed="false">
      <c r="A7" s="1083" t="s">
        <v>1607</v>
      </c>
      <c r="B7" s="1084" t="s">
        <v>1608</v>
      </c>
      <c r="C7" s="1084" t="s">
        <v>1609</v>
      </c>
      <c r="D7" s="1085" t="s">
        <v>1610</v>
      </c>
      <c r="E7" s="1085"/>
      <c r="F7" s="633" t="s">
        <v>1611</v>
      </c>
      <c r="G7" s="633"/>
      <c r="H7" s="633"/>
      <c r="I7" s="633"/>
      <c r="J7" s="633" t="s">
        <v>1612</v>
      </c>
      <c r="K7" s="633"/>
      <c r="L7" s="633"/>
      <c r="M7" s="633"/>
      <c r="N7" s="633"/>
      <c r="O7" s="633"/>
      <c r="P7" s="633" t="s">
        <v>1613</v>
      </c>
      <c r="Q7" s="633"/>
      <c r="R7" s="633"/>
      <c r="S7" s="633"/>
      <c r="T7" s="633" t="s">
        <v>1614</v>
      </c>
      <c r="U7" s="633"/>
      <c r="V7" s="1086" t="s">
        <v>1615</v>
      </c>
      <c r="W7" s="1086"/>
      <c r="X7" s="1086"/>
      <c r="Y7" s="1086"/>
    </row>
    <row r="8" s="1034" customFormat="true" ht="93.75" hidden="false" customHeight="true" outlineLevel="0" collapsed="false">
      <c r="A8" s="1083"/>
      <c r="B8" s="1084"/>
      <c r="C8" s="1084"/>
      <c r="D8" s="1087" t="s">
        <v>982</v>
      </c>
      <c r="E8" s="1087" t="s">
        <v>983</v>
      </c>
      <c r="F8" s="1087" t="s">
        <v>1616</v>
      </c>
      <c r="G8" s="1087" t="s">
        <v>1617</v>
      </c>
      <c r="H8" s="1087" t="s">
        <v>1618</v>
      </c>
      <c r="I8" s="1087" t="s">
        <v>1619</v>
      </c>
      <c r="J8" s="1087" t="s">
        <v>1620</v>
      </c>
      <c r="K8" s="1087" t="s">
        <v>1621</v>
      </c>
      <c r="L8" s="1087" t="s">
        <v>1622</v>
      </c>
      <c r="M8" s="1087" t="s">
        <v>1623</v>
      </c>
      <c r="N8" s="1087" t="s">
        <v>1624</v>
      </c>
      <c r="O8" s="1087" t="s">
        <v>1625</v>
      </c>
      <c r="P8" s="1088" t="s">
        <v>1626</v>
      </c>
      <c r="Q8" s="1089" t="s">
        <v>1627</v>
      </c>
      <c r="R8" s="1089" t="s">
        <v>1628</v>
      </c>
      <c r="S8" s="1089" t="s">
        <v>1629</v>
      </c>
      <c r="T8" s="1087" t="s">
        <v>1630</v>
      </c>
      <c r="U8" s="1087" t="s">
        <v>1631</v>
      </c>
      <c r="V8" s="1087" t="s">
        <v>1632</v>
      </c>
      <c r="W8" s="1087" t="s">
        <v>1633</v>
      </c>
      <c r="X8" s="1087" t="s">
        <v>1634</v>
      </c>
      <c r="Y8" s="1090" t="s">
        <v>1635</v>
      </c>
      <c r="WWR8" s="1018"/>
      <c r="WWS8" s="1018"/>
      <c r="WWT8" s="1018"/>
      <c r="WWU8" s="1018"/>
      <c r="WWV8" s="1018"/>
      <c r="WWW8" s="1018"/>
      <c r="WWX8" s="1018"/>
      <c r="WWY8" s="1018"/>
      <c r="WWZ8" s="1018"/>
      <c r="WXA8" s="1018"/>
      <c r="WXB8" s="1018"/>
      <c r="WXC8" s="1018"/>
      <c r="WXD8" s="1018"/>
      <c r="WXE8" s="1018"/>
      <c r="WXF8" s="1018"/>
      <c r="WXG8" s="1018"/>
      <c r="WXH8" s="1018"/>
      <c r="WXI8" s="1018"/>
      <c r="WXJ8" s="1018"/>
      <c r="WXK8" s="1018"/>
      <c r="WXL8" s="1018"/>
      <c r="WXM8" s="1018"/>
      <c r="WXN8" s="1018"/>
      <c r="WXO8" s="1018"/>
      <c r="WXP8" s="1018"/>
      <c r="WXQ8" s="1018"/>
      <c r="WXR8" s="1018"/>
      <c r="WXS8" s="1018"/>
      <c r="WXT8" s="1018"/>
      <c r="WXU8" s="1018"/>
      <c r="WXV8" s="1018"/>
      <c r="WXW8" s="1018"/>
      <c r="WXX8" s="1018"/>
      <c r="WXY8" s="1018"/>
      <c r="WXZ8" s="1018"/>
      <c r="WYA8" s="1018"/>
      <c r="WYB8" s="1018"/>
      <c r="WYC8" s="1018"/>
      <c r="WYD8" s="1018"/>
      <c r="WYE8" s="1018"/>
      <c r="WYF8" s="1018"/>
      <c r="WYG8" s="1018"/>
      <c r="WYH8" s="1018"/>
      <c r="WYI8" s="1018"/>
      <c r="WYJ8" s="1018"/>
      <c r="WYK8" s="1018"/>
      <c r="WYL8" s="1018"/>
      <c r="WYM8" s="1018"/>
      <c r="WYN8" s="1018"/>
      <c r="WYO8" s="1018"/>
      <c r="WYP8" s="1018"/>
      <c r="WYQ8" s="1018"/>
      <c r="WYR8" s="1018"/>
      <c r="WYS8" s="1018"/>
      <c r="WYT8" s="1018"/>
      <c r="WYU8" s="1018"/>
      <c r="WYV8" s="1018"/>
      <c r="WYW8" s="1018"/>
      <c r="WYX8" s="1018"/>
      <c r="WYY8" s="1018"/>
      <c r="WYZ8" s="1018"/>
      <c r="WZA8" s="1018"/>
      <c r="WZB8" s="1018"/>
      <c r="WZC8" s="1018"/>
      <c r="WZD8" s="1018"/>
      <c r="WZE8" s="1018"/>
      <c r="WZF8" s="1018"/>
      <c r="WZG8" s="1018"/>
      <c r="WZH8" s="1018"/>
      <c r="WZI8" s="1018"/>
      <c r="WZJ8" s="1018"/>
      <c r="WZK8" s="1018"/>
      <c r="WZL8" s="1018"/>
      <c r="WZM8" s="1018"/>
      <c r="WZN8" s="1018"/>
      <c r="WZO8" s="1018"/>
      <c r="WZP8" s="1018"/>
      <c r="WZQ8" s="1018"/>
      <c r="WZR8" s="1018"/>
      <c r="WZS8" s="1018"/>
      <c r="WZT8" s="1018"/>
      <c r="WZU8" s="1018"/>
      <c r="WZV8" s="1018"/>
      <c r="WZW8" s="1018"/>
      <c r="WZX8" s="1018"/>
      <c r="WZY8" s="1018"/>
      <c r="WZZ8" s="1018"/>
      <c r="XAA8" s="1018"/>
      <c r="XAB8" s="1018"/>
      <c r="XAC8" s="1018"/>
      <c r="XAD8" s="1018"/>
      <c r="XAE8" s="1018"/>
      <c r="XAF8" s="1018"/>
      <c r="XAG8" s="1018"/>
      <c r="XAH8" s="1018"/>
      <c r="XAI8" s="1018"/>
      <c r="XAJ8" s="1018"/>
      <c r="XAK8" s="1018"/>
      <c r="XAL8" s="1018"/>
      <c r="XAM8" s="1018"/>
      <c r="XAN8" s="1018"/>
      <c r="XAO8" s="1018"/>
      <c r="XAP8" s="1018"/>
      <c r="XAQ8" s="1018"/>
      <c r="XAR8" s="1018"/>
      <c r="XAS8" s="1018"/>
      <c r="XAT8" s="1018"/>
      <c r="XAU8" s="1018"/>
      <c r="XAV8" s="1018"/>
      <c r="XAW8" s="1018"/>
      <c r="XAX8" s="1018"/>
      <c r="XAY8" s="1018"/>
      <c r="XAZ8" s="1018"/>
      <c r="XBA8" s="1018"/>
      <c r="XBB8" s="1018"/>
      <c r="XBC8" s="1018"/>
      <c r="XBD8" s="1018"/>
      <c r="XBE8" s="1018"/>
      <c r="XBF8" s="1018"/>
      <c r="XBG8" s="1018"/>
      <c r="XBH8" s="1018"/>
      <c r="XBI8" s="1018"/>
      <c r="XBJ8" s="1018"/>
      <c r="XBK8" s="1018"/>
      <c r="XBL8" s="1018"/>
      <c r="XBM8" s="1018"/>
      <c r="XBN8" s="1018"/>
      <c r="XBO8" s="1018"/>
      <c r="XBP8" s="1018"/>
      <c r="XBQ8" s="1018"/>
      <c r="XBR8" s="1018"/>
      <c r="XBS8" s="1018"/>
      <c r="XBT8" s="1018"/>
      <c r="XBU8" s="1018"/>
      <c r="XBV8" s="1018"/>
      <c r="XBW8" s="1018"/>
      <c r="XBX8" s="1018"/>
      <c r="XBY8" s="1018"/>
      <c r="XBZ8" s="1018"/>
      <c r="XCA8" s="1018"/>
      <c r="XCB8" s="1018"/>
      <c r="XCC8" s="1018"/>
      <c r="XCD8" s="1018"/>
      <c r="XCE8" s="1018"/>
      <c r="XCF8" s="1018"/>
      <c r="XCG8" s="1018"/>
      <c r="XCH8" s="1018"/>
      <c r="XCI8" s="1018"/>
      <c r="XCJ8" s="1018"/>
      <c r="XCK8" s="1018"/>
      <c r="XCL8" s="1018"/>
      <c r="XCM8" s="1018"/>
      <c r="XCN8" s="1018"/>
      <c r="XCO8" s="1018"/>
      <c r="XCP8" s="1018"/>
      <c r="XCQ8" s="1018"/>
      <c r="XCR8" s="1018"/>
      <c r="XCS8" s="1018"/>
      <c r="XCT8" s="1018"/>
      <c r="XCU8" s="1018"/>
      <c r="XCV8" s="1018"/>
      <c r="XCW8" s="1018"/>
      <c r="XCX8" s="1018"/>
      <c r="XCY8" s="1018"/>
      <c r="XCZ8" s="1018"/>
      <c r="XDA8" s="1018"/>
      <c r="XDB8" s="1018"/>
      <c r="XDC8" s="1018"/>
      <c r="XDD8" s="1018"/>
      <c r="XDE8" s="1018"/>
      <c r="XDF8" s="1018"/>
      <c r="XDG8" s="1018"/>
      <c r="XDH8" s="1018"/>
      <c r="XDI8" s="1018"/>
      <c r="XDJ8" s="1018"/>
      <c r="XDK8" s="1018"/>
      <c r="XDL8" s="1018"/>
      <c r="XDM8" s="1018"/>
      <c r="XDN8" s="1018"/>
      <c r="XDO8" s="1018"/>
      <c r="XDP8" s="1018"/>
      <c r="XDQ8" s="1018"/>
      <c r="XDR8" s="1018"/>
      <c r="XDS8" s="1018"/>
      <c r="XDT8" s="1018"/>
      <c r="XDU8" s="1018"/>
      <c r="XDV8" s="1018"/>
      <c r="XDW8" s="1018"/>
      <c r="XDX8" s="1018"/>
      <c r="XDY8" s="1018"/>
      <c r="XDZ8" s="1018"/>
      <c r="XEA8" s="1018"/>
      <c r="XEB8" s="1018"/>
      <c r="XEC8" s="1018"/>
      <c r="XED8" s="1018"/>
      <c r="XEE8" s="1018"/>
      <c r="XEF8" s="1018"/>
      <c r="XEG8" s="1018"/>
      <c r="XEH8" s="1018"/>
      <c r="XEI8" s="1018"/>
      <c r="XEJ8" s="1018"/>
      <c r="XEK8" s="1018"/>
      <c r="XEL8" s="1018"/>
      <c r="XEM8" s="1018"/>
      <c r="XEN8" s="1018"/>
      <c r="XEO8" s="1018"/>
      <c r="XEP8" s="1018"/>
      <c r="XEQ8" s="1018"/>
      <c r="XER8" s="1018"/>
      <c r="XES8" s="1018"/>
      <c r="XET8" s="1018"/>
      <c r="XEU8" s="1018"/>
      <c r="XEV8" s="1018"/>
      <c r="XEW8" s="1018"/>
      <c r="XEX8" s="1018"/>
      <c r="XEY8" s="1018"/>
      <c r="XEZ8" s="1018"/>
      <c r="XFA8" s="1018"/>
      <c r="XFB8" s="1018"/>
      <c r="XFC8" s="1018"/>
      <c r="XFD8" s="1018"/>
    </row>
    <row r="9" customFormat="false" ht="21.75" hidden="false" customHeight="true" outlineLevel="0" collapsed="false">
      <c r="A9" s="1046" t="s">
        <v>1583</v>
      </c>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91"/>
    </row>
    <row r="10" customFormat="false" ht="21.75" hidden="false" customHeight="true" outlineLevel="0" collapsed="false">
      <c r="A10" s="1046" t="s">
        <v>1584</v>
      </c>
      <c r="B10" s="1047"/>
      <c r="C10" s="1047"/>
      <c r="D10" s="1047"/>
      <c r="E10" s="1047"/>
      <c r="F10" s="1047"/>
      <c r="G10" s="1047"/>
      <c r="H10" s="1047"/>
      <c r="I10" s="1047"/>
      <c r="J10" s="1047"/>
      <c r="K10" s="1047"/>
      <c r="L10" s="1047"/>
      <c r="M10" s="1047"/>
      <c r="N10" s="1047"/>
      <c r="O10" s="1047"/>
      <c r="P10" s="1047"/>
      <c r="Q10" s="1047"/>
      <c r="R10" s="1047"/>
      <c r="S10" s="1047"/>
      <c r="T10" s="1047"/>
      <c r="U10" s="1047"/>
      <c r="V10" s="1047"/>
      <c r="W10" s="1047"/>
      <c r="X10" s="1047"/>
      <c r="Y10" s="1049"/>
    </row>
    <row r="11" customFormat="false" ht="21.75" hidden="false" customHeight="true" outlineLevel="0" collapsed="false">
      <c r="A11" s="1050" t="s">
        <v>1585</v>
      </c>
      <c r="B11" s="1047"/>
      <c r="C11" s="1047"/>
      <c r="D11" s="1047"/>
      <c r="E11" s="1047"/>
      <c r="F11" s="1047"/>
      <c r="G11" s="1047"/>
      <c r="H11" s="1047"/>
      <c r="I11" s="1047"/>
      <c r="J11" s="1047"/>
      <c r="K11" s="1047"/>
      <c r="L11" s="1047"/>
      <c r="M11" s="1047"/>
      <c r="N11" s="1047"/>
      <c r="O11" s="1047"/>
      <c r="P11" s="1062"/>
      <c r="Q11" s="1062"/>
      <c r="R11" s="1062"/>
      <c r="S11" s="1062"/>
      <c r="T11" s="1047"/>
      <c r="U11" s="1047"/>
      <c r="V11" s="1047"/>
      <c r="W11" s="1047"/>
      <c r="X11" s="1047"/>
      <c r="Y11" s="1049"/>
    </row>
    <row r="12" customFormat="false" ht="21.75" hidden="false" customHeight="true" outlineLevel="0" collapsed="false">
      <c r="A12" s="1046" t="s">
        <v>1586</v>
      </c>
      <c r="B12" s="1092" t="n">
        <v>1</v>
      </c>
      <c r="C12" s="1092" t="n">
        <v>9</v>
      </c>
      <c r="D12" s="1092" t="n">
        <v>6</v>
      </c>
      <c r="E12" s="1092" t="n">
        <v>3</v>
      </c>
      <c r="F12" s="1092"/>
      <c r="G12" s="1092"/>
      <c r="H12" s="1092" t="n">
        <v>2</v>
      </c>
      <c r="I12" s="1092" t="n">
        <v>7</v>
      </c>
      <c r="J12" s="1092"/>
      <c r="K12" s="1092" t="n">
        <v>3</v>
      </c>
      <c r="L12" s="1092"/>
      <c r="M12" s="1092" t="n">
        <v>1</v>
      </c>
      <c r="N12" s="1092" t="n">
        <v>5</v>
      </c>
      <c r="O12" s="1092"/>
      <c r="P12" s="1093" t="n">
        <v>3</v>
      </c>
      <c r="Q12" s="1092"/>
      <c r="R12" s="1092"/>
      <c r="S12" s="1092" t="n">
        <v>6</v>
      </c>
      <c r="T12" s="1092" t="n">
        <v>3</v>
      </c>
      <c r="U12" s="1092" t="n">
        <v>6</v>
      </c>
      <c r="V12" s="1092" t="n">
        <v>2</v>
      </c>
      <c r="W12" s="1092" t="n">
        <v>1</v>
      </c>
      <c r="X12" s="1092" t="n">
        <v>5</v>
      </c>
      <c r="Y12" s="1094" t="n">
        <v>1</v>
      </c>
    </row>
    <row r="13" customFormat="false" ht="21.75" hidden="false" customHeight="true" outlineLevel="0" collapsed="false">
      <c r="A13" s="1046" t="s">
        <v>1587</v>
      </c>
      <c r="B13" s="1047"/>
      <c r="C13" s="1047"/>
      <c r="D13" s="1047"/>
      <c r="E13" s="1047"/>
      <c r="F13" s="1047"/>
      <c r="G13" s="1047"/>
      <c r="H13" s="1047"/>
      <c r="I13" s="1047"/>
      <c r="J13" s="1047"/>
      <c r="K13" s="1047"/>
      <c r="L13" s="1047"/>
      <c r="M13" s="1047"/>
      <c r="N13" s="1047"/>
      <c r="O13" s="1047"/>
      <c r="P13" s="1047"/>
      <c r="Q13" s="1047"/>
      <c r="R13" s="1047"/>
      <c r="S13" s="1047"/>
      <c r="T13" s="1047"/>
      <c r="U13" s="1047"/>
      <c r="V13" s="1047"/>
      <c r="W13" s="1047"/>
      <c r="X13" s="1047"/>
      <c r="Y13" s="1049"/>
    </row>
    <row r="14" customFormat="false" ht="21.75" hidden="false" customHeight="true" outlineLevel="0" collapsed="false">
      <c r="A14" s="1050" t="s">
        <v>1588</v>
      </c>
      <c r="B14" s="1052"/>
      <c r="C14" s="1047"/>
      <c r="D14" s="1047"/>
      <c r="E14" s="1047"/>
      <c r="F14" s="1047"/>
      <c r="G14" s="1047"/>
      <c r="H14" s="1047"/>
      <c r="I14" s="1047"/>
      <c r="J14" s="1047"/>
      <c r="K14" s="1047"/>
      <c r="L14" s="1047"/>
      <c r="M14" s="1047"/>
      <c r="N14" s="1047"/>
      <c r="O14" s="1047"/>
      <c r="P14" s="1047"/>
      <c r="Q14" s="1047"/>
      <c r="R14" s="1047"/>
      <c r="S14" s="1047"/>
      <c r="T14" s="1047"/>
      <c r="U14" s="1047"/>
      <c r="V14" s="1047"/>
      <c r="W14" s="1047"/>
      <c r="X14" s="1047"/>
      <c r="Y14" s="1049"/>
    </row>
    <row r="15" customFormat="false" ht="21.75" hidden="false" customHeight="true" outlineLevel="0" collapsed="false">
      <c r="A15" s="1046" t="s">
        <v>1589</v>
      </c>
      <c r="B15" s="1052"/>
      <c r="C15" s="1047"/>
      <c r="D15" s="1047"/>
      <c r="E15" s="1047"/>
      <c r="F15" s="1047"/>
      <c r="G15" s="1047"/>
      <c r="H15" s="1047"/>
      <c r="I15" s="1047"/>
      <c r="J15" s="1047"/>
      <c r="K15" s="1047"/>
      <c r="L15" s="1047"/>
      <c r="M15" s="1047"/>
      <c r="N15" s="1047"/>
      <c r="O15" s="1047"/>
      <c r="P15" s="1047"/>
      <c r="Q15" s="1047"/>
      <c r="R15" s="1047"/>
      <c r="S15" s="1047"/>
      <c r="T15" s="1047"/>
      <c r="U15" s="1047"/>
      <c r="V15" s="1047"/>
      <c r="W15" s="1047"/>
      <c r="X15" s="1047"/>
      <c r="Y15" s="1049"/>
    </row>
    <row r="16" customFormat="false" ht="21.75" hidden="false" customHeight="true" outlineLevel="0" collapsed="false">
      <c r="A16" s="1046" t="s">
        <v>1590</v>
      </c>
      <c r="B16" s="1047"/>
      <c r="C16" s="1047"/>
      <c r="D16" s="1047"/>
      <c r="E16" s="1047"/>
      <c r="F16" s="1047"/>
      <c r="G16" s="1047"/>
      <c r="H16" s="1047"/>
      <c r="I16" s="1047"/>
      <c r="J16" s="1047"/>
      <c r="K16" s="1047"/>
      <c r="L16" s="1047"/>
      <c r="M16" s="1047"/>
      <c r="N16" s="1047"/>
      <c r="O16" s="1047"/>
      <c r="P16" s="1047"/>
      <c r="Q16" s="1047"/>
      <c r="R16" s="1047"/>
      <c r="S16" s="1047"/>
      <c r="T16" s="1047"/>
      <c r="U16" s="1047"/>
      <c r="V16" s="1047"/>
      <c r="W16" s="1047"/>
      <c r="X16" s="1047"/>
      <c r="Y16" s="1049"/>
    </row>
    <row r="17" customFormat="false" ht="21.75" hidden="false" customHeight="true" outlineLevel="0" collapsed="false">
      <c r="A17" s="1046" t="s">
        <v>1591</v>
      </c>
      <c r="B17" s="1047"/>
      <c r="C17" s="1047"/>
      <c r="D17" s="1047"/>
      <c r="E17" s="1047"/>
      <c r="F17" s="1047"/>
      <c r="G17" s="1047"/>
      <c r="H17" s="1047"/>
      <c r="I17" s="1047"/>
      <c r="J17" s="1047"/>
      <c r="K17" s="1047"/>
      <c r="L17" s="1047"/>
      <c r="M17" s="1047"/>
      <c r="N17" s="1047"/>
      <c r="O17" s="1047"/>
      <c r="P17" s="1047"/>
      <c r="Q17" s="1047"/>
      <c r="R17" s="1047"/>
      <c r="S17" s="1047"/>
      <c r="T17" s="1047"/>
      <c r="U17" s="1047"/>
      <c r="V17" s="1047"/>
      <c r="W17" s="1047"/>
      <c r="X17" s="1047"/>
      <c r="Y17" s="1049"/>
    </row>
    <row r="18" customFormat="false" ht="21.75" hidden="false" customHeight="true" outlineLevel="0" collapsed="false">
      <c r="A18" s="1095" t="s">
        <v>1592</v>
      </c>
      <c r="B18" s="1047"/>
      <c r="C18" s="1047"/>
      <c r="D18" s="1047"/>
      <c r="E18" s="1047"/>
      <c r="F18" s="1047"/>
      <c r="G18" s="1047"/>
      <c r="H18" s="1047"/>
      <c r="I18" s="1047"/>
      <c r="J18" s="1047"/>
      <c r="K18" s="1047"/>
      <c r="L18" s="1047"/>
      <c r="M18" s="1047"/>
      <c r="N18" s="1047"/>
      <c r="O18" s="1047"/>
      <c r="P18" s="1047"/>
      <c r="Q18" s="1047"/>
      <c r="R18" s="1047"/>
      <c r="S18" s="1047"/>
      <c r="T18" s="1047"/>
      <c r="U18" s="1047"/>
      <c r="V18" s="1047"/>
      <c r="W18" s="1047"/>
      <c r="X18" s="1047"/>
      <c r="Y18" s="1049"/>
    </row>
    <row r="19" customFormat="false" ht="21.75" hidden="false" customHeight="true" outlineLevel="0" collapsed="false">
      <c r="A19" s="1046" t="s">
        <v>1593</v>
      </c>
      <c r="B19" s="1047"/>
      <c r="C19" s="1047"/>
      <c r="D19" s="1047"/>
      <c r="E19" s="1047"/>
      <c r="F19" s="1047"/>
      <c r="G19" s="1047"/>
      <c r="H19" s="1047"/>
      <c r="I19" s="1047"/>
      <c r="J19" s="1047"/>
      <c r="K19" s="1047"/>
      <c r="L19" s="1047"/>
      <c r="M19" s="1047"/>
      <c r="N19" s="1047"/>
      <c r="O19" s="1047"/>
      <c r="P19" s="1047"/>
      <c r="Q19" s="1047"/>
      <c r="R19" s="1047"/>
      <c r="S19" s="1047"/>
      <c r="T19" s="1047"/>
      <c r="U19" s="1047"/>
      <c r="V19" s="1047"/>
      <c r="W19" s="1047"/>
      <c r="X19" s="1047"/>
      <c r="Y19" s="1049"/>
    </row>
    <row r="20" customFormat="false" ht="21.75" hidden="false" customHeight="true" outlineLevel="0" collapsed="false">
      <c r="A20" s="1046" t="s">
        <v>1594</v>
      </c>
      <c r="B20" s="1047"/>
      <c r="C20" s="1047"/>
      <c r="D20" s="1047"/>
      <c r="E20" s="1047"/>
      <c r="F20" s="1047"/>
      <c r="G20" s="1047"/>
      <c r="H20" s="1047"/>
      <c r="I20" s="1047"/>
      <c r="J20" s="1047"/>
      <c r="K20" s="1047"/>
      <c r="L20" s="1047"/>
      <c r="M20" s="1047"/>
      <c r="N20" s="1047"/>
      <c r="O20" s="1047"/>
      <c r="P20" s="1047"/>
      <c r="Q20" s="1047"/>
      <c r="R20" s="1047"/>
      <c r="S20" s="1047"/>
      <c r="T20" s="1047"/>
      <c r="U20" s="1047"/>
      <c r="V20" s="1047"/>
      <c r="W20" s="1047"/>
      <c r="X20" s="1047"/>
      <c r="Y20" s="1049"/>
    </row>
    <row r="21" customFormat="false" ht="21.75" hidden="false" customHeight="true" outlineLevel="0" collapsed="false">
      <c r="A21" s="1046" t="s">
        <v>1595</v>
      </c>
      <c r="B21" s="1047"/>
      <c r="C21" s="1047"/>
      <c r="D21" s="1047"/>
      <c r="E21" s="1047"/>
      <c r="F21" s="1047"/>
      <c r="G21" s="1047"/>
      <c r="H21" s="1047"/>
      <c r="I21" s="1047"/>
      <c r="J21" s="1047"/>
      <c r="K21" s="1047"/>
      <c r="L21" s="1047"/>
      <c r="M21" s="1047"/>
      <c r="N21" s="1047"/>
      <c r="O21" s="1047"/>
      <c r="P21" s="1047"/>
      <c r="Q21" s="1047"/>
      <c r="R21" s="1047"/>
      <c r="S21" s="1047"/>
      <c r="T21" s="1047"/>
      <c r="U21" s="1047"/>
      <c r="V21" s="1047"/>
      <c r="W21" s="1047"/>
      <c r="X21" s="1047"/>
      <c r="Y21" s="1049"/>
    </row>
    <row r="22" customFormat="false" ht="21.75" hidden="false" customHeight="true" outlineLevel="0" collapsed="false">
      <c r="A22" s="1046" t="s">
        <v>1596</v>
      </c>
      <c r="B22" s="1047"/>
      <c r="C22" s="1047"/>
      <c r="D22" s="1047"/>
      <c r="E22" s="1047"/>
      <c r="F22" s="1047"/>
      <c r="G22" s="1047"/>
      <c r="H22" s="1047"/>
      <c r="I22" s="1047"/>
      <c r="J22" s="1047"/>
      <c r="K22" s="1047"/>
      <c r="L22" s="1047"/>
      <c r="M22" s="1047"/>
      <c r="N22" s="1047"/>
      <c r="O22" s="1047"/>
      <c r="P22" s="1047"/>
      <c r="Q22" s="1047"/>
      <c r="R22" s="1047"/>
      <c r="S22" s="1047"/>
      <c r="T22" s="1047"/>
      <c r="U22" s="1047"/>
      <c r="V22" s="1047"/>
      <c r="W22" s="1047"/>
      <c r="X22" s="1047"/>
      <c r="Y22" s="1049"/>
    </row>
    <row r="23" customFormat="false" ht="21.75" hidden="false" customHeight="true" outlineLevel="0" collapsed="false">
      <c r="A23" s="1046" t="s">
        <v>1597</v>
      </c>
      <c r="B23" s="1047"/>
      <c r="C23" s="1047"/>
      <c r="D23" s="1047"/>
      <c r="E23" s="1047"/>
      <c r="F23" s="1047"/>
      <c r="G23" s="1047"/>
      <c r="H23" s="1047"/>
      <c r="I23" s="1047"/>
      <c r="J23" s="1047"/>
      <c r="K23" s="1047"/>
      <c r="L23" s="1047"/>
      <c r="M23" s="1047"/>
      <c r="N23" s="1047"/>
      <c r="O23" s="1047"/>
      <c r="P23" s="1047"/>
      <c r="Q23" s="1047"/>
      <c r="R23" s="1047"/>
      <c r="S23" s="1047"/>
      <c r="T23" s="1047"/>
      <c r="U23" s="1047"/>
      <c r="V23" s="1047"/>
      <c r="W23" s="1047"/>
      <c r="X23" s="1047"/>
      <c r="Y23" s="1049"/>
    </row>
    <row r="24" customFormat="false" ht="21.75" hidden="false" customHeight="true" outlineLevel="0" collapsed="false">
      <c r="A24" s="1046" t="s">
        <v>1598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9"/>
    </row>
    <row r="25" customFormat="false" ht="21.75" hidden="false" customHeight="true" outlineLevel="0" collapsed="false">
      <c r="A25" s="1096"/>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row>
    <row r="26" customFormat="false" ht="21.75" hidden="false" customHeight="true" outlineLevel="0" collapsed="false">
      <c r="A26" s="1096"/>
      <c r="B26" s="1047"/>
      <c r="C26" s="1047"/>
      <c r="D26" s="1047"/>
      <c r="E26" s="1047"/>
      <c r="F26" s="1047"/>
      <c r="G26" s="1047"/>
      <c r="H26" s="1047"/>
      <c r="I26" s="1047"/>
      <c r="J26" s="1047"/>
      <c r="K26" s="1047"/>
      <c r="L26" s="1047"/>
      <c r="M26" s="1047"/>
      <c r="N26" s="1047"/>
      <c r="O26" s="1047"/>
      <c r="P26" s="1047"/>
      <c r="Q26" s="1047"/>
      <c r="R26" s="1047"/>
      <c r="S26" s="1047"/>
      <c r="T26" s="1047"/>
      <c r="U26" s="1047"/>
      <c r="V26" s="1047"/>
      <c r="W26" s="1047"/>
      <c r="X26" s="1047"/>
      <c r="Y26" s="1049"/>
    </row>
    <row r="27" customFormat="false" ht="21.75" hidden="false" customHeight="true" outlineLevel="0" collapsed="false">
      <c r="A27" s="1096"/>
      <c r="B27" s="1047"/>
      <c r="C27" s="1047"/>
      <c r="D27" s="1047"/>
      <c r="E27" s="1047"/>
      <c r="F27" s="1047"/>
      <c r="G27" s="1047"/>
      <c r="H27" s="1047"/>
      <c r="I27" s="1047"/>
      <c r="J27" s="1047"/>
      <c r="K27" s="1047"/>
      <c r="L27" s="1047"/>
      <c r="M27" s="1047"/>
      <c r="N27" s="1047"/>
      <c r="O27" s="1047"/>
      <c r="P27" s="1047"/>
      <c r="Q27" s="1047"/>
      <c r="R27" s="1047"/>
      <c r="S27" s="1047"/>
      <c r="T27" s="1047"/>
      <c r="U27" s="1047"/>
      <c r="V27" s="1047"/>
      <c r="W27" s="1047"/>
      <c r="X27" s="1047"/>
      <c r="Y27" s="1049"/>
    </row>
    <row r="28" customFormat="false" ht="21.75" hidden="false" customHeight="true" outlineLevel="0" collapsed="false">
      <c r="A28" s="1096"/>
      <c r="B28" s="1047"/>
      <c r="C28" s="1047"/>
      <c r="D28" s="1047"/>
      <c r="E28" s="1047"/>
      <c r="F28" s="1047"/>
      <c r="G28" s="1047"/>
      <c r="H28" s="1047"/>
      <c r="I28" s="1047"/>
      <c r="J28" s="1047"/>
      <c r="K28" s="1047"/>
      <c r="L28" s="1047"/>
      <c r="M28" s="1047"/>
      <c r="N28" s="1047"/>
      <c r="O28" s="1047"/>
      <c r="P28" s="1047"/>
      <c r="Q28" s="1047"/>
      <c r="R28" s="1047"/>
      <c r="S28" s="1047"/>
      <c r="T28" s="1047"/>
      <c r="U28" s="1047"/>
      <c r="V28" s="1047"/>
      <c r="W28" s="1047"/>
      <c r="X28" s="1047"/>
      <c r="Y28" s="1049"/>
    </row>
    <row r="29" customFormat="false" ht="21.75" hidden="false" customHeight="true" outlineLevel="0" collapsed="false">
      <c r="A29" s="1097" t="s">
        <v>1636</v>
      </c>
      <c r="B29" s="1098"/>
      <c r="C29" s="1098"/>
      <c r="D29" s="1099"/>
      <c r="E29" s="1100"/>
      <c r="F29" s="1100"/>
      <c r="G29" s="1099"/>
      <c r="H29" s="1100"/>
      <c r="I29" s="1100"/>
      <c r="J29" s="1100"/>
      <c r="K29" s="1100"/>
      <c r="L29" s="1099"/>
      <c r="M29" s="1098"/>
      <c r="N29" s="1098"/>
      <c r="O29" s="1100"/>
      <c r="P29" s="1101"/>
      <c r="Q29" s="1102"/>
      <c r="R29" s="1100"/>
      <c r="S29" s="1099"/>
      <c r="T29" s="1098"/>
      <c r="U29" s="1100"/>
      <c r="V29" s="1100"/>
      <c r="W29" s="1098"/>
      <c r="X29" s="1100"/>
      <c r="Y29" s="1099"/>
    </row>
    <row r="30" customFormat="false" ht="16.5" hidden="false" customHeight="true" outlineLevel="0" collapsed="false">
      <c r="A30" s="1026" t="s">
        <v>872</v>
      </c>
      <c r="B30" s="1022"/>
      <c r="C30" s="1022"/>
      <c r="F30" s="1022"/>
      <c r="G30" s="1026" t="s">
        <v>828</v>
      </c>
      <c r="L30" s="1022"/>
      <c r="O30" s="1022" t="s">
        <v>829</v>
      </c>
      <c r="Q30" s="1022"/>
      <c r="R30" s="1026"/>
      <c r="S30" s="1022"/>
      <c r="T30" s="1026" t="s">
        <v>1075</v>
      </c>
      <c r="U30" s="1026"/>
      <c r="V30" s="1022"/>
      <c r="W30" s="1022"/>
      <c r="X30" s="1022"/>
      <c r="Y30" s="1022"/>
    </row>
    <row r="31" customFormat="false" ht="16.5" hidden="false" customHeight="true" outlineLevel="0" collapsed="false">
      <c r="F31" s="1022"/>
      <c r="L31" s="1022"/>
      <c r="M31" s="1026"/>
      <c r="O31" s="1022" t="s">
        <v>832</v>
      </c>
      <c r="P31" s="1022"/>
      <c r="Q31" s="1022"/>
      <c r="R31" s="1022"/>
      <c r="S31" s="1022"/>
      <c r="T31" s="1022"/>
      <c r="U31" s="1022"/>
      <c r="V31" s="1022"/>
      <c r="W31" s="1022"/>
      <c r="X31" s="1022"/>
      <c r="Y31" s="1022"/>
      <c r="Z31" s="1022"/>
      <c r="AA31" s="1022"/>
      <c r="AB31" s="1022"/>
      <c r="AC31" s="1022"/>
      <c r="AD31" s="1022"/>
      <c r="AE31" s="1026"/>
      <c r="AF31" s="1022"/>
      <c r="AG31" s="1022"/>
      <c r="AH31" s="1022"/>
      <c r="AI31" s="1022"/>
    </row>
    <row r="32" customFormat="false" ht="16.5" hidden="false" customHeight="true" outlineLevel="0" collapsed="false">
      <c r="A32" s="1073" t="s">
        <v>1600</v>
      </c>
      <c r="B32" s="1022"/>
      <c r="C32" s="1022"/>
      <c r="D32" s="1022"/>
      <c r="E32" s="1022"/>
      <c r="F32" s="1022"/>
      <c r="G32" s="1022"/>
      <c r="H32" s="1022"/>
      <c r="I32" s="1022"/>
      <c r="J32" s="1022"/>
      <c r="K32" s="1022"/>
      <c r="L32" s="1022"/>
      <c r="M32" s="1022"/>
      <c r="N32" s="1022"/>
      <c r="O32" s="1022"/>
      <c r="P32" s="1022"/>
    </row>
    <row r="33" customFormat="false" ht="16.5" hidden="false" customHeight="true" outlineLevel="0" collapsed="false">
      <c r="A33" s="1073" t="s">
        <v>1602</v>
      </c>
      <c r="B33" s="1022"/>
      <c r="C33" s="1022"/>
      <c r="D33" s="1022"/>
      <c r="E33" s="1022"/>
      <c r="F33" s="1022"/>
      <c r="G33" s="1022"/>
      <c r="H33" s="1022"/>
      <c r="I33" s="1022"/>
      <c r="J33" s="1022"/>
      <c r="K33" s="1022"/>
      <c r="L33" s="1022"/>
      <c r="M33" s="1022"/>
      <c r="N33" s="1022"/>
      <c r="O33" s="1022"/>
      <c r="P33" s="1022"/>
    </row>
    <row r="34" customFormat="false" ht="16.5" hidden="false" customHeight="true" outlineLevel="0" collapsed="false">
      <c r="A34" s="1028"/>
    </row>
    <row r="35" customFormat="false" ht="16.5" hidden="false" customHeight="false" outlineLevel="0" collapsed="false">
      <c r="A35" s="1028"/>
      <c r="B35" s="1103"/>
    </row>
  </sheetData>
  <mergeCells count="13">
    <mergeCell ref="V1:W2"/>
    <mergeCell ref="X1:Y2"/>
    <mergeCell ref="A4:Y4"/>
    <mergeCell ref="B6:V6"/>
    <mergeCell ref="A7:A8"/>
    <mergeCell ref="B7:B8"/>
    <mergeCell ref="C7:C8"/>
    <mergeCell ref="D7:E7"/>
    <mergeCell ref="F7:I7"/>
    <mergeCell ref="J7:O7"/>
    <mergeCell ref="P7:S7"/>
    <mergeCell ref="T7:U7"/>
    <mergeCell ref="V7:Y7"/>
  </mergeCells>
  <hyperlinks>
    <hyperlink ref="Z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62890625" defaultRowHeight="16.5" zeroHeight="false" outlineLevelRow="0" outlineLevelCol="0"/>
  <cols>
    <col collapsed="false" customWidth="true" hidden="false" outlineLevel="0" max="1" min="1" style="1018" width="12.87"/>
    <col collapsed="false" customWidth="true" hidden="false" outlineLevel="0" max="17" min="2" style="1018" width="8.88"/>
    <col collapsed="false" customWidth="false" hidden="false" outlineLevel="0" max="256" min="18" style="1018" width="14.63"/>
    <col collapsed="false" customWidth="true" hidden="false" outlineLevel="0" max="257" min="257" style="1018" width="12.87"/>
    <col collapsed="false" customWidth="true" hidden="false" outlineLevel="0" max="273" min="258" style="1018" width="8.88"/>
    <col collapsed="false" customWidth="false" hidden="false" outlineLevel="0" max="512" min="274" style="1018" width="14.63"/>
    <col collapsed="false" customWidth="true" hidden="false" outlineLevel="0" max="513" min="513" style="1018" width="12.87"/>
    <col collapsed="false" customWidth="true" hidden="false" outlineLevel="0" max="529" min="514" style="1018" width="8.88"/>
    <col collapsed="false" customWidth="false" hidden="false" outlineLevel="0" max="768" min="530" style="1018" width="14.63"/>
    <col collapsed="false" customWidth="true" hidden="false" outlineLevel="0" max="769" min="769" style="1018" width="12.87"/>
    <col collapsed="false" customWidth="true" hidden="false" outlineLevel="0" max="785" min="770" style="1018" width="8.88"/>
    <col collapsed="false" customWidth="false" hidden="false" outlineLevel="0" max="1024" min="786" style="1018" width="14.63"/>
    <col collapsed="false" customWidth="true" hidden="false" outlineLevel="0" max="1025" min="1025" style="1018" width="12.87"/>
    <col collapsed="false" customWidth="true" hidden="false" outlineLevel="0" max="1041" min="1026" style="1018" width="8.88"/>
    <col collapsed="false" customWidth="false" hidden="false" outlineLevel="0" max="1280" min="1042" style="1018" width="14.63"/>
    <col collapsed="false" customWidth="true" hidden="false" outlineLevel="0" max="1281" min="1281" style="1018" width="12.87"/>
    <col collapsed="false" customWidth="true" hidden="false" outlineLevel="0" max="1297" min="1282" style="1018" width="8.88"/>
    <col collapsed="false" customWidth="false" hidden="false" outlineLevel="0" max="1536" min="1298" style="1018" width="14.63"/>
    <col collapsed="false" customWidth="true" hidden="false" outlineLevel="0" max="1537" min="1537" style="1018" width="12.87"/>
    <col collapsed="false" customWidth="true" hidden="false" outlineLevel="0" max="1553" min="1538" style="1018" width="8.88"/>
    <col collapsed="false" customWidth="false" hidden="false" outlineLevel="0" max="1792" min="1554" style="1018" width="14.63"/>
    <col collapsed="false" customWidth="true" hidden="false" outlineLevel="0" max="1793" min="1793" style="1018" width="12.87"/>
    <col collapsed="false" customWidth="true" hidden="false" outlineLevel="0" max="1809" min="1794" style="1018" width="8.88"/>
    <col collapsed="false" customWidth="false" hidden="false" outlineLevel="0" max="2048" min="1810" style="1018" width="14.63"/>
    <col collapsed="false" customWidth="true" hidden="false" outlineLevel="0" max="2049" min="2049" style="1018" width="12.87"/>
    <col collapsed="false" customWidth="true" hidden="false" outlineLevel="0" max="2065" min="2050" style="1018" width="8.88"/>
    <col collapsed="false" customWidth="false" hidden="false" outlineLevel="0" max="2304" min="2066" style="1018" width="14.63"/>
    <col collapsed="false" customWidth="true" hidden="false" outlineLevel="0" max="2305" min="2305" style="1018" width="12.87"/>
    <col collapsed="false" customWidth="true" hidden="false" outlineLevel="0" max="2321" min="2306" style="1018" width="8.88"/>
    <col collapsed="false" customWidth="false" hidden="false" outlineLevel="0" max="2560" min="2322" style="1018" width="14.63"/>
    <col collapsed="false" customWidth="true" hidden="false" outlineLevel="0" max="2561" min="2561" style="1018" width="12.87"/>
    <col collapsed="false" customWidth="true" hidden="false" outlineLevel="0" max="2577" min="2562" style="1018" width="8.88"/>
    <col collapsed="false" customWidth="false" hidden="false" outlineLevel="0" max="2816" min="2578" style="1018" width="14.63"/>
    <col collapsed="false" customWidth="true" hidden="false" outlineLevel="0" max="2817" min="2817" style="1018" width="12.87"/>
    <col collapsed="false" customWidth="true" hidden="false" outlineLevel="0" max="2833" min="2818" style="1018" width="8.88"/>
    <col collapsed="false" customWidth="false" hidden="false" outlineLevel="0" max="3072" min="2834" style="1018" width="14.63"/>
    <col collapsed="false" customWidth="true" hidden="false" outlineLevel="0" max="3073" min="3073" style="1018" width="12.87"/>
    <col collapsed="false" customWidth="true" hidden="false" outlineLevel="0" max="3089" min="3074" style="1018" width="8.88"/>
    <col collapsed="false" customWidth="false" hidden="false" outlineLevel="0" max="3328" min="3090" style="1018" width="14.63"/>
    <col collapsed="false" customWidth="true" hidden="false" outlineLevel="0" max="3329" min="3329" style="1018" width="12.87"/>
    <col collapsed="false" customWidth="true" hidden="false" outlineLevel="0" max="3345" min="3330" style="1018" width="8.88"/>
    <col collapsed="false" customWidth="false" hidden="false" outlineLevel="0" max="3584" min="3346" style="1018" width="14.63"/>
    <col collapsed="false" customWidth="true" hidden="false" outlineLevel="0" max="3585" min="3585" style="1018" width="12.87"/>
    <col collapsed="false" customWidth="true" hidden="false" outlineLevel="0" max="3601" min="3586" style="1018" width="8.88"/>
    <col collapsed="false" customWidth="false" hidden="false" outlineLevel="0" max="3840" min="3602" style="1018" width="14.63"/>
    <col collapsed="false" customWidth="true" hidden="false" outlineLevel="0" max="3841" min="3841" style="1018" width="12.87"/>
    <col collapsed="false" customWidth="true" hidden="false" outlineLevel="0" max="3857" min="3842" style="1018" width="8.88"/>
    <col collapsed="false" customWidth="false" hidden="false" outlineLevel="0" max="4096" min="3858" style="1018" width="14.63"/>
    <col collapsed="false" customWidth="true" hidden="false" outlineLevel="0" max="4097" min="4097" style="1018" width="12.87"/>
    <col collapsed="false" customWidth="true" hidden="false" outlineLevel="0" max="4113" min="4098" style="1018" width="8.88"/>
    <col collapsed="false" customWidth="false" hidden="false" outlineLevel="0" max="4352" min="4114" style="1018" width="14.63"/>
    <col collapsed="false" customWidth="true" hidden="false" outlineLevel="0" max="4353" min="4353" style="1018" width="12.87"/>
    <col collapsed="false" customWidth="true" hidden="false" outlineLevel="0" max="4369" min="4354" style="1018" width="8.88"/>
    <col collapsed="false" customWidth="false" hidden="false" outlineLevel="0" max="4608" min="4370" style="1018" width="14.63"/>
    <col collapsed="false" customWidth="true" hidden="false" outlineLevel="0" max="4609" min="4609" style="1018" width="12.87"/>
    <col collapsed="false" customWidth="true" hidden="false" outlineLevel="0" max="4625" min="4610" style="1018" width="8.88"/>
    <col collapsed="false" customWidth="false" hidden="false" outlineLevel="0" max="4864" min="4626" style="1018" width="14.63"/>
    <col collapsed="false" customWidth="true" hidden="false" outlineLevel="0" max="4865" min="4865" style="1018" width="12.87"/>
    <col collapsed="false" customWidth="true" hidden="false" outlineLevel="0" max="4881" min="4866" style="1018" width="8.88"/>
    <col collapsed="false" customWidth="false" hidden="false" outlineLevel="0" max="5120" min="4882" style="1018" width="14.63"/>
    <col collapsed="false" customWidth="true" hidden="false" outlineLevel="0" max="5121" min="5121" style="1018" width="12.87"/>
    <col collapsed="false" customWidth="true" hidden="false" outlineLevel="0" max="5137" min="5122" style="1018" width="8.88"/>
    <col collapsed="false" customWidth="false" hidden="false" outlineLevel="0" max="5376" min="5138" style="1018" width="14.63"/>
    <col collapsed="false" customWidth="true" hidden="false" outlineLevel="0" max="5377" min="5377" style="1018" width="12.87"/>
    <col collapsed="false" customWidth="true" hidden="false" outlineLevel="0" max="5393" min="5378" style="1018" width="8.88"/>
    <col collapsed="false" customWidth="false" hidden="false" outlineLevel="0" max="5632" min="5394" style="1018" width="14.63"/>
    <col collapsed="false" customWidth="true" hidden="false" outlineLevel="0" max="5633" min="5633" style="1018" width="12.87"/>
    <col collapsed="false" customWidth="true" hidden="false" outlineLevel="0" max="5649" min="5634" style="1018" width="8.88"/>
    <col collapsed="false" customWidth="false" hidden="false" outlineLevel="0" max="5888" min="5650" style="1018" width="14.63"/>
    <col collapsed="false" customWidth="true" hidden="false" outlineLevel="0" max="5889" min="5889" style="1018" width="12.87"/>
    <col collapsed="false" customWidth="true" hidden="false" outlineLevel="0" max="5905" min="5890" style="1018" width="8.88"/>
    <col collapsed="false" customWidth="false" hidden="false" outlineLevel="0" max="6144" min="5906" style="1018" width="14.63"/>
    <col collapsed="false" customWidth="true" hidden="false" outlineLevel="0" max="6145" min="6145" style="1018" width="12.87"/>
    <col collapsed="false" customWidth="true" hidden="false" outlineLevel="0" max="6161" min="6146" style="1018" width="8.88"/>
    <col collapsed="false" customWidth="false" hidden="false" outlineLevel="0" max="6400" min="6162" style="1018" width="14.63"/>
    <col collapsed="false" customWidth="true" hidden="false" outlineLevel="0" max="6401" min="6401" style="1018" width="12.87"/>
    <col collapsed="false" customWidth="true" hidden="false" outlineLevel="0" max="6417" min="6402" style="1018" width="8.88"/>
    <col collapsed="false" customWidth="false" hidden="false" outlineLevel="0" max="6656" min="6418" style="1018" width="14.63"/>
    <col collapsed="false" customWidth="true" hidden="false" outlineLevel="0" max="6657" min="6657" style="1018" width="12.87"/>
    <col collapsed="false" customWidth="true" hidden="false" outlineLevel="0" max="6673" min="6658" style="1018" width="8.88"/>
    <col collapsed="false" customWidth="false" hidden="false" outlineLevel="0" max="6912" min="6674" style="1018" width="14.63"/>
    <col collapsed="false" customWidth="true" hidden="false" outlineLevel="0" max="6913" min="6913" style="1018" width="12.87"/>
    <col collapsed="false" customWidth="true" hidden="false" outlineLevel="0" max="6929" min="6914" style="1018" width="8.88"/>
    <col collapsed="false" customWidth="false" hidden="false" outlineLevel="0" max="7168" min="6930" style="1018" width="14.63"/>
    <col collapsed="false" customWidth="true" hidden="false" outlineLevel="0" max="7169" min="7169" style="1018" width="12.87"/>
    <col collapsed="false" customWidth="true" hidden="false" outlineLevel="0" max="7185" min="7170" style="1018" width="8.88"/>
    <col collapsed="false" customWidth="false" hidden="false" outlineLevel="0" max="7424" min="7186" style="1018" width="14.63"/>
    <col collapsed="false" customWidth="true" hidden="false" outlineLevel="0" max="7425" min="7425" style="1018" width="12.87"/>
    <col collapsed="false" customWidth="true" hidden="false" outlineLevel="0" max="7441" min="7426" style="1018" width="8.88"/>
    <col collapsed="false" customWidth="false" hidden="false" outlineLevel="0" max="7680" min="7442" style="1018" width="14.63"/>
    <col collapsed="false" customWidth="true" hidden="false" outlineLevel="0" max="7681" min="7681" style="1018" width="12.87"/>
    <col collapsed="false" customWidth="true" hidden="false" outlineLevel="0" max="7697" min="7682" style="1018" width="8.88"/>
    <col collapsed="false" customWidth="false" hidden="false" outlineLevel="0" max="7936" min="7698" style="1018" width="14.63"/>
    <col collapsed="false" customWidth="true" hidden="false" outlineLevel="0" max="7937" min="7937" style="1018" width="12.87"/>
    <col collapsed="false" customWidth="true" hidden="false" outlineLevel="0" max="7953" min="7938" style="1018" width="8.88"/>
    <col collapsed="false" customWidth="false" hidden="false" outlineLevel="0" max="8192" min="7954" style="1018" width="14.63"/>
    <col collapsed="false" customWidth="true" hidden="false" outlineLevel="0" max="8193" min="8193" style="1018" width="12.87"/>
    <col collapsed="false" customWidth="true" hidden="false" outlineLevel="0" max="8209" min="8194" style="1018" width="8.88"/>
    <col collapsed="false" customWidth="false" hidden="false" outlineLevel="0" max="8448" min="8210" style="1018" width="14.63"/>
    <col collapsed="false" customWidth="true" hidden="false" outlineLevel="0" max="8449" min="8449" style="1018" width="12.87"/>
    <col collapsed="false" customWidth="true" hidden="false" outlineLevel="0" max="8465" min="8450" style="1018" width="8.88"/>
    <col collapsed="false" customWidth="false" hidden="false" outlineLevel="0" max="8704" min="8466" style="1018" width="14.63"/>
    <col collapsed="false" customWidth="true" hidden="false" outlineLevel="0" max="8705" min="8705" style="1018" width="12.87"/>
    <col collapsed="false" customWidth="true" hidden="false" outlineLevel="0" max="8721" min="8706" style="1018" width="8.88"/>
    <col collapsed="false" customWidth="false" hidden="false" outlineLevel="0" max="8960" min="8722" style="1018" width="14.63"/>
    <col collapsed="false" customWidth="true" hidden="false" outlineLevel="0" max="8961" min="8961" style="1018" width="12.87"/>
    <col collapsed="false" customWidth="true" hidden="false" outlineLevel="0" max="8977" min="8962" style="1018" width="8.88"/>
    <col collapsed="false" customWidth="false" hidden="false" outlineLevel="0" max="9216" min="8978" style="1018" width="14.63"/>
    <col collapsed="false" customWidth="true" hidden="false" outlineLevel="0" max="9217" min="9217" style="1018" width="12.87"/>
    <col collapsed="false" customWidth="true" hidden="false" outlineLevel="0" max="9233" min="9218" style="1018" width="8.88"/>
    <col collapsed="false" customWidth="false" hidden="false" outlineLevel="0" max="9472" min="9234" style="1018" width="14.63"/>
    <col collapsed="false" customWidth="true" hidden="false" outlineLevel="0" max="9473" min="9473" style="1018" width="12.87"/>
    <col collapsed="false" customWidth="true" hidden="false" outlineLevel="0" max="9489" min="9474" style="1018" width="8.88"/>
    <col collapsed="false" customWidth="false" hidden="false" outlineLevel="0" max="9728" min="9490" style="1018" width="14.63"/>
    <col collapsed="false" customWidth="true" hidden="false" outlineLevel="0" max="9729" min="9729" style="1018" width="12.87"/>
    <col collapsed="false" customWidth="true" hidden="false" outlineLevel="0" max="9745" min="9730" style="1018" width="8.88"/>
    <col collapsed="false" customWidth="false" hidden="false" outlineLevel="0" max="9984" min="9746" style="1018" width="14.63"/>
    <col collapsed="false" customWidth="true" hidden="false" outlineLevel="0" max="9985" min="9985" style="1018" width="12.87"/>
    <col collapsed="false" customWidth="true" hidden="false" outlineLevel="0" max="10001" min="9986" style="1018" width="8.88"/>
    <col collapsed="false" customWidth="false" hidden="false" outlineLevel="0" max="10240" min="10002" style="1018" width="14.63"/>
    <col collapsed="false" customWidth="true" hidden="false" outlineLevel="0" max="10241" min="10241" style="1018" width="12.87"/>
    <col collapsed="false" customWidth="true" hidden="false" outlineLevel="0" max="10257" min="10242" style="1018" width="8.88"/>
    <col collapsed="false" customWidth="false" hidden="false" outlineLevel="0" max="10496" min="10258" style="1018" width="14.63"/>
    <col collapsed="false" customWidth="true" hidden="false" outlineLevel="0" max="10497" min="10497" style="1018" width="12.87"/>
    <col collapsed="false" customWidth="true" hidden="false" outlineLevel="0" max="10513" min="10498" style="1018" width="8.88"/>
    <col collapsed="false" customWidth="false" hidden="false" outlineLevel="0" max="10752" min="10514" style="1018" width="14.63"/>
    <col collapsed="false" customWidth="true" hidden="false" outlineLevel="0" max="10753" min="10753" style="1018" width="12.87"/>
    <col collapsed="false" customWidth="true" hidden="false" outlineLevel="0" max="10769" min="10754" style="1018" width="8.88"/>
    <col collapsed="false" customWidth="false" hidden="false" outlineLevel="0" max="11008" min="10770" style="1018" width="14.63"/>
    <col collapsed="false" customWidth="true" hidden="false" outlineLevel="0" max="11009" min="11009" style="1018" width="12.87"/>
    <col collapsed="false" customWidth="true" hidden="false" outlineLevel="0" max="11025" min="11010" style="1018" width="8.88"/>
    <col collapsed="false" customWidth="false" hidden="false" outlineLevel="0" max="11264" min="11026" style="1018" width="14.63"/>
    <col collapsed="false" customWidth="true" hidden="false" outlineLevel="0" max="11265" min="11265" style="1018" width="12.87"/>
    <col collapsed="false" customWidth="true" hidden="false" outlineLevel="0" max="11281" min="11266" style="1018" width="8.88"/>
    <col collapsed="false" customWidth="false" hidden="false" outlineLevel="0" max="11520" min="11282" style="1018" width="14.63"/>
    <col collapsed="false" customWidth="true" hidden="false" outlineLevel="0" max="11521" min="11521" style="1018" width="12.87"/>
    <col collapsed="false" customWidth="true" hidden="false" outlineLevel="0" max="11537" min="11522" style="1018" width="8.88"/>
    <col collapsed="false" customWidth="false" hidden="false" outlineLevel="0" max="11776" min="11538" style="1018" width="14.63"/>
    <col collapsed="false" customWidth="true" hidden="false" outlineLevel="0" max="11777" min="11777" style="1018" width="12.87"/>
    <col collapsed="false" customWidth="true" hidden="false" outlineLevel="0" max="11793" min="11778" style="1018" width="8.88"/>
    <col collapsed="false" customWidth="false" hidden="false" outlineLevel="0" max="12032" min="11794" style="1018" width="14.63"/>
    <col collapsed="false" customWidth="true" hidden="false" outlineLevel="0" max="12033" min="12033" style="1018" width="12.87"/>
    <col collapsed="false" customWidth="true" hidden="false" outlineLevel="0" max="12049" min="12034" style="1018" width="8.88"/>
    <col collapsed="false" customWidth="false" hidden="false" outlineLevel="0" max="12288" min="12050" style="1018" width="14.63"/>
    <col collapsed="false" customWidth="true" hidden="false" outlineLevel="0" max="12289" min="12289" style="1018" width="12.87"/>
    <col collapsed="false" customWidth="true" hidden="false" outlineLevel="0" max="12305" min="12290" style="1018" width="8.88"/>
    <col collapsed="false" customWidth="false" hidden="false" outlineLevel="0" max="12544" min="12306" style="1018" width="14.63"/>
    <col collapsed="false" customWidth="true" hidden="false" outlineLevel="0" max="12545" min="12545" style="1018" width="12.87"/>
    <col collapsed="false" customWidth="true" hidden="false" outlineLevel="0" max="12561" min="12546" style="1018" width="8.88"/>
    <col collapsed="false" customWidth="false" hidden="false" outlineLevel="0" max="12800" min="12562" style="1018" width="14.63"/>
    <col collapsed="false" customWidth="true" hidden="false" outlineLevel="0" max="12801" min="12801" style="1018" width="12.87"/>
    <col collapsed="false" customWidth="true" hidden="false" outlineLevel="0" max="12817" min="12802" style="1018" width="8.88"/>
    <col collapsed="false" customWidth="false" hidden="false" outlineLevel="0" max="13056" min="12818" style="1018" width="14.63"/>
    <col collapsed="false" customWidth="true" hidden="false" outlineLevel="0" max="13057" min="13057" style="1018" width="12.87"/>
    <col collapsed="false" customWidth="true" hidden="false" outlineLevel="0" max="13073" min="13058" style="1018" width="8.88"/>
    <col collapsed="false" customWidth="false" hidden="false" outlineLevel="0" max="13312" min="13074" style="1018" width="14.63"/>
    <col collapsed="false" customWidth="true" hidden="false" outlineLevel="0" max="13313" min="13313" style="1018" width="12.87"/>
    <col collapsed="false" customWidth="true" hidden="false" outlineLevel="0" max="13329" min="13314" style="1018" width="8.88"/>
    <col collapsed="false" customWidth="false" hidden="false" outlineLevel="0" max="13568" min="13330" style="1018" width="14.63"/>
    <col collapsed="false" customWidth="true" hidden="false" outlineLevel="0" max="13569" min="13569" style="1018" width="12.87"/>
    <col collapsed="false" customWidth="true" hidden="false" outlineLevel="0" max="13585" min="13570" style="1018" width="8.88"/>
    <col collapsed="false" customWidth="false" hidden="false" outlineLevel="0" max="13824" min="13586" style="1018" width="14.63"/>
    <col collapsed="false" customWidth="true" hidden="false" outlineLevel="0" max="13825" min="13825" style="1018" width="12.87"/>
    <col collapsed="false" customWidth="true" hidden="false" outlineLevel="0" max="13841" min="13826" style="1018" width="8.88"/>
    <col collapsed="false" customWidth="false" hidden="false" outlineLevel="0" max="14080" min="13842" style="1018" width="14.63"/>
    <col collapsed="false" customWidth="true" hidden="false" outlineLevel="0" max="14081" min="14081" style="1018" width="12.87"/>
    <col collapsed="false" customWidth="true" hidden="false" outlineLevel="0" max="14097" min="14082" style="1018" width="8.88"/>
    <col collapsed="false" customWidth="false" hidden="false" outlineLevel="0" max="14336" min="14098" style="1018" width="14.63"/>
    <col collapsed="false" customWidth="true" hidden="false" outlineLevel="0" max="14337" min="14337" style="1018" width="12.87"/>
    <col collapsed="false" customWidth="true" hidden="false" outlineLevel="0" max="14353" min="14338" style="1018" width="8.88"/>
    <col collapsed="false" customWidth="false" hidden="false" outlineLevel="0" max="14592" min="14354" style="1018" width="14.63"/>
    <col collapsed="false" customWidth="true" hidden="false" outlineLevel="0" max="14593" min="14593" style="1018" width="12.87"/>
    <col collapsed="false" customWidth="true" hidden="false" outlineLevel="0" max="14609" min="14594" style="1018" width="8.88"/>
    <col collapsed="false" customWidth="false" hidden="false" outlineLevel="0" max="14848" min="14610" style="1018" width="14.63"/>
    <col collapsed="false" customWidth="true" hidden="false" outlineLevel="0" max="14849" min="14849" style="1018" width="12.87"/>
    <col collapsed="false" customWidth="true" hidden="false" outlineLevel="0" max="14865" min="14850" style="1018" width="8.88"/>
    <col collapsed="false" customWidth="false" hidden="false" outlineLevel="0" max="15104" min="14866" style="1018" width="14.63"/>
    <col collapsed="false" customWidth="true" hidden="false" outlineLevel="0" max="15105" min="15105" style="1018" width="12.87"/>
    <col collapsed="false" customWidth="true" hidden="false" outlineLevel="0" max="15121" min="15106" style="1018" width="8.88"/>
    <col collapsed="false" customWidth="false" hidden="false" outlineLevel="0" max="15360" min="15122" style="1018" width="14.63"/>
    <col collapsed="false" customWidth="true" hidden="false" outlineLevel="0" max="15361" min="15361" style="1018" width="12.87"/>
    <col collapsed="false" customWidth="true" hidden="false" outlineLevel="0" max="15377" min="15362" style="1018" width="8.88"/>
    <col collapsed="false" customWidth="false" hidden="false" outlineLevel="0" max="15616" min="15378" style="1018" width="14.63"/>
    <col collapsed="false" customWidth="true" hidden="false" outlineLevel="0" max="15617" min="15617" style="1018" width="12.87"/>
    <col collapsed="false" customWidth="true" hidden="false" outlineLevel="0" max="15633" min="15618" style="1018" width="8.88"/>
    <col collapsed="false" customWidth="false" hidden="false" outlineLevel="0" max="15872" min="15634" style="1018" width="14.63"/>
    <col collapsed="false" customWidth="true" hidden="false" outlineLevel="0" max="15873" min="15873" style="1018" width="12.87"/>
    <col collapsed="false" customWidth="true" hidden="false" outlineLevel="0" max="15889" min="15874" style="1018" width="8.88"/>
    <col collapsed="false" customWidth="false" hidden="false" outlineLevel="0" max="16128" min="15890" style="1018" width="14.63"/>
    <col collapsed="false" customWidth="true" hidden="false" outlineLevel="0" max="16129" min="16129" style="1018" width="12.87"/>
    <col collapsed="false" customWidth="true" hidden="false" outlineLevel="0" max="16145" min="16130" style="1018" width="8.88"/>
    <col collapsed="false" customWidth="false" hidden="false" outlineLevel="0" max="16384" min="16146" style="1018" width="14.63"/>
  </cols>
  <sheetData>
    <row r="1" customFormat="false" ht="16.5" hidden="false" customHeight="true" outlineLevel="0" collapsed="false">
      <c r="A1" s="1019" t="s">
        <v>1551</v>
      </c>
      <c r="B1" s="1026"/>
      <c r="C1" s="1022"/>
      <c r="N1" s="1020" t="s">
        <v>788</v>
      </c>
      <c r="O1" s="1020"/>
      <c r="P1" s="1021" t="s">
        <v>1637</v>
      </c>
      <c r="Q1" s="1021"/>
      <c r="R1" s="127" t="s">
        <v>130</v>
      </c>
    </row>
    <row r="2" customFormat="false" ht="16.5" hidden="false" customHeight="true" outlineLevel="0" collapsed="false">
      <c r="A2" s="1019"/>
      <c r="B2" s="1026"/>
      <c r="C2" s="1022"/>
      <c r="N2" s="1020"/>
      <c r="O2" s="1020"/>
      <c r="P2" s="1021"/>
      <c r="Q2" s="1021"/>
    </row>
    <row r="3" customFormat="false" ht="29.25" hidden="false" customHeight="true" outlineLevel="0" collapsed="false">
      <c r="A3" s="1020" t="s">
        <v>1553</v>
      </c>
      <c r="B3" s="1104" t="s">
        <v>1554</v>
      </c>
      <c r="N3" s="1020" t="s">
        <v>882</v>
      </c>
      <c r="O3" s="1020"/>
      <c r="P3" s="1105" t="s">
        <v>1638</v>
      </c>
      <c r="Q3" s="1105"/>
    </row>
    <row r="4" customFormat="false" ht="41.25" hidden="false" customHeight="true" outlineLevel="0" collapsed="false">
      <c r="A4" s="1106" t="s">
        <v>1639</v>
      </c>
      <c r="B4" s="1106"/>
      <c r="C4" s="1106"/>
      <c r="D4" s="1106"/>
      <c r="E4" s="1106"/>
      <c r="F4" s="1106"/>
      <c r="G4" s="1106"/>
      <c r="H4" s="1106"/>
      <c r="I4" s="1106"/>
      <c r="J4" s="1106"/>
      <c r="K4" s="1106"/>
      <c r="L4" s="1106"/>
      <c r="M4" s="1106"/>
      <c r="N4" s="1106"/>
      <c r="O4" s="1106"/>
      <c r="P4" s="1106"/>
      <c r="Q4" s="1106"/>
    </row>
    <row r="5" customFormat="false" ht="17.25" hidden="false" customHeight="true" outlineLevel="0" collapsed="false">
      <c r="B5" s="1032"/>
      <c r="C5" s="1032"/>
      <c r="D5" s="1032"/>
      <c r="F5" s="1032"/>
      <c r="G5" s="1032" t="s">
        <v>1640</v>
      </c>
      <c r="H5" s="1032"/>
      <c r="I5" s="1032"/>
      <c r="J5" s="1032"/>
      <c r="K5" s="1032"/>
      <c r="L5" s="1032"/>
      <c r="M5" s="1032"/>
      <c r="N5" s="1032"/>
      <c r="O5" s="1032"/>
      <c r="P5" s="1033" t="s">
        <v>1641</v>
      </c>
      <c r="Q5" s="1033"/>
      <c r="WVZ5" s="1034"/>
      <c r="WWA5" s="1034"/>
      <c r="WWB5" s="1034"/>
      <c r="WWC5" s="1034"/>
      <c r="WWD5" s="1034"/>
      <c r="WWE5" s="1034"/>
      <c r="WWF5" s="1034"/>
      <c r="WWG5" s="1034"/>
      <c r="WWH5" s="1034"/>
      <c r="WWI5" s="1034"/>
      <c r="WWJ5" s="1034"/>
      <c r="WWK5" s="1034"/>
      <c r="WWL5" s="1034"/>
      <c r="WWM5" s="1034"/>
      <c r="WWN5" s="1034"/>
      <c r="WWO5" s="1034"/>
      <c r="WWP5" s="1034"/>
      <c r="WWQ5" s="1034"/>
      <c r="WWR5" s="1034"/>
      <c r="WWS5" s="1034"/>
      <c r="WWT5" s="1034"/>
      <c r="WWU5" s="1034"/>
      <c r="WWV5" s="1034"/>
      <c r="WWW5" s="1034"/>
      <c r="WWX5" s="1034"/>
      <c r="WWY5" s="1034"/>
      <c r="WWZ5" s="1034"/>
      <c r="WXA5" s="1034"/>
      <c r="WXB5" s="1034"/>
      <c r="WXC5" s="1034"/>
      <c r="WXD5" s="1034"/>
      <c r="WXE5" s="1034"/>
      <c r="WXF5" s="1034"/>
      <c r="WXG5" s="1034"/>
      <c r="WXH5" s="1034"/>
      <c r="WXI5" s="1034"/>
      <c r="WXJ5" s="1034"/>
      <c r="WXK5" s="1034"/>
      <c r="WXL5" s="1034"/>
      <c r="WXM5" s="1034"/>
      <c r="WXN5" s="1034"/>
      <c r="WXO5" s="1034"/>
      <c r="WXP5" s="1034"/>
      <c r="WXQ5" s="1034"/>
      <c r="WXR5" s="1034"/>
      <c r="WXS5" s="1034"/>
      <c r="WXT5" s="1034"/>
      <c r="WXU5" s="1034"/>
      <c r="WXV5" s="1034"/>
      <c r="WXW5" s="1034"/>
      <c r="WXX5" s="1034"/>
      <c r="WXY5" s="1034"/>
      <c r="WXZ5" s="1034"/>
      <c r="WYA5" s="1034"/>
      <c r="WYB5" s="1034"/>
      <c r="WYC5" s="1034"/>
      <c r="WYD5" s="1034"/>
      <c r="WYE5" s="1034"/>
      <c r="WYF5" s="1034"/>
      <c r="WYG5" s="1034"/>
      <c r="WYH5" s="1034"/>
      <c r="WYI5" s="1034"/>
      <c r="WYJ5" s="1034"/>
      <c r="WYK5" s="1034"/>
      <c r="WYL5" s="1034"/>
      <c r="WYM5" s="1034"/>
      <c r="WYN5" s="1034"/>
      <c r="WYO5" s="1034"/>
      <c r="WYP5" s="1034"/>
      <c r="WYQ5" s="1034"/>
      <c r="WYR5" s="1034"/>
      <c r="WYS5" s="1034"/>
      <c r="WYT5" s="1034"/>
      <c r="WYU5" s="1034"/>
      <c r="WYV5" s="1034"/>
      <c r="WYW5" s="1034"/>
      <c r="WYX5" s="1034"/>
      <c r="WYY5" s="1034"/>
      <c r="WYZ5" s="1034"/>
      <c r="WZA5" s="1034"/>
      <c r="WZB5" s="1034"/>
      <c r="WZC5" s="1034"/>
      <c r="WZD5" s="1034"/>
      <c r="WZE5" s="1034"/>
      <c r="WZF5" s="1034"/>
      <c r="WZG5" s="1034"/>
      <c r="WZH5" s="1034"/>
      <c r="WZI5" s="1034"/>
      <c r="WZJ5" s="1034"/>
      <c r="WZK5" s="1034"/>
      <c r="WZL5" s="1034"/>
      <c r="WZM5" s="1034"/>
      <c r="WZN5" s="1034"/>
      <c r="WZO5" s="1034"/>
      <c r="WZP5" s="1034"/>
      <c r="WZQ5" s="1034"/>
      <c r="WZR5" s="1034"/>
      <c r="WZS5" s="1034"/>
      <c r="WZT5" s="1034"/>
      <c r="WZU5" s="1034"/>
      <c r="WZV5" s="1034"/>
      <c r="WZW5" s="1034"/>
      <c r="WZX5" s="1034"/>
      <c r="WZY5" s="1034"/>
      <c r="WZZ5" s="1034"/>
      <c r="XAA5" s="1034"/>
      <c r="XAB5" s="1034"/>
      <c r="XAC5" s="1034"/>
      <c r="XAD5" s="1034"/>
      <c r="XAE5" s="1034"/>
      <c r="XAF5" s="1034"/>
      <c r="XAG5" s="1034"/>
      <c r="XAH5" s="1034"/>
      <c r="XAI5" s="1034"/>
      <c r="XAJ5" s="1034"/>
      <c r="XAK5" s="1034"/>
      <c r="XAL5" s="1034"/>
      <c r="XAM5" s="1034"/>
      <c r="XAN5" s="1034"/>
      <c r="XAO5" s="1034"/>
      <c r="XAP5" s="1034"/>
      <c r="XAQ5" s="1034"/>
      <c r="XAR5" s="1034"/>
      <c r="XAS5" s="1034"/>
      <c r="XAT5" s="1034"/>
      <c r="XAU5" s="1034"/>
      <c r="XAV5" s="1034"/>
      <c r="XAW5" s="1034"/>
      <c r="XAX5" s="1034"/>
      <c r="XAY5" s="1034"/>
      <c r="XAZ5" s="1034"/>
      <c r="XBA5" s="1034"/>
      <c r="XBB5" s="1034"/>
      <c r="XBC5" s="1034"/>
      <c r="XBD5" s="1034"/>
      <c r="XBE5" s="1034"/>
      <c r="XBF5" s="1034"/>
      <c r="XBG5" s="1034"/>
      <c r="XBH5" s="1034"/>
      <c r="XBI5" s="1034"/>
      <c r="XBJ5" s="1034"/>
      <c r="XBK5" s="1034"/>
      <c r="XBL5" s="1034"/>
      <c r="XBM5" s="1034"/>
      <c r="XBN5" s="1034"/>
      <c r="XBO5" s="1034"/>
      <c r="XBP5" s="1034"/>
      <c r="XBQ5" s="1034"/>
      <c r="XBR5" s="1034"/>
      <c r="XBS5" s="1034"/>
      <c r="XBT5" s="1034"/>
      <c r="XBU5" s="1034"/>
      <c r="XBV5" s="1034"/>
      <c r="XBW5" s="1034"/>
      <c r="XBX5" s="1034"/>
      <c r="XBY5" s="1034"/>
      <c r="XBZ5" s="1034"/>
      <c r="XCA5" s="1034"/>
      <c r="XCB5" s="1034"/>
      <c r="XCC5" s="1034"/>
      <c r="XCD5" s="1034"/>
      <c r="XCE5" s="1034"/>
      <c r="XCF5" s="1034"/>
      <c r="XCG5" s="1034"/>
      <c r="XCH5" s="1034"/>
      <c r="XCI5" s="1034"/>
      <c r="XCJ5" s="1034"/>
      <c r="XCK5" s="1034"/>
      <c r="XCL5" s="1034"/>
      <c r="XCM5" s="1034"/>
      <c r="XCN5" s="1034"/>
      <c r="XCO5" s="1034"/>
      <c r="XCP5" s="1034"/>
      <c r="XCQ5" s="1034"/>
      <c r="XCR5" s="1034"/>
      <c r="XCS5" s="1034"/>
      <c r="XCT5" s="1034"/>
      <c r="XCU5" s="1034"/>
      <c r="XCV5" s="1034"/>
      <c r="XCW5" s="1034"/>
      <c r="XCX5" s="1034"/>
      <c r="XCY5" s="1034"/>
      <c r="XCZ5" s="1034"/>
      <c r="XDA5" s="1034"/>
      <c r="XDB5" s="1034"/>
      <c r="XDC5" s="1034"/>
      <c r="XDD5" s="1034"/>
      <c r="XDE5" s="1034"/>
      <c r="XDF5" s="1034"/>
      <c r="XDG5" s="1034"/>
      <c r="XDH5" s="1034"/>
      <c r="XDI5" s="1034"/>
      <c r="XDJ5" s="1034"/>
      <c r="XDK5" s="1034"/>
      <c r="XDL5" s="1034"/>
      <c r="XDM5" s="1034"/>
      <c r="XDN5" s="1034"/>
      <c r="XDO5" s="1034"/>
      <c r="XDP5" s="1034"/>
      <c r="XDQ5" s="1034"/>
      <c r="XDR5" s="1034"/>
      <c r="XDS5" s="1034"/>
      <c r="XDT5" s="1034"/>
      <c r="XDU5" s="1034"/>
      <c r="XDV5" s="1034"/>
      <c r="XDW5" s="1034"/>
      <c r="XDX5" s="1034"/>
      <c r="XDY5" s="1034"/>
      <c r="XDZ5" s="1034"/>
      <c r="XEA5" s="1034"/>
      <c r="XEB5" s="1034"/>
      <c r="XEC5" s="1034"/>
      <c r="XED5" s="1034"/>
      <c r="XEE5" s="1034"/>
      <c r="XEF5" s="1034"/>
      <c r="XEG5" s="1034"/>
      <c r="XEH5" s="1034"/>
      <c r="XEI5" s="1034"/>
      <c r="XEJ5" s="1034"/>
      <c r="XEK5" s="1034"/>
      <c r="XEL5" s="1034"/>
      <c r="XEM5" s="1034"/>
      <c r="XEN5" s="1034"/>
      <c r="XEO5" s="1034"/>
      <c r="XEP5" s="1034"/>
      <c r="XEQ5" s="1034"/>
      <c r="XER5" s="1034"/>
      <c r="XES5" s="1034"/>
      <c r="XET5" s="1034"/>
      <c r="XEU5" s="1034"/>
      <c r="XEV5" s="1034"/>
      <c r="XEW5" s="1034"/>
      <c r="XEX5" s="1034"/>
      <c r="XEY5" s="1034"/>
      <c r="XEZ5" s="1034"/>
      <c r="XFA5" s="1034"/>
      <c r="XFB5" s="1034"/>
      <c r="XFC5" s="1034"/>
      <c r="XFD5" s="1034"/>
    </row>
    <row r="6" s="1034" customFormat="true" ht="15.75" hidden="false" customHeight="true" outlineLevel="0" collapsed="false">
      <c r="A6" s="1035" t="s">
        <v>1642</v>
      </c>
      <c r="B6" s="1107" t="s">
        <v>1643</v>
      </c>
      <c r="C6" s="1107"/>
      <c r="D6" s="1107"/>
      <c r="E6" s="1107"/>
      <c r="F6" s="1107"/>
      <c r="G6" s="1107"/>
      <c r="H6" s="1107"/>
      <c r="I6" s="1107"/>
      <c r="J6" s="1107"/>
      <c r="K6" s="1107"/>
      <c r="L6" s="1107"/>
      <c r="M6" s="1107"/>
      <c r="N6" s="640" t="s">
        <v>1644</v>
      </c>
      <c r="O6" s="640"/>
      <c r="P6" s="640"/>
      <c r="Q6" s="640"/>
    </row>
    <row r="7" s="1034" customFormat="true" ht="15.75" hidden="false" customHeight="true" outlineLevel="0" collapsed="false">
      <c r="A7" s="1035"/>
      <c r="B7" s="639" t="s">
        <v>1645</v>
      </c>
      <c r="C7" s="639"/>
      <c r="D7" s="639"/>
      <c r="E7" s="639"/>
      <c r="F7" s="639" t="s">
        <v>1646</v>
      </c>
      <c r="G7" s="639"/>
      <c r="H7" s="639"/>
      <c r="I7" s="639"/>
      <c r="J7" s="639" t="s">
        <v>1647</v>
      </c>
      <c r="K7" s="639"/>
      <c r="L7" s="639"/>
      <c r="M7" s="639"/>
      <c r="N7" s="640"/>
      <c r="O7" s="640"/>
      <c r="P7" s="640"/>
      <c r="Q7" s="640"/>
    </row>
    <row r="8" s="1034" customFormat="true" ht="15.75" hidden="false" customHeight="true" outlineLevel="0" collapsed="false">
      <c r="A8" s="1035"/>
      <c r="B8" s="1021" t="s">
        <v>900</v>
      </c>
      <c r="C8" s="1036" t="s">
        <v>1580</v>
      </c>
      <c r="D8" s="1108"/>
      <c r="E8" s="1021" t="s">
        <v>1581</v>
      </c>
      <c r="F8" s="1021" t="s">
        <v>900</v>
      </c>
      <c r="G8" s="1036" t="s">
        <v>1580</v>
      </c>
      <c r="H8" s="1108"/>
      <c r="I8" s="1021" t="s">
        <v>1581</v>
      </c>
      <c r="J8" s="1021" t="s">
        <v>900</v>
      </c>
      <c r="K8" s="1036" t="s">
        <v>1580</v>
      </c>
      <c r="L8" s="1108"/>
      <c r="M8" s="1021" t="s">
        <v>1581</v>
      </c>
      <c r="N8" s="1021" t="s">
        <v>900</v>
      </c>
      <c r="O8" s="1036" t="s">
        <v>1580</v>
      </c>
      <c r="P8" s="1108"/>
      <c r="Q8" s="1036" t="s">
        <v>1581</v>
      </c>
    </row>
    <row r="9" s="1034" customFormat="true" ht="47.25" hidden="false" customHeight="true" outlineLevel="0" collapsed="false">
      <c r="A9" s="1035"/>
      <c r="B9" s="1021"/>
      <c r="C9" s="1036"/>
      <c r="D9" s="1036" t="s">
        <v>1648</v>
      </c>
      <c r="E9" s="1021"/>
      <c r="F9" s="1021"/>
      <c r="G9" s="1036"/>
      <c r="H9" s="1036" t="s">
        <v>1649</v>
      </c>
      <c r="I9" s="1021"/>
      <c r="J9" s="1021"/>
      <c r="K9" s="1036"/>
      <c r="L9" s="1036" t="s">
        <v>1649</v>
      </c>
      <c r="M9" s="1021"/>
      <c r="N9" s="1021"/>
      <c r="O9" s="1036"/>
      <c r="P9" s="1036" t="s">
        <v>1648</v>
      </c>
      <c r="Q9" s="1036"/>
      <c r="WVZ9" s="1022"/>
      <c r="WWA9" s="1022"/>
      <c r="WWB9" s="1022"/>
      <c r="WWC9" s="1022"/>
      <c r="WWD9" s="1022"/>
      <c r="WWE9" s="1022"/>
      <c r="WWF9" s="1022"/>
      <c r="WWG9" s="1022"/>
      <c r="WWH9" s="1022"/>
      <c r="WWI9" s="1022"/>
      <c r="WWJ9" s="1022"/>
      <c r="WWK9" s="1022"/>
      <c r="WWL9" s="1022"/>
      <c r="WWM9" s="1022"/>
      <c r="WWN9" s="1022"/>
      <c r="WWO9" s="1022"/>
      <c r="WWP9" s="1022"/>
      <c r="WWQ9" s="1022"/>
      <c r="WWR9" s="1022"/>
      <c r="WWS9" s="1022"/>
      <c r="WWT9" s="1022"/>
      <c r="WWU9" s="1022"/>
      <c r="WWV9" s="1022"/>
      <c r="WWW9" s="1022"/>
      <c r="WWX9" s="1022"/>
      <c r="WWY9" s="1022"/>
      <c r="WWZ9" s="1022"/>
      <c r="WXA9" s="1022"/>
      <c r="WXB9" s="1022"/>
      <c r="WXC9" s="1022"/>
      <c r="WXD9" s="1022"/>
      <c r="WXE9" s="1022"/>
      <c r="WXF9" s="1022"/>
      <c r="WXG9" s="1022"/>
      <c r="WXH9" s="1022"/>
      <c r="WXI9" s="1022"/>
      <c r="WXJ9" s="1022"/>
      <c r="WXK9" s="1022"/>
      <c r="WXL9" s="1022"/>
      <c r="WXM9" s="1022"/>
      <c r="WXN9" s="1022"/>
      <c r="WXO9" s="1022"/>
      <c r="WXP9" s="1022"/>
      <c r="WXQ9" s="1022"/>
      <c r="WXR9" s="1022"/>
      <c r="WXS9" s="1022"/>
      <c r="WXT9" s="1022"/>
      <c r="WXU9" s="1022"/>
      <c r="WXV9" s="1022"/>
      <c r="WXW9" s="1022"/>
      <c r="WXX9" s="1022"/>
      <c r="WXY9" s="1022"/>
      <c r="WXZ9" s="1022"/>
      <c r="WYA9" s="1022"/>
      <c r="WYB9" s="1022"/>
      <c r="WYC9" s="1022"/>
      <c r="WYD9" s="1022"/>
      <c r="WYE9" s="1022"/>
      <c r="WYF9" s="1022"/>
      <c r="WYG9" s="1022"/>
      <c r="WYH9" s="1022"/>
      <c r="WYI9" s="1022"/>
      <c r="WYJ9" s="1022"/>
      <c r="WYK9" s="1022"/>
      <c r="WYL9" s="1022"/>
      <c r="WYM9" s="1022"/>
      <c r="WYN9" s="1022"/>
      <c r="WYO9" s="1022"/>
      <c r="WYP9" s="1022"/>
      <c r="WYQ9" s="1022"/>
      <c r="WYR9" s="1022"/>
      <c r="WYS9" s="1022"/>
      <c r="WYT9" s="1022"/>
      <c r="WYU9" s="1022"/>
      <c r="WYV9" s="1022"/>
      <c r="WYW9" s="1022"/>
      <c r="WYX9" s="1022"/>
      <c r="WYY9" s="1022"/>
      <c r="WYZ9" s="1022"/>
      <c r="WZA9" s="1022"/>
      <c r="WZB9" s="1022"/>
      <c r="WZC9" s="1022"/>
      <c r="WZD9" s="1022"/>
      <c r="WZE9" s="1022"/>
      <c r="WZF9" s="1022"/>
      <c r="WZG9" s="1022"/>
      <c r="WZH9" s="1022"/>
      <c r="WZI9" s="1022"/>
      <c r="WZJ9" s="1022"/>
      <c r="WZK9" s="1022"/>
      <c r="WZL9" s="1022"/>
      <c r="WZM9" s="1022"/>
      <c r="WZN9" s="1022"/>
      <c r="WZO9" s="1022"/>
      <c r="WZP9" s="1022"/>
      <c r="WZQ9" s="1022"/>
      <c r="WZR9" s="1022"/>
      <c r="WZS9" s="1022"/>
      <c r="WZT9" s="1022"/>
      <c r="WZU9" s="1022"/>
      <c r="WZV9" s="1022"/>
      <c r="WZW9" s="1022"/>
      <c r="WZX9" s="1022"/>
      <c r="WZY9" s="1022"/>
      <c r="WZZ9" s="1022"/>
      <c r="XAA9" s="1022"/>
      <c r="XAB9" s="1022"/>
      <c r="XAC9" s="1022"/>
      <c r="XAD9" s="1022"/>
      <c r="XAE9" s="1022"/>
      <c r="XAF9" s="1022"/>
      <c r="XAG9" s="1022"/>
      <c r="XAH9" s="1022"/>
      <c r="XAI9" s="1022"/>
      <c r="XAJ9" s="1022"/>
      <c r="XAK9" s="1022"/>
      <c r="XAL9" s="1022"/>
      <c r="XAM9" s="1022"/>
      <c r="XAN9" s="1022"/>
      <c r="XAO9" s="1022"/>
      <c r="XAP9" s="1022"/>
      <c r="XAQ9" s="1022"/>
      <c r="XAR9" s="1022"/>
      <c r="XAS9" s="1022"/>
      <c r="XAT9" s="1022"/>
      <c r="XAU9" s="1022"/>
      <c r="XAV9" s="1022"/>
      <c r="XAW9" s="1022"/>
      <c r="XAX9" s="1022"/>
      <c r="XAY9" s="1022"/>
      <c r="XAZ9" s="1022"/>
      <c r="XBA9" s="1022"/>
      <c r="XBB9" s="1022"/>
      <c r="XBC9" s="1022"/>
      <c r="XBD9" s="1022"/>
      <c r="XBE9" s="1022"/>
      <c r="XBF9" s="1022"/>
      <c r="XBG9" s="1022"/>
      <c r="XBH9" s="1022"/>
      <c r="XBI9" s="1022"/>
      <c r="XBJ9" s="1022"/>
      <c r="XBK9" s="1022"/>
      <c r="XBL9" s="1022"/>
      <c r="XBM9" s="1022"/>
      <c r="XBN9" s="1022"/>
      <c r="XBO9" s="1022"/>
      <c r="XBP9" s="1022"/>
      <c r="XBQ9" s="1022"/>
      <c r="XBR9" s="1022"/>
      <c r="XBS9" s="1022"/>
      <c r="XBT9" s="1022"/>
      <c r="XBU9" s="1022"/>
      <c r="XBV9" s="1022"/>
      <c r="XBW9" s="1022"/>
      <c r="XBX9" s="1022"/>
      <c r="XBY9" s="1022"/>
      <c r="XBZ9" s="1022"/>
      <c r="XCA9" s="1022"/>
      <c r="XCB9" s="1022"/>
      <c r="XCC9" s="1022"/>
      <c r="XCD9" s="1022"/>
      <c r="XCE9" s="1022"/>
      <c r="XCF9" s="1022"/>
      <c r="XCG9" s="1022"/>
      <c r="XCH9" s="1022"/>
      <c r="XCI9" s="1022"/>
      <c r="XCJ9" s="1022"/>
      <c r="XCK9" s="1022"/>
      <c r="XCL9" s="1022"/>
      <c r="XCM9" s="1022"/>
      <c r="XCN9" s="1022"/>
      <c r="XCO9" s="1022"/>
      <c r="XCP9" s="1022"/>
      <c r="XCQ9" s="1022"/>
      <c r="XCR9" s="1022"/>
      <c r="XCS9" s="1022"/>
      <c r="XCT9" s="1022"/>
      <c r="XCU9" s="1022"/>
      <c r="XCV9" s="1022"/>
      <c r="XCW9" s="1022"/>
      <c r="XCX9" s="1022"/>
      <c r="XCY9" s="1022"/>
      <c r="XCZ9" s="1022"/>
      <c r="XDA9" s="1022"/>
      <c r="XDB9" s="1022"/>
      <c r="XDC9" s="1022"/>
      <c r="XDD9" s="1022"/>
      <c r="XDE9" s="1022"/>
      <c r="XDF9" s="1022"/>
      <c r="XDG9" s="1022"/>
      <c r="XDH9" s="1022"/>
      <c r="XDI9" s="1022"/>
      <c r="XDJ9" s="1022"/>
      <c r="XDK9" s="1022"/>
      <c r="XDL9" s="1022"/>
      <c r="XDM9" s="1022"/>
      <c r="XDN9" s="1022"/>
      <c r="XDO9" s="1022"/>
      <c r="XDP9" s="1022"/>
      <c r="XDQ9" s="1022"/>
      <c r="XDR9" s="1022"/>
      <c r="XDS9" s="1022"/>
      <c r="XDT9" s="1022"/>
      <c r="XDU9" s="1022"/>
      <c r="XDV9" s="1022"/>
      <c r="XDW9" s="1022"/>
      <c r="XDX9" s="1022"/>
      <c r="XDY9" s="1022"/>
      <c r="XDZ9" s="1022"/>
      <c r="XEA9" s="1022"/>
      <c r="XEB9" s="1022"/>
      <c r="XEC9" s="1022"/>
      <c r="XED9" s="1022"/>
      <c r="XEE9" s="1022"/>
      <c r="XEF9" s="1022"/>
      <c r="XEG9" s="1022"/>
      <c r="XEH9" s="1022"/>
      <c r="XEI9" s="1022"/>
      <c r="XEJ9" s="1022"/>
      <c r="XEK9" s="1022"/>
      <c r="XEL9" s="1022"/>
      <c r="XEM9" s="1022"/>
      <c r="XEN9" s="1022"/>
      <c r="XEO9" s="1022"/>
      <c r="XEP9" s="1022"/>
      <c r="XEQ9" s="1022"/>
      <c r="XER9" s="1022"/>
      <c r="XES9" s="1022"/>
      <c r="XET9" s="1022"/>
      <c r="XEU9" s="1022"/>
      <c r="XEV9" s="1022"/>
      <c r="XEW9" s="1022"/>
      <c r="XEX9" s="1022"/>
      <c r="XEY9" s="1022"/>
      <c r="XEZ9" s="1022"/>
      <c r="XFA9" s="1022"/>
      <c r="XFB9" s="1022"/>
      <c r="XFC9" s="1022"/>
      <c r="XFD9" s="1022"/>
    </row>
    <row r="10" s="1022" customFormat="true" ht="15.75" hidden="false" customHeight="true" outlineLevel="0" collapsed="false">
      <c r="A10" s="1109" t="s">
        <v>1650</v>
      </c>
      <c r="B10" s="1110"/>
      <c r="C10" s="1110"/>
      <c r="D10" s="1110"/>
      <c r="E10" s="1110"/>
      <c r="F10" s="1110"/>
      <c r="G10" s="1110"/>
      <c r="H10" s="1110"/>
      <c r="I10" s="1110"/>
      <c r="J10" s="1110"/>
      <c r="K10" s="1110"/>
      <c r="L10" s="1110"/>
      <c r="M10" s="1111"/>
      <c r="N10" s="1110"/>
      <c r="O10" s="1110"/>
      <c r="P10" s="1110"/>
      <c r="Q10" s="1111"/>
    </row>
    <row r="11" s="1022" customFormat="true" ht="15.75" hidden="false" customHeight="true" outlineLevel="0" collapsed="false">
      <c r="A11" s="1109" t="s">
        <v>1583</v>
      </c>
      <c r="B11" s="1110"/>
      <c r="C11" s="1110"/>
      <c r="D11" s="1112"/>
      <c r="E11" s="1110"/>
      <c r="F11" s="1110"/>
      <c r="G11" s="1110"/>
      <c r="H11" s="1112"/>
      <c r="I11" s="1110"/>
      <c r="J11" s="1110"/>
      <c r="K11" s="1110"/>
      <c r="L11" s="1112"/>
      <c r="M11" s="1111"/>
      <c r="N11" s="1110"/>
      <c r="O11" s="1110"/>
      <c r="P11" s="1110"/>
      <c r="Q11" s="1111"/>
    </row>
    <row r="12" s="1022" customFormat="true" ht="15.75" hidden="false" customHeight="true" outlineLevel="0" collapsed="false">
      <c r="A12" s="1109" t="s">
        <v>1584</v>
      </c>
      <c r="B12" s="1110"/>
      <c r="C12" s="1110"/>
      <c r="D12" s="1112"/>
      <c r="E12" s="1110"/>
      <c r="F12" s="1110"/>
      <c r="G12" s="1110"/>
      <c r="H12" s="1112"/>
      <c r="I12" s="1110"/>
      <c r="J12" s="1110"/>
      <c r="K12" s="1110"/>
      <c r="L12" s="1112"/>
      <c r="M12" s="1111"/>
      <c r="N12" s="1110"/>
      <c r="O12" s="1110"/>
      <c r="P12" s="1110"/>
      <c r="Q12" s="1111"/>
    </row>
    <row r="13" s="1022" customFormat="true" ht="15.75" hidden="false" customHeight="true" outlineLevel="0" collapsed="false">
      <c r="A13" s="1109" t="s">
        <v>1585</v>
      </c>
      <c r="B13" s="1110"/>
      <c r="C13" s="1110"/>
      <c r="D13" s="1112"/>
      <c r="E13" s="1110"/>
      <c r="F13" s="1110"/>
      <c r="G13" s="1110"/>
      <c r="H13" s="1112"/>
      <c r="I13" s="1110"/>
      <c r="J13" s="1110"/>
      <c r="K13" s="1110"/>
      <c r="L13" s="1112"/>
      <c r="M13" s="1111"/>
      <c r="N13" s="1110"/>
      <c r="O13" s="1110"/>
      <c r="P13" s="1110"/>
      <c r="Q13" s="1111"/>
    </row>
    <row r="14" s="1022" customFormat="true" ht="15.75" hidden="false" customHeight="true" outlineLevel="0" collapsed="false">
      <c r="A14" s="1113" t="s">
        <v>1586</v>
      </c>
      <c r="B14" s="1114" t="n">
        <v>62</v>
      </c>
      <c r="C14" s="1114" t="n">
        <v>45</v>
      </c>
      <c r="D14" s="1115" t="n">
        <v>73</v>
      </c>
      <c r="E14" s="1114" t="n">
        <v>17</v>
      </c>
      <c r="F14" s="1114" t="n">
        <v>40</v>
      </c>
      <c r="G14" s="1114" t="n">
        <v>28</v>
      </c>
      <c r="H14" s="1115" t="n">
        <v>70</v>
      </c>
      <c r="I14" s="1114" t="n">
        <v>12</v>
      </c>
      <c r="J14" s="1114" t="n">
        <v>21</v>
      </c>
      <c r="K14" s="1114" t="n">
        <v>17</v>
      </c>
      <c r="L14" s="1115" t="n">
        <v>81</v>
      </c>
      <c r="M14" s="1116" t="n">
        <v>4</v>
      </c>
      <c r="N14" s="1114" t="n">
        <v>0</v>
      </c>
      <c r="O14" s="1114" t="n">
        <v>0</v>
      </c>
      <c r="P14" s="1114" t="n">
        <v>0</v>
      </c>
      <c r="Q14" s="1116" t="n">
        <v>0</v>
      </c>
    </row>
    <row r="15" s="1022" customFormat="true" ht="15.75" hidden="false" customHeight="true" outlineLevel="0" collapsed="false">
      <c r="A15" s="1109" t="s">
        <v>1587</v>
      </c>
      <c r="B15" s="1110"/>
      <c r="C15" s="1110"/>
      <c r="D15" s="1112"/>
      <c r="E15" s="1110"/>
      <c r="F15" s="1110"/>
      <c r="G15" s="1110"/>
      <c r="H15" s="1112"/>
      <c r="I15" s="1110"/>
      <c r="J15" s="1110"/>
      <c r="K15" s="1110"/>
      <c r="L15" s="1112"/>
      <c r="M15" s="1111"/>
      <c r="N15" s="1110"/>
      <c r="O15" s="1110"/>
      <c r="P15" s="1110"/>
      <c r="Q15" s="1111"/>
    </row>
    <row r="16" s="1022" customFormat="true" ht="15.75" hidden="false" customHeight="true" outlineLevel="0" collapsed="false">
      <c r="A16" s="1109" t="s">
        <v>1588</v>
      </c>
      <c r="B16" s="1110"/>
      <c r="C16" s="1110"/>
      <c r="D16" s="1112"/>
      <c r="E16" s="1110"/>
      <c r="F16" s="1110"/>
      <c r="G16" s="1110"/>
      <c r="H16" s="1112"/>
      <c r="I16" s="1110"/>
      <c r="J16" s="1110"/>
      <c r="K16" s="1110"/>
      <c r="L16" s="1112"/>
      <c r="M16" s="1111"/>
      <c r="N16" s="1110"/>
      <c r="O16" s="1110"/>
      <c r="P16" s="1110"/>
      <c r="Q16" s="1111"/>
    </row>
    <row r="17" s="1022" customFormat="true" ht="15.75" hidden="false" customHeight="true" outlineLevel="0" collapsed="false">
      <c r="A17" s="1109" t="s">
        <v>1589</v>
      </c>
      <c r="B17" s="1110"/>
      <c r="C17" s="1110"/>
      <c r="D17" s="1112"/>
      <c r="E17" s="1110"/>
      <c r="F17" s="1110"/>
      <c r="G17" s="1110"/>
      <c r="H17" s="1112"/>
      <c r="I17" s="1110"/>
      <c r="J17" s="1110"/>
      <c r="K17" s="1110"/>
      <c r="L17" s="1112"/>
      <c r="M17" s="1111"/>
      <c r="N17" s="1110"/>
      <c r="O17" s="1110"/>
      <c r="P17" s="1110"/>
      <c r="Q17" s="1111"/>
    </row>
    <row r="18" s="1022" customFormat="true" ht="15.75" hidden="false" customHeight="true" outlineLevel="0" collapsed="false">
      <c r="A18" s="1109" t="s">
        <v>1590</v>
      </c>
      <c r="B18" s="1110"/>
      <c r="C18" s="1110"/>
      <c r="D18" s="1112"/>
      <c r="E18" s="1110"/>
      <c r="F18" s="1110"/>
      <c r="G18" s="1110"/>
      <c r="H18" s="1112"/>
      <c r="I18" s="1110"/>
      <c r="J18" s="1110"/>
      <c r="K18" s="1110"/>
      <c r="L18" s="1112"/>
      <c r="M18" s="1111"/>
      <c r="N18" s="1110"/>
      <c r="O18" s="1110"/>
      <c r="P18" s="1110"/>
      <c r="Q18" s="1111"/>
    </row>
    <row r="19" s="1022" customFormat="true" ht="15.75" hidden="false" customHeight="true" outlineLevel="0" collapsed="false">
      <c r="A19" s="1109" t="s">
        <v>1591</v>
      </c>
      <c r="B19" s="1110"/>
      <c r="C19" s="1110"/>
      <c r="D19" s="1112"/>
      <c r="E19" s="1110"/>
      <c r="F19" s="1110"/>
      <c r="G19" s="1110"/>
      <c r="H19" s="1112"/>
      <c r="I19" s="1110"/>
      <c r="J19" s="1110"/>
      <c r="K19" s="1110"/>
      <c r="L19" s="1112"/>
      <c r="M19" s="1111"/>
      <c r="N19" s="1110"/>
      <c r="O19" s="1110"/>
      <c r="P19" s="1110"/>
      <c r="Q19" s="1111"/>
    </row>
    <row r="20" s="1022" customFormat="true" ht="15.75" hidden="false" customHeight="true" outlineLevel="0" collapsed="false">
      <c r="A20" s="1109" t="s">
        <v>1592</v>
      </c>
      <c r="B20" s="1110"/>
      <c r="C20" s="1110"/>
      <c r="D20" s="1112"/>
      <c r="E20" s="1110"/>
      <c r="F20" s="1110"/>
      <c r="G20" s="1110"/>
      <c r="H20" s="1112"/>
      <c r="I20" s="1110"/>
      <c r="J20" s="1110"/>
      <c r="K20" s="1110"/>
      <c r="L20" s="1112"/>
      <c r="M20" s="1111"/>
      <c r="N20" s="1110"/>
      <c r="O20" s="1110"/>
      <c r="P20" s="1110"/>
      <c r="Q20" s="1111"/>
    </row>
    <row r="21" s="1022" customFormat="true" ht="15.75" hidden="false" customHeight="true" outlineLevel="0" collapsed="false">
      <c r="A21" s="1109" t="s">
        <v>1593</v>
      </c>
      <c r="B21" s="1110"/>
      <c r="C21" s="1110"/>
      <c r="D21" s="1112"/>
      <c r="E21" s="1110"/>
      <c r="F21" s="1110"/>
      <c r="G21" s="1110"/>
      <c r="H21" s="1112"/>
      <c r="I21" s="1110"/>
      <c r="J21" s="1110"/>
      <c r="K21" s="1110"/>
      <c r="L21" s="1112"/>
      <c r="M21" s="1111"/>
      <c r="N21" s="1110"/>
      <c r="O21" s="1110"/>
      <c r="P21" s="1110"/>
      <c r="Q21" s="1111"/>
      <c r="WVZ21" s="1018"/>
      <c r="WWA21" s="1018"/>
      <c r="WWB21" s="1018"/>
      <c r="WWC21" s="1018"/>
      <c r="WWD21" s="1018"/>
      <c r="WWE21" s="1018"/>
      <c r="WWF21" s="1018"/>
      <c r="WWG21" s="1018"/>
      <c r="WWH21" s="1018"/>
      <c r="WWI21" s="1018"/>
      <c r="WWJ21" s="1018"/>
      <c r="WWK21" s="1018"/>
      <c r="WWL21" s="1018"/>
      <c r="WWM21" s="1018"/>
      <c r="WWN21" s="1018"/>
      <c r="WWO21" s="1018"/>
      <c r="WWP21" s="1018"/>
      <c r="WWQ21" s="1018"/>
      <c r="WWR21" s="1018"/>
      <c r="WWS21" s="1018"/>
      <c r="WWT21" s="1018"/>
      <c r="WWU21" s="1018"/>
      <c r="WWV21" s="1018"/>
      <c r="WWW21" s="1018"/>
      <c r="WWX21" s="1018"/>
      <c r="WWY21" s="1018"/>
      <c r="WWZ21" s="1018"/>
      <c r="WXA21" s="1018"/>
      <c r="WXB21" s="1018"/>
      <c r="WXC21" s="1018"/>
      <c r="WXD21" s="1018"/>
      <c r="WXE21" s="1018"/>
      <c r="WXF21" s="1018"/>
      <c r="WXG21" s="1018"/>
      <c r="WXH21" s="1018"/>
      <c r="WXI21" s="1018"/>
      <c r="WXJ21" s="1018"/>
      <c r="WXK21" s="1018"/>
      <c r="WXL21" s="1018"/>
      <c r="WXM21" s="1018"/>
      <c r="WXN21" s="1018"/>
      <c r="WXO21" s="1018"/>
      <c r="WXP21" s="1018"/>
      <c r="WXQ21" s="1018"/>
      <c r="WXR21" s="1018"/>
      <c r="WXS21" s="1018"/>
      <c r="WXT21" s="1018"/>
      <c r="WXU21" s="1018"/>
      <c r="WXV21" s="1018"/>
      <c r="WXW21" s="1018"/>
      <c r="WXX21" s="1018"/>
      <c r="WXY21" s="1018"/>
      <c r="WXZ21" s="1018"/>
      <c r="WYA21" s="1018"/>
      <c r="WYB21" s="1018"/>
      <c r="WYC21" s="1018"/>
      <c r="WYD21" s="1018"/>
      <c r="WYE21" s="1018"/>
      <c r="WYF21" s="1018"/>
      <c r="WYG21" s="1018"/>
      <c r="WYH21" s="1018"/>
      <c r="WYI21" s="1018"/>
      <c r="WYJ21" s="1018"/>
      <c r="WYK21" s="1018"/>
      <c r="WYL21" s="1018"/>
      <c r="WYM21" s="1018"/>
      <c r="WYN21" s="1018"/>
      <c r="WYO21" s="1018"/>
      <c r="WYP21" s="1018"/>
      <c r="WYQ21" s="1018"/>
      <c r="WYR21" s="1018"/>
      <c r="WYS21" s="1018"/>
      <c r="WYT21" s="1018"/>
      <c r="WYU21" s="1018"/>
      <c r="WYV21" s="1018"/>
      <c r="WYW21" s="1018"/>
      <c r="WYX21" s="1018"/>
      <c r="WYY21" s="1018"/>
      <c r="WYZ21" s="1018"/>
      <c r="WZA21" s="1018"/>
      <c r="WZB21" s="1018"/>
      <c r="WZC21" s="1018"/>
      <c r="WZD21" s="1018"/>
      <c r="WZE21" s="1018"/>
      <c r="WZF21" s="1018"/>
      <c r="WZG21" s="1018"/>
      <c r="WZH21" s="1018"/>
      <c r="WZI21" s="1018"/>
      <c r="WZJ21" s="1018"/>
      <c r="WZK21" s="1018"/>
      <c r="WZL21" s="1018"/>
      <c r="WZM21" s="1018"/>
      <c r="WZN21" s="1018"/>
      <c r="WZO21" s="1018"/>
      <c r="WZP21" s="1018"/>
      <c r="WZQ21" s="1018"/>
      <c r="WZR21" s="1018"/>
      <c r="WZS21" s="1018"/>
      <c r="WZT21" s="1018"/>
      <c r="WZU21" s="1018"/>
      <c r="WZV21" s="1018"/>
      <c r="WZW21" s="1018"/>
      <c r="WZX21" s="1018"/>
      <c r="WZY21" s="1018"/>
      <c r="WZZ21" s="1018"/>
      <c r="XAA21" s="1018"/>
      <c r="XAB21" s="1018"/>
      <c r="XAC21" s="1018"/>
      <c r="XAD21" s="1018"/>
      <c r="XAE21" s="1018"/>
      <c r="XAF21" s="1018"/>
      <c r="XAG21" s="1018"/>
      <c r="XAH21" s="1018"/>
      <c r="XAI21" s="1018"/>
      <c r="XAJ21" s="1018"/>
      <c r="XAK21" s="1018"/>
      <c r="XAL21" s="1018"/>
      <c r="XAM21" s="1018"/>
      <c r="XAN21" s="1018"/>
      <c r="XAO21" s="1018"/>
      <c r="XAP21" s="1018"/>
      <c r="XAQ21" s="1018"/>
      <c r="XAR21" s="1018"/>
      <c r="XAS21" s="1018"/>
      <c r="XAT21" s="1018"/>
      <c r="XAU21" s="1018"/>
      <c r="XAV21" s="1018"/>
      <c r="XAW21" s="1018"/>
      <c r="XAX21" s="1018"/>
      <c r="XAY21" s="1018"/>
      <c r="XAZ21" s="1018"/>
      <c r="XBA21" s="1018"/>
      <c r="XBB21" s="1018"/>
      <c r="XBC21" s="1018"/>
      <c r="XBD21" s="1018"/>
      <c r="XBE21" s="1018"/>
      <c r="XBF21" s="1018"/>
      <c r="XBG21" s="1018"/>
      <c r="XBH21" s="1018"/>
      <c r="XBI21" s="1018"/>
      <c r="XBJ21" s="1018"/>
      <c r="XBK21" s="1018"/>
      <c r="XBL21" s="1018"/>
      <c r="XBM21" s="1018"/>
      <c r="XBN21" s="1018"/>
      <c r="XBO21" s="1018"/>
      <c r="XBP21" s="1018"/>
      <c r="XBQ21" s="1018"/>
      <c r="XBR21" s="1018"/>
      <c r="XBS21" s="1018"/>
      <c r="XBT21" s="1018"/>
      <c r="XBU21" s="1018"/>
      <c r="XBV21" s="1018"/>
      <c r="XBW21" s="1018"/>
      <c r="XBX21" s="1018"/>
      <c r="XBY21" s="1018"/>
      <c r="XBZ21" s="1018"/>
      <c r="XCA21" s="1018"/>
      <c r="XCB21" s="1018"/>
      <c r="XCC21" s="1018"/>
      <c r="XCD21" s="1018"/>
      <c r="XCE21" s="1018"/>
      <c r="XCF21" s="1018"/>
      <c r="XCG21" s="1018"/>
      <c r="XCH21" s="1018"/>
      <c r="XCI21" s="1018"/>
      <c r="XCJ21" s="1018"/>
      <c r="XCK21" s="1018"/>
      <c r="XCL21" s="1018"/>
      <c r="XCM21" s="1018"/>
      <c r="XCN21" s="1018"/>
      <c r="XCO21" s="1018"/>
      <c r="XCP21" s="1018"/>
      <c r="XCQ21" s="1018"/>
      <c r="XCR21" s="1018"/>
      <c r="XCS21" s="1018"/>
      <c r="XCT21" s="1018"/>
      <c r="XCU21" s="1018"/>
      <c r="XCV21" s="1018"/>
      <c r="XCW21" s="1018"/>
      <c r="XCX21" s="1018"/>
      <c r="XCY21" s="1018"/>
      <c r="XCZ21" s="1018"/>
      <c r="XDA21" s="1018"/>
      <c r="XDB21" s="1018"/>
      <c r="XDC21" s="1018"/>
      <c r="XDD21" s="1018"/>
      <c r="XDE21" s="1018"/>
      <c r="XDF21" s="1018"/>
      <c r="XDG21" s="1018"/>
      <c r="XDH21" s="1018"/>
      <c r="XDI21" s="1018"/>
      <c r="XDJ21" s="1018"/>
      <c r="XDK21" s="1018"/>
      <c r="XDL21" s="1018"/>
      <c r="XDM21" s="1018"/>
      <c r="XDN21" s="1018"/>
      <c r="XDO21" s="1018"/>
      <c r="XDP21" s="1018"/>
      <c r="XDQ21" s="1018"/>
      <c r="XDR21" s="1018"/>
      <c r="XDS21" s="1018"/>
      <c r="XDT21" s="1018"/>
      <c r="XDU21" s="1018"/>
      <c r="XDV21" s="1018"/>
      <c r="XDW21" s="1018"/>
      <c r="XDX21" s="1018"/>
      <c r="XDY21" s="1018"/>
      <c r="XDZ21" s="1018"/>
      <c r="XEA21" s="1018"/>
      <c r="XEB21" s="1018"/>
      <c r="XEC21" s="1018"/>
      <c r="XED21" s="1018"/>
      <c r="XEE21" s="1018"/>
      <c r="XEF21" s="1018"/>
      <c r="XEG21" s="1018"/>
      <c r="XEH21" s="1018"/>
      <c r="XEI21" s="1018"/>
      <c r="XEJ21" s="1018"/>
      <c r="XEK21" s="1018"/>
      <c r="XEL21" s="1018"/>
      <c r="XEM21" s="1018"/>
      <c r="XEN21" s="1018"/>
      <c r="XEO21" s="1018"/>
      <c r="XEP21" s="1018"/>
      <c r="XEQ21" s="1018"/>
      <c r="XER21" s="1018"/>
      <c r="XES21" s="1018"/>
      <c r="XET21" s="1018"/>
      <c r="XEU21" s="1018"/>
      <c r="XEV21" s="1018"/>
      <c r="XEW21" s="1018"/>
      <c r="XEX21" s="1018"/>
      <c r="XEY21" s="1018"/>
      <c r="XEZ21" s="1018"/>
      <c r="XFA21" s="1018"/>
      <c r="XFB21" s="1018"/>
      <c r="XFC21" s="1018"/>
      <c r="XFD21" s="1018"/>
    </row>
    <row r="22" s="1022" customFormat="true" ht="15.75" hidden="false" customHeight="true" outlineLevel="0" collapsed="false">
      <c r="A22" s="1109" t="s">
        <v>1594</v>
      </c>
      <c r="B22" s="1110"/>
      <c r="C22" s="1110"/>
      <c r="D22" s="1112"/>
      <c r="E22" s="1110"/>
      <c r="F22" s="1110"/>
      <c r="G22" s="1110"/>
      <c r="H22" s="1112"/>
      <c r="I22" s="1110"/>
      <c r="J22" s="1110"/>
      <c r="K22" s="1110"/>
      <c r="L22" s="1112"/>
      <c r="M22" s="1111"/>
      <c r="N22" s="1110"/>
      <c r="O22" s="1110"/>
      <c r="P22" s="1110"/>
      <c r="Q22" s="1111"/>
      <c r="WVZ22" s="1018"/>
      <c r="WWA22" s="1018"/>
      <c r="WWB22" s="1018"/>
      <c r="WWC22" s="1018"/>
      <c r="WWD22" s="1018"/>
      <c r="WWE22" s="1018"/>
      <c r="WWF22" s="1018"/>
      <c r="WWG22" s="1018"/>
      <c r="WWH22" s="1018"/>
      <c r="WWI22" s="1018"/>
      <c r="WWJ22" s="1018"/>
      <c r="WWK22" s="1018"/>
      <c r="WWL22" s="1018"/>
      <c r="WWM22" s="1018"/>
      <c r="WWN22" s="1018"/>
      <c r="WWO22" s="1018"/>
      <c r="WWP22" s="1018"/>
      <c r="WWQ22" s="1018"/>
      <c r="WWR22" s="1018"/>
      <c r="WWS22" s="1018"/>
      <c r="WWT22" s="1018"/>
      <c r="WWU22" s="1018"/>
      <c r="WWV22" s="1018"/>
      <c r="WWW22" s="1018"/>
      <c r="WWX22" s="1018"/>
      <c r="WWY22" s="1018"/>
      <c r="WWZ22" s="1018"/>
      <c r="WXA22" s="1018"/>
      <c r="WXB22" s="1018"/>
      <c r="WXC22" s="1018"/>
      <c r="WXD22" s="1018"/>
      <c r="WXE22" s="1018"/>
      <c r="WXF22" s="1018"/>
      <c r="WXG22" s="1018"/>
      <c r="WXH22" s="1018"/>
      <c r="WXI22" s="1018"/>
      <c r="WXJ22" s="1018"/>
      <c r="WXK22" s="1018"/>
      <c r="WXL22" s="1018"/>
      <c r="WXM22" s="1018"/>
      <c r="WXN22" s="1018"/>
      <c r="WXO22" s="1018"/>
      <c r="WXP22" s="1018"/>
      <c r="WXQ22" s="1018"/>
      <c r="WXR22" s="1018"/>
      <c r="WXS22" s="1018"/>
      <c r="WXT22" s="1018"/>
      <c r="WXU22" s="1018"/>
      <c r="WXV22" s="1018"/>
      <c r="WXW22" s="1018"/>
      <c r="WXX22" s="1018"/>
      <c r="WXY22" s="1018"/>
      <c r="WXZ22" s="1018"/>
      <c r="WYA22" s="1018"/>
      <c r="WYB22" s="1018"/>
      <c r="WYC22" s="1018"/>
      <c r="WYD22" s="1018"/>
      <c r="WYE22" s="1018"/>
      <c r="WYF22" s="1018"/>
      <c r="WYG22" s="1018"/>
      <c r="WYH22" s="1018"/>
      <c r="WYI22" s="1018"/>
      <c r="WYJ22" s="1018"/>
      <c r="WYK22" s="1018"/>
      <c r="WYL22" s="1018"/>
      <c r="WYM22" s="1018"/>
      <c r="WYN22" s="1018"/>
      <c r="WYO22" s="1018"/>
      <c r="WYP22" s="1018"/>
      <c r="WYQ22" s="1018"/>
      <c r="WYR22" s="1018"/>
      <c r="WYS22" s="1018"/>
      <c r="WYT22" s="1018"/>
      <c r="WYU22" s="1018"/>
      <c r="WYV22" s="1018"/>
      <c r="WYW22" s="1018"/>
      <c r="WYX22" s="1018"/>
      <c r="WYY22" s="1018"/>
      <c r="WYZ22" s="1018"/>
      <c r="WZA22" s="1018"/>
      <c r="WZB22" s="1018"/>
      <c r="WZC22" s="1018"/>
      <c r="WZD22" s="1018"/>
      <c r="WZE22" s="1018"/>
      <c r="WZF22" s="1018"/>
      <c r="WZG22" s="1018"/>
      <c r="WZH22" s="1018"/>
      <c r="WZI22" s="1018"/>
      <c r="WZJ22" s="1018"/>
      <c r="WZK22" s="1018"/>
      <c r="WZL22" s="1018"/>
      <c r="WZM22" s="1018"/>
      <c r="WZN22" s="1018"/>
      <c r="WZO22" s="1018"/>
      <c r="WZP22" s="1018"/>
      <c r="WZQ22" s="1018"/>
      <c r="WZR22" s="1018"/>
      <c r="WZS22" s="1018"/>
      <c r="WZT22" s="1018"/>
      <c r="WZU22" s="1018"/>
      <c r="WZV22" s="1018"/>
      <c r="WZW22" s="1018"/>
      <c r="WZX22" s="1018"/>
      <c r="WZY22" s="1018"/>
      <c r="WZZ22" s="1018"/>
      <c r="XAA22" s="1018"/>
      <c r="XAB22" s="1018"/>
      <c r="XAC22" s="1018"/>
      <c r="XAD22" s="1018"/>
      <c r="XAE22" s="1018"/>
      <c r="XAF22" s="1018"/>
      <c r="XAG22" s="1018"/>
      <c r="XAH22" s="1018"/>
      <c r="XAI22" s="1018"/>
      <c r="XAJ22" s="1018"/>
      <c r="XAK22" s="1018"/>
      <c r="XAL22" s="1018"/>
      <c r="XAM22" s="1018"/>
      <c r="XAN22" s="1018"/>
      <c r="XAO22" s="1018"/>
      <c r="XAP22" s="1018"/>
      <c r="XAQ22" s="1018"/>
      <c r="XAR22" s="1018"/>
      <c r="XAS22" s="1018"/>
      <c r="XAT22" s="1018"/>
      <c r="XAU22" s="1018"/>
      <c r="XAV22" s="1018"/>
      <c r="XAW22" s="1018"/>
      <c r="XAX22" s="1018"/>
      <c r="XAY22" s="1018"/>
      <c r="XAZ22" s="1018"/>
      <c r="XBA22" s="1018"/>
      <c r="XBB22" s="1018"/>
      <c r="XBC22" s="1018"/>
      <c r="XBD22" s="1018"/>
      <c r="XBE22" s="1018"/>
      <c r="XBF22" s="1018"/>
      <c r="XBG22" s="1018"/>
      <c r="XBH22" s="1018"/>
      <c r="XBI22" s="1018"/>
      <c r="XBJ22" s="1018"/>
      <c r="XBK22" s="1018"/>
      <c r="XBL22" s="1018"/>
      <c r="XBM22" s="1018"/>
      <c r="XBN22" s="1018"/>
      <c r="XBO22" s="1018"/>
      <c r="XBP22" s="1018"/>
      <c r="XBQ22" s="1018"/>
      <c r="XBR22" s="1018"/>
      <c r="XBS22" s="1018"/>
      <c r="XBT22" s="1018"/>
      <c r="XBU22" s="1018"/>
      <c r="XBV22" s="1018"/>
      <c r="XBW22" s="1018"/>
      <c r="XBX22" s="1018"/>
      <c r="XBY22" s="1018"/>
      <c r="XBZ22" s="1018"/>
      <c r="XCA22" s="1018"/>
      <c r="XCB22" s="1018"/>
      <c r="XCC22" s="1018"/>
      <c r="XCD22" s="1018"/>
      <c r="XCE22" s="1018"/>
      <c r="XCF22" s="1018"/>
      <c r="XCG22" s="1018"/>
      <c r="XCH22" s="1018"/>
      <c r="XCI22" s="1018"/>
      <c r="XCJ22" s="1018"/>
      <c r="XCK22" s="1018"/>
      <c r="XCL22" s="1018"/>
      <c r="XCM22" s="1018"/>
      <c r="XCN22" s="1018"/>
      <c r="XCO22" s="1018"/>
      <c r="XCP22" s="1018"/>
      <c r="XCQ22" s="1018"/>
      <c r="XCR22" s="1018"/>
      <c r="XCS22" s="1018"/>
      <c r="XCT22" s="1018"/>
      <c r="XCU22" s="1018"/>
      <c r="XCV22" s="1018"/>
      <c r="XCW22" s="1018"/>
      <c r="XCX22" s="1018"/>
      <c r="XCY22" s="1018"/>
      <c r="XCZ22" s="1018"/>
      <c r="XDA22" s="1018"/>
      <c r="XDB22" s="1018"/>
      <c r="XDC22" s="1018"/>
      <c r="XDD22" s="1018"/>
      <c r="XDE22" s="1018"/>
      <c r="XDF22" s="1018"/>
      <c r="XDG22" s="1018"/>
      <c r="XDH22" s="1018"/>
      <c r="XDI22" s="1018"/>
      <c r="XDJ22" s="1018"/>
      <c r="XDK22" s="1018"/>
      <c r="XDL22" s="1018"/>
      <c r="XDM22" s="1018"/>
      <c r="XDN22" s="1018"/>
      <c r="XDO22" s="1018"/>
      <c r="XDP22" s="1018"/>
      <c r="XDQ22" s="1018"/>
      <c r="XDR22" s="1018"/>
      <c r="XDS22" s="1018"/>
      <c r="XDT22" s="1018"/>
      <c r="XDU22" s="1018"/>
      <c r="XDV22" s="1018"/>
      <c r="XDW22" s="1018"/>
      <c r="XDX22" s="1018"/>
      <c r="XDY22" s="1018"/>
      <c r="XDZ22" s="1018"/>
      <c r="XEA22" s="1018"/>
      <c r="XEB22" s="1018"/>
      <c r="XEC22" s="1018"/>
      <c r="XED22" s="1018"/>
      <c r="XEE22" s="1018"/>
      <c r="XEF22" s="1018"/>
      <c r="XEG22" s="1018"/>
      <c r="XEH22" s="1018"/>
      <c r="XEI22" s="1018"/>
      <c r="XEJ22" s="1018"/>
      <c r="XEK22" s="1018"/>
      <c r="XEL22" s="1018"/>
      <c r="XEM22" s="1018"/>
      <c r="XEN22" s="1018"/>
      <c r="XEO22" s="1018"/>
      <c r="XEP22" s="1018"/>
      <c r="XEQ22" s="1018"/>
      <c r="XER22" s="1018"/>
      <c r="XES22" s="1018"/>
      <c r="XET22" s="1018"/>
      <c r="XEU22" s="1018"/>
      <c r="XEV22" s="1018"/>
      <c r="XEW22" s="1018"/>
      <c r="XEX22" s="1018"/>
      <c r="XEY22" s="1018"/>
      <c r="XEZ22" s="1018"/>
      <c r="XFA22" s="1018"/>
      <c r="XFB22" s="1018"/>
      <c r="XFC22" s="1018"/>
      <c r="XFD22" s="1018"/>
    </row>
    <row r="23" s="1022" customFormat="true" ht="15.75" hidden="false" customHeight="true" outlineLevel="0" collapsed="false">
      <c r="A23" s="1109" t="s">
        <v>1595</v>
      </c>
      <c r="B23" s="1110"/>
      <c r="C23" s="1110"/>
      <c r="D23" s="1112"/>
      <c r="E23" s="1110"/>
      <c r="F23" s="1110"/>
      <c r="G23" s="1110"/>
      <c r="H23" s="1112"/>
      <c r="I23" s="1110"/>
      <c r="J23" s="1110"/>
      <c r="K23" s="1110"/>
      <c r="L23" s="1112"/>
      <c r="M23" s="1111"/>
      <c r="N23" s="1110"/>
      <c r="O23" s="1110"/>
      <c r="P23" s="1110"/>
      <c r="Q23" s="1111"/>
      <c r="WVZ23" s="1018"/>
      <c r="WWA23" s="1018"/>
      <c r="WWB23" s="1018"/>
      <c r="WWC23" s="1018"/>
      <c r="WWD23" s="1018"/>
      <c r="WWE23" s="1018"/>
      <c r="WWF23" s="1018"/>
      <c r="WWG23" s="1018"/>
      <c r="WWH23" s="1018"/>
      <c r="WWI23" s="1018"/>
      <c r="WWJ23" s="1018"/>
      <c r="WWK23" s="1018"/>
      <c r="WWL23" s="1018"/>
      <c r="WWM23" s="1018"/>
      <c r="WWN23" s="1018"/>
      <c r="WWO23" s="1018"/>
      <c r="WWP23" s="1018"/>
      <c r="WWQ23" s="1018"/>
      <c r="WWR23" s="1018"/>
      <c r="WWS23" s="1018"/>
      <c r="WWT23" s="1018"/>
      <c r="WWU23" s="1018"/>
      <c r="WWV23" s="1018"/>
      <c r="WWW23" s="1018"/>
      <c r="WWX23" s="1018"/>
      <c r="WWY23" s="1018"/>
      <c r="WWZ23" s="1018"/>
      <c r="WXA23" s="1018"/>
      <c r="WXB23" s="1018"/>
      <c r="WXC23" s="1018"/>
      <c r="WXD23" s="1018"/>
      <c r="WXE23" s="1018"/>
      <c r="WXF23" s="1018"/>
      <c r="WXG23" s="1018"/>
      <c r="WXH23" s="1018"/>
      <c r="WXI23" s="1018"/>
      <c r="WXJ23" s="1018"/>
      <c r="WXK23" s="1018"/>
      <c r="WXL23" s="1018"/>
      <c r="WXM23" s="1018"/>
      <c r="WXN23" s="1018"/>
      <c r="WXO23" s="1018"/>
      <c r="WXP23" s="1018"/>
      <c r="WXQ23" s="1018"/>
      <c r="WXR23" s="1018"/>
      <c r="WXS23" s="1018"/>
      <c r="WXT23" s="1018"/>
      <c r="WXU23" s="1018"/>
      <c r="WXV23" s="1018"/>
      <c r="WXW23" s="1018"/>
      <c r="WXX23" s="1018"/>
      <c r="WXY23" s="1018"/>
      <c r="WXZ23" s="1018"/>
      <c r="WYA23" s="1018"/>
      <c r="WYB23" s="1018"/>
      <c r="WYC23" s="1018"/>
      <c r="WYD23" s="1018"/>
      <c r="WYE23" s="1018"/>
      <c r="WYF23" s="1018"/>
      <c r="WYG23" s="1018"/>
      <c r="WYH23" s="1018"/>
      <c r="WYI23" s="1018"/>
      <c r="WYJ23" s="1018"/>
      <c r="WYK23" s="1018"/>
      <c r="WYL23" s="1018"/>
      <c r="WYM23" s="1018"/>
      <c r="WYN23" s="1018"/>
      <c r="WYO23" s="1018"/>
      <c r="WYP23" s="1018"/>
      <c r="WYQ23" s="1018"/>
      <c r="WYR23" s="1018"/>
      <c r="WYS23" s="1018"/>
      <c r="WYT23" s="1018"/>
      <c r="WYU23" s="1018"/>
      <c r="WYV23" s="1018"/>
      <c r="WYW23" s="1018"/>
      <c r="WYX23" s="1018"/>
      <c r="WYY23" s="1018"/>
      <c r="WYZ23" s="1018"/>
      <c r="WZA23" s="1018"/>
      <c r="WZB23" s="1018"/>
      <c r="WZC23" s="1018"/>
      <c r="WZD23" s="1018"/>
      <c r="WZE23" s="1018"/>
      <c r="WZF23" s="1018"/>
      <c r="WZG23" s="1018"/>
      <c r="WZH23" s="1018"/>
      <c r="WZI23" s="1018"/>
      <c r="WZJ23" s="1018"/>
      <c r="WZK23" s="1018"/>
      <c r="WZL23" s="1018"/>
      <c r="WZM23" s="1018"/>
      <c r="WZN23" s="1018"/>
      <c r="WZO23" s="1018"/>
      <c r="WZP23" s="1018"/>
      <c r="WZQ23" s="1018"/>
      <c r="WZR23" s="1018"/>
      <c r="WZS23" s="1018"/>
      <c r="WZT23" s="1018"/>
      <c r="WZU23" s="1018"/>
      <c r="WZV23" s="1018"/>
      <c r="WZW23" s="1018"/>
      <c r="WZX23" s="1018"/>
      <c r="WZY23" s="1018"/>
      <c r="WZZ23" s="1018"/>
      <c r="XAA23" s="1018"/>
      <c r="XAB23" s="1018"/>
      <c r="XAC23" s="1018"/>
      <c r="XAD23" s="1018"/>
      <c r="XAE23" s="1018"/>
      <c r="XAF23" s="1018"/>
      <c r="XAG23" s="1018"/>
      <c r="XAH23" s="1018"/>
      <c r="XAI23" s="1018"/>
      <c r="XAJ23" s="1018"/>
      <c r="XAK23" s="1018"/>
      <c r="XAL23" s="1018"/>
      <c r="XAM23" s="1018"/>
      <c r="XAN23" s="1018"/>
      <c r="XAO23" s="1018"/>
      <c r="XAP23" s="1018"/>
      <c r="XAQ23" s="1018"/>
      <c r="XAR23" s="1018"/>
      <c r="XAS23" s="1018"/>
      <c r="XAT23" s="1018"/>
      <c r="XAU23" s="1018"/>
      <c r="XAV23" s="1018"/>
      <c r="XAW23" s="1018"/>
      <c r="XAX23" s="1018"/>
      <c r="XAY23" s="1018"/>
      <c r="XAZ23" s="1018"/>
      <c r="XBA23" s="1018"/>
      <c r="XBB23" s="1018"/>
      <c r="XBC23" s="1018"/>
      <c r="XBD23" s="1018"/>
      <c r="XBE23" s="1018"/>
      <c r="XBF23" s="1018"/>
      <c r="XBG23" s="1018"/>
      <c r="XBH23" s="1018"/>
      <c r="XBI23" s="1018"/>
      <c r="XBJ23" s="1018"/>
      <c r="XBK23" s="1018"/>
      <c r="XBL23" s="1018"/>
      <c r="XBM23" s="1018"/>
      <c r="XBN23" s="1018"/>
      <c r="XBO23" s="1018"/>
      <c r="XBP23" s="1018"/>
      <c r="XBQ23" s="1018"/>
      <c r="XBR23" s="1018"/>
      <c r="XBS23" s="1018"/>
      <c r="XBT23" s="1018"/>
      <c r="XBU23" s="1018"/>
      <c r="XBV23" s="1018"/>
      <c r="XBW23" s="1018"/>
      <c r="XBX23" s="1018"/>
      <c r="XBY23" s="1018"/>
      <c r="XBZ23" s="1018"/>
      <c r="XCA23" s="1018"/>
      <c r="XCB23" s="1018"/>
      <c r="XCC23" s="1018"/>
      <c r="XCD23" s="1018"/>
      <c r="XCE23" s="1018"/>
      <c r="XCF23" s="1018"/>
      <c r="XCG23" s="1018"/>
      <c r="XCH23" s="1018"/>
      <c r="XCI23" s="1018"/>
      <c r="XCJ23" s="1018"/>
      <c r="XCK23" s="1018"/>
      <c r="XCL23" s="1018"/>
      <c r="XCM23" s="1018"/>
      <c r="XCN23" s="1018"/>
      <c r="XCO23" s="1018"/>
      <c r="XCP23" s="1018"/>
      <c r="XCQ23" s="1018"/>
      <c r="XCR23" s="1018"/>
      <c r="XCS23" s="1018"/>
      <c r="XCT23" s="1018"/>
      <c r="XCU23" s="1018"/>
      <c r="XCV23" s="1018"/>
      <c r="XCW23" s="1018"/>
      <c r="XCX23" s="1018"/>
      <c r="XCY23" s="1018"/>
      <c r="XCZ23" s="1018"/>
      <c r="XDA23" s="1018"/>
      <c r="XDB23" s="1018"/>
      <c r="XDC23" s="1018"/>
      <c r="XDD23" s="1018"/>
      <c r="XDE23" s="1018"/>
      <c r="XDF23" s="1018"/>
      <c r="XDG23" s="1018"/>
      <c r="XDH23" s="1018"/>
      <c r="XDI23" s="1018"/>
      <c r="XDJ23" s="1018"/>
      <c r="XDK23" s="1018"/>
      <c r="XDL23" s="1018"/>
      <c r="XDM23" s="1018"/>
      <c r="XDN23" s="1018"/>
      <c r="XDO23" s="1018"/>
      <c r="XDP23" s="1018"/>
      <c r="XDQ23" s="1018"/>
      <c r="XDR23" s="1018"/>
      <c r="XDS23" s="1018"/>
      <c r="XDT23" s="1018"/>
      <c r="XDU23" s="1018"/>
      <c r="XDV23" s="1018"/>
      <c r="XDW23" s="1018"/>
      <c r="XDX23" s="1018"/>
      <c r="XDY23" s="1018"/>
      <c r="XDZ23" s="1018"/>
      <c r="XEA23" s="1018"/>
      <c r="XEB23" s="1018"/>
      <c r="XEC23" s="1018"/>
      <c r="XED23" s="1018"/>
      <c r="XEE23" s="1018"/>
      <c r="XEF23" s="1018"/>
      <c r="XEG23" s="1018"/>
      <c r="XEH23" s="1018"/>
      <c r="XEI23" s="1018"/>
      <c r="XEJ23" s="1018"/>
      <c r="XEK23" s="1018"/>
      <c r="XEL23" s="1018"/>
      <c r="XEM23" s="1018"/>
      <c r="XEN23" s="1018"/>
      <c r="XEO23" s="1018"/>
      <c r="XEP23" s="1018"/>
      <c r="XEQ23" s="1018"/>
      <c r="XER23" s="1018"/>
      <c r="XES23" s="1018"/>
      <c r="XET23" s="1018"/>
      <c r="XEU23" s="1018"/>
      <c r="XEV23" s="1018"/>
      <c r="XEW23" s="1018"/>
      <c r="XEX23" s="1018"/>
      <c r="XEY23" s="1018"/>
      <c r="XEZ23" s="1018"/>
      <c r="XFA23" s="1018"/>
      <c r="XFB23" s="1018"/>
      <c r="XFC23" s="1018"/>
      <c r="XFD23" s="1018"/>
    </row>
    <row r="24" s="1022" customFormat="true" ht="15.75" hidden="false" customHeight="true" outlineLevel="0" collapsed="false">
      <c r="A24" s="1109" t="s">
        <v>1596</v>
      </c>
      <c r="B24" s="1110"/>
      <c r="C24" s="1110"/>
      <c r="D24" s="1112"/>
      <c r="E24" s="1110"/>
      <c r="F24" s="1110"/>
      <c r="G24" s="1110"/>
      <c r="H24" s="1112"/>
      <c r="I24" s="1110"/>
      <c r="J24" s="1110"/>
      <c r="K24" s="1110"/>
      <c r="L24" s="1112"/>
      <c r="M24" s="1111"/>
      <c r="N24" s="1110"/>
      <c r="O24" s="1110"/>
      <c r="P24" s="1110"/>
      <c r="Q24" s="1111"/>
      <c r="WVZ24" s="1018"/>
      <c r="WWA24" s="1018"/>
      <c r="WWB24" s="1018"/>
      <c r="WWC24" s="1018"/>
      <c r="WWD24" s="1018"/>
      <c r="WWE24" s="1018"/>
      <c r="WWF24" s="1018"/>
      <c r="WWG24" s="1018"/>
      <c r="WWH24" s="1018"/>
      <c r="WWI24" s="1018"/>
      <c r="WWJ24" s="1018"/>
      <c r="WWK24" s="1018"/>
      <c r="WWL24" s="1018"/>
      <c r="WWM24" s="1018"/>
      <c r="WWN24" s="1018"/>
      <c r="WWO24" s="1018"/>
      <c r="WWP24" s="1018"/>
      <c r="WWQ24" s="1018"/>
      <c r="WWR24" s="1018"/>
      <c r="WWS24" s="1018"/>
      <c r="WWT24" s="1018"/>
      <c r="WWU24" s="1018"/>
      <c r="WWV24" s="1018"/>
      <c r="WWW24" s="1018"/>
      <c r="WWX24" s="1018"/>
      <c r="WWY24" s="1018"/>
      <c r="WWZ24" s="1018"/>
      <c r="WXA24" s="1018"/>
      <c r="WXB24" s="1018"/>
      <c r="WXC24" s="1018"/>
      <c r="WXD24" s="1018"/>
      <c r="WXE24" s="1018"/>
      <c r="WXF24" s="1018"/>
      <c r="WXG24" s="1018"/>
      <c r="WXH24" s="1018"/>
      <c r="WXI24" s="1018"/>
      <c r="WXJ24" s="1018"/>
      <c r="WXK24" s="1018"/>
      <c r="WXL24" s="1018"/>
      <c r="WXM24" s="1018"/>
      <c r="WXN24" s="1018"/>
      <c r="WXO24" s="1018"/>
      <c r="WXP24" s="1018"/>
      <c r="WXQ24" s="1018"/>
      <c r="WXR24" s="1018"/>
      <c r="WXS24" s="1018"/>
      <c r="WXT24" s="1018"/>
      <c r="WXU24" s="1018"/>
      <c r="WXV24" s="1018"/>
      <c r="WXW24" s="1018"/>
      <c r="WXX24" s="1018"/>
      <c r="WXY24" s="1018"/>
      <c r="WXZ24" s="1018"/>
      <c r="WYA24" s="1018"/>
      <c r="WYB24" s="1018"/>
      <c r="WYC24" s="1018"/>
      <c r="WYD24" s="1018"/>
      <c r="WYE24" s="1018"/>
      <c r="WYF24" s="1018"/>
      <c r="WYG24" s="1018"/>
      <c r="WYH24" s="1018"/>
      <c r="WYI24" s="1018"/>
      <c r="WYJ24" s="1018"/>
      <c r="WYK24" s="1018"/>
      <c r="WYL24" s="1018"/>
      <c r="WYM24" s="1018"/>
      <c r="WYN24" s="1018"/>
      <c r="WYO24" s="1018"/>
      <c r="WYP24" s="1018"/>
      <c r="WYQ24" s="1018"/>
      <c r="WYR24" s="1018"/>
      <c r="WYS24" s="1018"/>
      <c r="WYT24" s="1018"/>
      <c r="WYU24" s="1018"/>
      <c r="WYV24" s="1018"/>
      <c r="WYW24" s="1018"/>
      <c r="WYX24" s="1018"/>
      <c r="WYY24" s="1018"/>
      <c r="WYZ24" s="1018"/>
      <c r="WZA24" s="1018"/>
      <c r="WZB24" s="1018"/>
      <c r="WZC24" s="1018"/>
      <c r="WZD24" s="1018"/>
      <c r="WZE24" s="1018"/>
      <c r="WZF24" s="1018"/>
      <c r="WZG24" s="1018"/>
      <c r="WZH24" s="1018"/>
      <c r="WZI24" s="1018"/>
      <c r="WZJ24" s="1018"/>
      <c r="WZK24" s="1018"/>
      <c r="WZL24" s="1018"/>
      <c r="WZM24" s="1018"/>
      <c r="WZN24" s="1018"/>
      <c r="WZO24" s="1018"/>
      <c r="WZP24" s="1018"/>
      <c r="WZQ24" s="1018"/>
      <c r="WZR24" s="1018"/>
      <c r="WZS24" s="1018"/>
      <c r="WZT24" s="1018"/>
      <c r="WZU24" s="1018"/>
      <c r="WZV24" s="1018"/>
      <c r="WZW24" s="1018"/>
      <c r="WZX24" s="1018"/>
      <c r="WZY24" s="1018"/>
      <c r="WZZ24" s="1018"/>
      <c r="XAA24" s="1018"/>
      <c r="XAB24" s="1018"/>
      <c r="XAC24" s="1018"/>
      <c r="XAD24" s="1018"/>
      <c r="XAE24" s="1018"/>
      <c r="XAF24" s="1018"/>
      <c r="XAG24" s="1018"/>
      <c r="XAH24" s="1018"/>
      <c r="XAI24" s="1018"/>
      <c r="XAJ24" s="1018"/>
      <c r="XAK24" s="1018"/>
      <c r="XAL24" s="1018"/>
      <c r="XAM24" s="1018"/>
      <c r="XAN24" s="1018"/>
      <c r="XAO24" s="1018"/>
      <c r="XAP24" s="1018"/>
      <c r="XAQ24" s="1018"/>
      <c r="XAR24" s="1018"/>
      <c r="XAS24" s="1018"/>
      <c r="XAT24" s="1018"/>
      <c r="XAU24" s="1018"/>
      <c r="XAV24" s="1018"/>
      <c r="XAW24" s="1018"/>
      <c r="XAX24" s="1018"/>
      <c r="XAY24" s="1018"/>
      <c r="XAZ24" s="1018"/>
      <c r="XBA24" s="1018"/>
      <c r="XBB24" s="1018"/>
      <c r="XBC24" s="1018"/>
      <c r="XBD24" s="1018"/>
      <c r="XBE24" s="1018"/>
      <c r="XBF24" s="1018"/>
      <c r="XBG24" s="1018"/>
      <c r="XBH24" s="1018"/>
      <c r="XBI24" s="1018"/>
      <c r="XBJ24" s="1018"/>
      <c r="XBK24" s="1018"/>
      <c r="XBL24" s="1018"/>
      <c r="XBM24" s="1018"/>
      <c r="XBN24" s="1018"/>
      <c r="XBO24" s="1018"/>
      <c r="XBP24" s="1018"/>
      <c r="XBQ24" s="1018"/>
      <c r="XBR24" s="1018"/>
      <c r="XBS24" s="1018"/>
      <c r="XBT24" s="1018"/>
      <c r="XBU24" s="1018"/>
      <c r="XBV24" s="1018"/>
      <c r="XBW24" s="1018"/>
      <c r="XBX24" s="1018"/>
      <c r="XBY24" s="1018"/>
      <c r="XBZ24" s="1018"/>
      <c r="XCA24" s="1018"/>
      <c r="XCB24" s="1018"/>
      <c r="XCC24" s="1018"/>
      <c r="XCD24" s="1018"/>
      <c r="XCE24" s="1018"/>
      <c r="XCF24" s="1018"/>
      <c r="XCG24" s="1018"/>
      <c r="XCH24" s="1018"/>
      <c r="XCI24" s="1018"/>
      <c r="XCJ24" s="1018"/>
      <c r="XCK24" s="1018"/>
      <c r="XCL24" s="1018"/>
      <c r="XCM24" s="1018"/>
      <c r="XCN24" s="1018"/>
      <c r="XCO24" s="1018"/>
      <c r="XCP24" s="1018"/>
      <c r="XCQ24" s="1018"/>
      <c r="XCR24" s="1018"/>
      <c r="XCS24" s="1018"/>
      <c r="XCT24" s="1018"/>
      <c r="XCU24" s="1018"/>
      <c r="XCV24" s="1018"/>
      <c r="XCW24" s="1018"/>
      <c r="XCX24" s="1018"/>
      <c r="XCY24" s="1018"/>
      <c r="XCZ24" s="1018"/>
      <c r="XDA24" s="1018"/>
      <c r="XDB24" s="1018"/>
      <c r="XDC24" s="1018"/>
      <c r="XDD24" s="1018"/>
      <c r="XDE24" s="1018"/>
      <c r="XDF24" s="1018"/>
      <c r="XDG24" s="1018"/>
      <c r="XDH24" s="1018"/>
      <c r="XDI24" s="1018"/>
      <c r="XDJ24" s="1018"/>
      <c r="XDK24" s="1018"/>
      <c r="XDL24" s="1018"/>
      <c r="XDM24" s="1018"/>
      <c r="XDN24" s="1018"/>
      <c r="XDO24" s="1018"/>
      <c r="XDP24" s="1018"/>
      <c r="XDQ24" s="1018"/>
      <c r="XDR24" s="1018"/>
      <c r="XDS24" s="1018"/>
      <c r="XDT24" s="1018"/>
      <c r="XDU24" s="1018"/>
      <c r="XDV24" s="1018"/>
      <c r="XDW24" s="1018"/>
      <c r="XDX24" s="1018"/>
      <c r="XDY24" s="1018"/>
      <c r="XDZ24" s="1018"/>
      <c r="XEA24" s="1018"/>
      <c r="XEB24" s="1018"/>
      <c r="XEC24" s="1018"/>
      <c r="XED24" s="1018"/>
      <c r="XEE24" s="1018"/>
      <c r="XEF24" s="1018"/>
      <c r="XEG24" s="1018"/>
      <c r="XEH24" s="1018"/>
      <c r="XEI24" s="1018"/>
      <c r="XEJ24" s="1018"/>
      <c r="XEK24" s="1018"/>
      <c r="XEL24" s="1018"/>
      <c r="XEM24" s="1018"/>
      <c r="XEN24" s="1018"/>
      <c r="XEO24" s="1018"/>
      <c r="XEP24" s="1018"/>
      <c r="XEQ24" s="1018"/>
      <c r="XER24" s="1018"/>
      <c r="XES24" s="1018"/>
      <c r="XET24" s="1018"/>
      <c r="XEU24" s="1018"/>
      <c r="XEV24" s="1018"/>
      <c r="XEW24" s="1018"/>
      <c r="XEX24" s="1018"/>
      <c r="XEY24" s="1018"/>
      <c r="XEZ24" s="1018"/>
      <c r="XFA24" s="1018"/>
      <c r="XFB24" s="1018"/>
      <c r="XFC24" s="1018"/>
      <c r="XFD24" s="1018"/>
    </row>
    <row r="25" s="1022" customFormat="true" ht="15.75" hidden="false" customHeight="true" outlineLevel="0" collapsed="false">
      <c r="A25" s="1109" t="s">
        <v>1597</v>
      </c>
      <c r="B25" s="1110"/>
      <c r="C25" s="1110"/>
      <c r="D25" s="1112"/>
      <c r="E25" s="1110"/>
      <c r="F25" s="1110"/>
      <c r="G25" s="1110"/>
      <c r="H25" s="1112"/>
      <c r="I25" s="1110"/>
      <c r="J25" s="1110"/>
      <c r="K25" s="1110"/>
      <c r="L25" s="1112"/>
      <c r="M25" s="1111"/>
      <c r="N25" s="1110"/>
      <c r="O25" s="1110"/>
      <c r="P25" s="1110"/>
      <c r="Q25" s="1111"/>
      <c r="WVZ25" s="1018"/>
      <c r="WWA25" s="1018"/>
      <c r="WWB25" s="1018"/>
      <c r="WWC25" s="1018"/>
      <c r="WWD25" s="1018"/>
      <c r="WWE25" s="1018"/>
      <c r="WWF25" s="1018"/>
      <c r="WWG25" s="1018"/>
      <c r="WWH25" s="1018"/>
      <c r="WWI25" s="1018"/>
      <c r="WWJ25" s="1018"/>
      <c r="WWK25" s="1018"/>
      <c r="WWL25" s="1018"/>
      <c r="WWM25" s="1018"/>
      <c r="WWN25" s="1018"/>
      <c r="WWO25" s="1018"/>
      <c r="WWP25" s="1018"/>
      <c r="WWQ25" s="1018"/>
      <c r="WWR25" s="1018"/>
      <c r="WWS25" s="1018"/>
      <c r="WWT25" s="1018"/>
      <c r="WWU25" s="1018"/>
      <c r="WWV25" s="1018"/>
      <c r="WWW25" s="1018"/>
      <c r="WWX25" s="1018"/>
      <c r="WWY25" s="1018"/>
      <c r="WWZ25" s="1018"/>
      <c r="WXA25" s="1018"/>
      <c r="WXB25" s="1018"/>
      <c r="WXC25" s="1018"/>
      <c r="WXD25" s="1018"/>
      <c r="WXE25" s="1018"/>
      <c r="WXF25" s="1018"/>
      <c r="WXG25" s="1018"/>
      <c r="WXH25" s="1018"/>
      <c r="WXI25" s="1018"/>
      <c r="WXJ25" s="1018"/>
      <c r="WXK25" s="1018"/>
      <c r="WXL25" s="1018"/>
      <c r="WXM25" s="1018"/>
      <c r="WXN25" s="1018"/>
      <c r="WXO25" s="1018"/>
      <c r="WXP25" s="1018"/>
      <c r="WXQ25" s="1018"/>
      <c r="WXR25" s="1018"/>
      <c r="WXS25" s="1018"/>
      <c r="WXT25" s="1018"/>
      <c r="WXU25" s="1018"/>
      <c r="WXV25" s="1018"/>
      <c r="WXW25" s="1018"/>
      <c r="WXX25" s="1018"/>
      <c r="WXY25" s="1018"/>
      <c r="WXZ25" s="1018"/>
      <c r="WYA25" s="1018"/>
      <c r="WYB25" s="1018"/>
      <c r="WYC25" s="1018"/>
      <c r="WYD25" s="1018"/>
      <c r="WYE25" s="1018"/>
      <c r="WYF25" s="1018"/>
      <c r="WYG25" s="1018"/>
      <c r="WYH25" s="1018"/>
      <c r="WYI25" s="1018"/>
      <c r="WYJ25" s="1018"/>
      <c r="WYK25" s="1018"/>
      <c r="WYL25" s="1018"/>
      <c r="WYM25" s="1018"/>
      <c r="WYN25" s="1018"/>
      <c r="WYO25" s="1018"/>
      <c r="WYP25" s="1018"/>
      <c r="WYQ25" s="1018"/>
      <c r="WYR25" s="1018"/>
      <c r="WYS25" s="1018"/>
      <c r="WYT25" s="1018"/>
      <c r="WYU25" s="1018"/>
      <c r="WYV25" s="1018"/>
      <c r="WYW25" s="1018"/>
      <c r="WYX25" s="1018"/>
      <c r="WYY25" s="1018"/>
      <c r="WYZ25" s="1018"/>
      <c r="WZA25" s="1018"/>
      <c r="WZB25" s="1018"/>
      <c r="WZC25" s="1018"/>
      <c r="WZD25" s="1018"/>
      <c r="WZE25" s="1018"/>
      <c r="WZF25" s="1018"/>
      <c r="WZG25" s="1018"/>
      <c r="WZH25" s="1018"/>
      <c r="WZI25" s="1018"/>
      <c r="WZJ25" s="1018"/>
      <c r="WZK25" s="1018"/>
      <c r="WZL25" s="1018"/>
      <c r="WZM25" s="1018"/>
      <c r="WZN25" s="1018"/>
      <c r="WZO25" s="1018"/>
      <c r="WZP25" s="1018"/>
      <c r="WZQ25" s="1018"/>
      <c r="WZR25" s="1018"/>
      <c r="WZS25" s="1018"/>
      <c r="WZT25" s="1018"/>
      <c r="WZU25" s="1018"/>
      <c r="WZV25" s="1018"/>
      <c r="WZW25" s="1018"/>
      <c r="WZX25" s="1018"/>
      <c r="WZY25" s="1018"/>
      <c r="WZZ25" s="1018"/>
      <c r="XAA25" s="1018"/>
      <c r="XAB25" s="1018"/>
      <c r="XAC25" s="1018"/>
      <c r="XAD25" s="1018"/>
      <c r="XAE25" s="1018"/>
      <c r="XAF25" s="1018"/>
      <c r="XAG25" s="1018"/>
      <c r="XAH25" s="1018"/>
      <c r="XAI25" s="1018"/>
      <c r="XAJ25" s="1018"/>
      <c r="XAK25" s="1018"/>
      <c r="XAL25" s="1018"/>
      <c r="XAM25" s="1018"/>
      <c r="XAN25" s="1018"/>
      <c r="XAO25" s="1018"/>
      <c r="XAP25" s="1018"/>
      <c r="XAQ25" s="1018"/>
      <c r="XAR25" s="1018"/>
      <c r="XAS25" s="1018"/>
      <c r="XAT25" s="1018"/>
      <c r="XAU25" s="1018"/>
      <c r="XAV25" s="1018"/>
      <c r="XAW25" s="1018"/>
      <c r="XAX25" s="1018"/>
      <c r="XAY25" s="1018"/>
      <c r="XAZ25" s="1018"/>
      <c r="XBA25" s="1018"/>
      <c r="XBB25" s="1018"/>
      <c r="XBC25" s="1018"/>
      <c r="XBD25" s="1018"/>
      <c r="XBE25" s="1018"/>
      <c r="XBF25" s="1018"/>
      <c r="XBG25" s="1018"/>
      <c r="XBH25" s="1018"/>
      <c r="XBI25" s="1018"/>
      <c r="XBJ25" s="1018"/>
      <c r="XBK25" s="1018"/>
      <c r="XBL25" s="1018"/>
      <c r="XBM25" s="1018"/>
      <c r="XBN25" s="1018"/>
      <c r="XBO25" s="1018"/>
      <c r="XBP25" s="1018"/>
      <c r="XBQ25" s="1018"/>
      <c r="XBR25" s="1018"/>
      <c r="XBS25" s="1018"/>
      <c r="XBT25" s="1018"/>
      <c r="XBU25" s="1018"/>
      <c r="XBV25" s="1018"/>
      <c r="XBW25" s="1018"/>
      <c r="XBX25" s="1018"/>
      <c r="XBY25" s="1018"/>
      <c r="XBZ25" s="1018"/>
      <c r="XCA25" s="1018"/>
      <c r="XCB25" s="1018"/>
      <c r="XCC25" s="1018"/>
      <c r="XCD25" s="1018"/>
      <c r="XCE25" s="1018"/>
      <c r="XCF25" s="1018"/>
      <c r="XCG25" s="1018"/>
      <c r="XCH25" s="1018"/>
      <c r="XCI25" s="1018"/>
      <c r="XCJ25" s="1018"/>
      <c r="XCK25" s="1018"/>
      <c r="XCL25" s="1018"/>
      <c r="XCM25" s="1018"/>
      <c r="XCN25" s="1018"/>
      <c r="XCO25" s="1018"/>
      <c r="XCP25" s="1018"/>
      <c r="XCQ25" s="1018"/>
      <c r="XCR25" s="1018"/>
      <c r="XCS25" s="1018"/>
      <c r="XCT25" s="1018"/>
      <c r="XCU25" s="1018"/>
      <c r="XCV25" s="1018"/>
      <c r="XCW25" s="1018"/>
      <c r="XCX25" s="1018"/>
      <c r="XCY25" s="1018"/>
      <c r="XCZ25" s="1018"/>
      <c r="XDA25" s="1018"/>
      <c r="XDB25" s="1018"/>
      <c r="XDC25" s="1018"/>
      <c r="XDD25" s="1018"/>
      <c r="XDE25" s="1018"/>
      <c r="XDF25" s="1018"/>
      <c r="XDG25" s="1018"/>
      <c r="XDH25" s="1018"/>
      <c r="XDI25" s="1018"/>
      <c r="XDJ25" s="1018"/>
      <c r="XDK25" s="1018"/>
      <c r="XDL25" s="1018"/>
      <c r="XDM25" s="1018"/>
      <c r="XDN25" s="1018"/>
      <c r="XDO25" s="1018"/>
      <c r="XDP25" s="1018"/>
      <c r="XDQ25" s="1018"/>
      <c r="XDR25" s="1018"/>
      <c r="XDS25" s="1018"/>
      <c r="XDT25" s="1018"/>
      <c r="XDU25" s="1018"/>
      <c r="XDV25" s="1018"/>
      <c r="XDW25" s="1018"/>
      <c r="XDX25" s="1018"/>
      <c r="XDY25" s="1018"/>
      <c r="XDZ25" s="1018"/>
      <c r="XEA25" s="1018"/>
      <c r="XEB25" s="1018"/>
      <c r="XEC25" s="1018"/>
      <c r="XED25" s="1018"/>
      <c r="XEE25" s="1018"/>
      <c r="XEF25" s="1018"/>
      <c r="XEG25" s="1018"/>
      <c r="XEH25" s="1018"/>
      <c r="XEI25" s="1018"/>
      <c r="XEJ25" s="1018"/>
      <c r="XEK25" s="1018"/>
      <c r="XEL25" s="1018"/>
      <c r="XEM25" s="1018"/>
      <c r="XEN25" s="1018"/>
      <c r="XEO25" s="1018"/>
      <c r="XEP25" s="1018"/>
      <c r="XEQ25" s="1018"/>
      <c r="XER25" s="1018"/>
      <c r="XES25" s="1018"/>
      <c r="XET25" s="1018"/>
      <c r="XEU25" s="1018"/>
      <c r="XEV25" s="1018"/>
      <c r="XEW25" s="1018"/>
      <c r="XEX25" s="1018"/>
      <c r="XEY25" s="1018"/>
      <c r="XEZ25" s="1018"/>
      <c r="XFA25" s="1018"/>
      <c r="XFB25" s="1018"/>
      <c r="XFC25" s="1018"/>
      <c r="XFD25" s="1018"/>
    </row>
    <row r="26" s="1022" customFormat="true" ht="15.75" hidden="false" customHeight="true" outlineLevel="0" collapsed="false">
      <c r="A26" s="1109" t="s">
        <v>1598</v>
      </c>
      <c r="B26" s="1110"/>
      <c r="C26" s="1110"/>
      <c r="D26" s="1112"/>
      <c r="E26" s="1110"/>
      <c r="F26" s="1110"/>
      <c r="G26" s="1110"/>
      <c r="H26" s="1110"/>
      <c r="I26" s="1110"/>
      <c r="J26" s="1110"/>
      <c r="K26" s="1110"/>
      <c r="L26" s="1112"/>
      <c r="M26" s="1111"/>
      <c r="N26" s="1110"/>
      <c r="O26" s="1110"/>
      <c r="P26" s="1110"/>
      <c r="Q26" s="1111"/>
      <c r="WVZ26" s="1018"/>
      <c r="WWA26" s="1018"/>
      <c r="WWB26" s="1018"/>
      <c r="WWC26" s="1018"/>
      <c r="WWD26" s="1018"/>
      <c r="WWE26" s="1018"/>
      <c r="WWF26" s="1018"/>
      <c r="WWG26" s="1018"/>
      <c r="WWH26" s="1018"/>
      <c r="WWI26" s="1018"/>
      <c r="WWJ26" s="1018"/>
      <c r="WWK26" s="1018"/>
      <c r="WWL26" s="1018"/>
      <c r="WWM26" s="1018"/>
      <c r="WWN26" s="1018"/>
      <c r="WWO26" s="1018"/>
      <c r="WWP26" s="1018"/>
      <c r="WWQ26" s="1018"/>
      <c r="WWR26" s="1018"/>
      <c r="WWS26" s="1018"/>
      <c r="WWT26" s="1018"/>
      <c r="WWU26" s="1018"/>
      <c r="WWV26" s="1018"/>
      <c r="WWW26" s="1018"/>
      <c r="WWX26" s="1018"/>
      <c r="WWY26" s="1018"/>
      <c r="WWZ26" s="1018"/>
      <c r="WXA26" s="1018"/>
      <c r="WXB26" s="1018"/>
      <c r="WXC26" s="1018"/>
      <c r="WXD26" s="1018"/>
      <c r="WXE26" s="1018"/>
      <c r="WXF26" s="1018"/>
      <c r="WXG26" s="1018"/>
      <c r="WXH26" s="1018"/>
      <c r="WXI26" s="1018"/>
      <c r="WXJ26" s="1018"/>
      <c r="WXK26" s="1018"/>
      <c r="WXL26" s="1018"/>
      <c r="WXM26" s="1018"/>
      <c r="WXN26" s="1018"/>
      <c r="WXO26" s="1018"/>
      <c r="WXP26" s="1018"/>
      <c r="WXQ26" s="1018"/>
      <c r="WXR26" s="1018"/>
      <c r="WXS26" s="1018"/>
      <c r="WXT26" s="1018"/>
      <c r="WXU26" s="1018"/>
      <c r="WXV26" s="1018"/>
      <c r="WXW26" s="1018"/>
      <c r="WXX26" s="1018"/>
      <c r="WXY26" s="1018"/>
      <c r="WXZ26" s="1018"/>
      <c r="WYA26" s="1018"/>
      <c r="WYB26" s="1018"/>
      <c r="WYC26" s="1018"/>
      <c r="WYD26" s="1018"/>
      <c r="WYE26" s="1018"/>
      <c r="WYF26" s="1018"/>
      <c r="WYG26" s="1018"/>
      <c r="WYH26" s="1018"/>
      <c r="WYI26" s="1018"/>
      <c r="WYJ26" s="1018"/>
      <c r="WYK26" s="1018"/>
      <c r="WYL26" s="1018"/>
      <c r="WYM26" s="1018"/>
      <c r="WYN26" s="1018"/>
      <c r="WYO26" s="1018"/>
      <c r="WYP26" s="1018"/>
      <c r="WYQ26" s="1018"/>
      <c r="WYR26" s="1018"/>
      <c r="WYS26" s="1018"/>
      <c r="WYT26" s="1018"/>
      <c r="WYU26" s="1018"/>
      <c r="WYV26" s="1018"/>
      <c r="WYW26" s="1018"/>
      <c r="WYX26" s="1018"/>
      <c r="WYY26" s="1018"/>
      <c r="WYZ26" s="1018"/>
      <c r="WZA26" s="1018"/>
      <c r="WZB26" s="1018"/>
      <c r="WZC26" s="1018"/>
      <c r="WZD26" s="1018"/>
      <c r="WZE26" s="1018"/>
      <c r="WZF26" s="1018"/>
      <c r="WZG26" s="1018"/>
      <c r="WZH26" s="1018"/>
      <c r="WZI26" s="1018"/>
      <c r="WZJ26" s="1018"/>
      <c r="WZK26" s="1018"/>
      <c r="WZL26" s="1018"/>
      <c r="WZM26" s="1018"/>
      <c r="WZN26" s="1018"/>
      <c r="WZO26" s="1018"/>
      <c r="WZP26" s="1018"/>
      <c r="WZQ26" s="1018"/>
      <c r="WZR26" s="1018"/>
      <c r="WZS26" s="1018"/>
      <c r="WZT26" s="1018"/>
      <c r="WZU26" s="1018"/>
      <c r="WZV26" s="1018"/>
      <c r="WZW26" s="1018"/>
      <c r="WZX26" s="1018"/>
      <c r="WZY26" s="1018"/>
      <c r="WZZ26" s="1018"/>
      <c r="XAA26" s="1018"/>
      <c r="XAB26" s="1018"/>
      <c r="XAC26" s="1018"/>
      <c r="XAD26" s="1018"/>
      <c r="XAE26" s="1018"/>
      <c r="XAF26" s="1018"/>
      <c r="XAG26" s="1018"/>
      <c r="XAH26" s="1018"/>
      <c r="XAI26" s="1018"/>
      <c r="XAJ26" s="1018"/>
      <c r="XAK26" s="1018"/>
      <c r="XAL26" s="1018"/>
      <c r="XAM26" s="1018"/>
      <c r="XAN26" s="1018"/>
      <c r="XAO26" s="1018"/>
      <c r="XAP26" s="1018"/>
      <c r="XAQ26" s="1018"/>
      <c r="XAR26" s="1018"/>
      <c r="XAS26" s="1018"/>
      <c r="XAT26" s="1018"/>
      <c r="XAU26" s="1018"/>
      <c r="XAV26" s="1018"/>
      <c r="XAW26" s="1018"/>
      <c r="XAX26" s="1018"/>
      <c r="XAY26" s="1018"/>
      <c r="XAZ26" s="1018"/>
      <c r="XBA26" s="1018"/>
      <c r="XBB26" s="1018"/>
      <c r="XBC26" s="1018"/>
      <c r="XBD26" s="1018"/>
      <c r="XBE26" s="1018"/>
      <c r="XBF26" s="1018"/>
      <c r="XBG26" s="1018"/>
      <c r="XBH26" s="1018"/>
      <c r="XBI26" s="1018"/>
      <c r="XBJ26" s="1018"/>
      <c r="XBK26" s="1018"/>
      <c r="XBL26" s="1018"/>
      <c r="XBM26" s="1018"/>
      <c r="XBN26" s="1018"/>
      <c r="XBO26" s="1018"/>
      <c r="XBP26" s="1018"/>
      <c r="XBQ26" s="1018"/>
      <c r="XBR26" s="1018"/>
      <c r="XBS26" s="1018"/>
      <c r="XBT26" s="1018"/>
      <c r="XBU26" s="1018"/>
      <c r="XBV26" s="1018"/>
      <c r="XBW26" s="1018"/>
      <c r="XBX26" s="1018"/>
      <c r="XBY26" s="1018"/>
      <c r="XBZ26" s="1018"/>
      <c r="XCA26" s="1018"/>
      <c r="XCB26" s="1018"/>
      <c r="XCC26" s="1018"/>
      <c r="XCD26" s="1018"/>
      <c r="XCE26" s="1018"/>
      <c r="XCF26" s="1018"/>
      <c r="XCG26" s="1018"/>
      <c r="XCH26" s="1018"/>
      <c r="XCI26" s="1018"/>
      <c r="XCJ26" s="1018"/>
      <c r="XCK26" s="1018"/>
      <c r="XCL26" s="1018"/>
      <c r="XCM26" s="1018"/>
      <c r="XCN26" s="1018"/>
      <c r="XCO26" s="1018"/>
      <c r="XCP26" s="1018"/>
      <c r="XCQ26" s="1018"/>
      <c r="XCR26" s="1018"/>
      <c r="XCS26" s="1018"/>
      <c r="XCT26" s="1018"/>
      <c r="XCU26" s="1018"/>
      <c r="XCV26" s="1018"/>
      <c r="XCW26" s="1018"/>
      <c r="XCX26" s="1018"/>
      <c r="XCY26" s="1018"/>
      <c r="XCZ26" s="1018"/>
      <c r="XDA26" s="1018"/>
      <c r="XDB26" s="1018"/>
      <c r="XDC26" s="1018"/>
      <c r="XDD26" s="1018"/>
      <c r="XDE26" s="1018"/>
      <c r="XDF26" s="1018"/>
      <c r="XDG26" s="1018"/>
      <c r="XDH26" s="1018"/>
      <c r="XDI26" s="1018"/>
      <c r="XDJ26" s="1018"/>
      <c r="XDK26" s="1018"/>
      <c r="XDL26" s="1018"/>
      <c r="XDM26" s="1018"/>
      <c r="XDN26" s="1018"/>
      <c r="XDO26" s="1018"/>
      <c r="XDP26" s="1018"/>
      <c r="XDQ26" s="1018"/>
      <c r="XDR26" s="1018"/>
      <c r="XDS26" s="1018"/>
      <c r="XDT26" s="1018"/>
      <c r="XDU26" s="1018"/>
      <c r="XDV26" s="1018"/>
      <c r="XDW26" s="1018"/>
      <c r="XDX26" s="1018"/>
      <c r="XDY26" s="1018"/>
      <c r="XDZ26" s="1018"/>
      <c r="XEA26" s="1018"/>
      <c r="XEB26" s="1018"/>
      <c r="XEC26" s="1018"/>
      <c r="XED26" s="1018"/>
      <c r="XEE26" s="1018"/>
      <c r="XEF26" s="1018"/>
      <c r="XEG26" s="1018"/>
      <c r="XEH26" s="1018"/>
      <c r="XEI26" s="1018"/>
      <c r="XEJ26" s="1018"/>
      <c r="XEK26" s="1018"/>
      <c r="XEL26" s="1018"/>
      <c r="XEM26" s="1018"/>
      <c r="XEN26" s="1018"/>
      <c r="XEO26" s="1018"/>
      <c r="XEP26" s="1018"/>
      <c r="XEQ26" s="1018"/>
      <c r="XER26" s="1018"/>
      <c r="XES26" s="1018"/>
      <c r="XET26" s="1018"/>
      <c r="XEU26" s="1018"/>
      <c r="XEV26" s="1018"/>
      <c r="XEW26" s="1018"/>
      <c r="XEX26" s="1018"/>
      <c r="XEY26" s="1018"/>
      <c r="XEZ26" s="1018"/>
      <c r="XFA26" s="1018"/>
      <c r="XFB26" s="1018"/>
      <c r="XFC26" s="1018"/>
      <c r="XFD26" s="1018"/>
    </row>
    <row r="27" s="1022" customFormat="true" ht="15.75" hidden="false" customHeight="true" outlineLevel="0" collapsed="false">
      <c r="A27" s="1117"/>
      <c r="B27" s="1110"/>
      <c r="C27" s="1110"/>
      <c r="D27" s="1110"/>
      <c r="E27" s="1110"/>
      <c r="F27" s="1110"/>
      <c r="G27" s="1110"/>
      <c r="H27" s="1110"/>
      <c r="I27" s="1110"/>
      <c r="J27" s="1110"/>
      <c r="K27" s="1110"/>
      <c r="L27" s="1110"/>
      <c r="M27" s="1111"/>
      <c r="N27" s="1110"/>
      <c r="O27" s="1110"/>
      <c r="P27" s="1110"/>
      <c r="Q27" s="1111"/>
      <c r="WVZ27" s="1018"/>
      <c r="WWA27" s="1018"/>
      <c r="WWB27" s="1018"/>
      <c r="WWC27" s="1018"/>
      <c r="WWD27" s="1018"/>
      <c r="WWE27" s="1018"/>
      <c r="WWF27" s="1018"/>
      <c r="WWG27" s="1018"/>
      <c r="WWH27" s="1018"/>
      <c r="WWI27" s="1018"/>
      <c r="WWJ27" s="1018"/>
      <c r="WWK27" s="1018"/>
      <c r="WWL27" s="1018"/>
      <c r="WWM27" s="1018"/>
      <c r="WWN27" s="1018"/>
      <c r="WWO27" s="1018"/>
      <c r="WWP27" s="1018"/>
      <c r="WWQ27" s="1018"/>
      <c r="WWR27" s="1018"/>
      <c r="WWS27" s="1018"/>
      <c r="WWT27" s="1018"/>
      <c r="WWU27" s="1018"/>
      <c r="WWV27" s="1018"/>
      <c r="WWW27" s="1018"/>
      <c r="WWX27" s="1018"/>
      <c r="WWY27" s="1018"/>
      <c r="WWZ27" s="1018"/>
      <c r="WXA27" s="1018"/>
      <c r="WXB27" s="1018"/>
      <c r="WXC27" s="1018"/>
      <c r="WXD27" s="1018"/>
      <c r="WXE27" s="1018"/>
      <c r="WXF27" s="1018"/>
      <c r="WXG27" s="1018"/>
      <c r="WXH27" s="1018"/>
      <c r="WXI27" s="1018"/>
      <c r="WXJ27" s="1018"/>
      <c r="WXK27" s="1018"/>
      <c r="WXL27" s="1018"/>
      <c r="WXM27" s="1018"/>
      <c r="WXN27" s="1018"/>
      <c r="WXO27" s="1018"/>
      <c r="WXP27" s="1018"/>
      <c r="WXQ27" s="1018"/>
      <c r="WXR27" s="1018"/>
      <c r="WXS27" s="1018"/>
      <c r="WXT27" s="1018"/>
      <c r="WXU27" s="1018"/>
      <c r="WXV27" s="1018"/>
      <c r="WXW27" s="1018"/>
      <c r="WXX27" s="1018"/>
      <c r="WXY27" s="1018"/>
      <c r="WXZ27" s="1018"/>
      <c r="WYA27" s="1018"/>
      <c r="WYB27" s="1018"/>
      <c r="WYC27" s="1018"/>
      <c r="WYD27" s="1018"/>
      <c r="WYE27" s="1018"/>
      <c r="WYF27" s="1018"/>
      <c r="WYG27" s="1018"/>
      <c r="WYH27" s="1018"/>
      <c r="WYI27" s="1018"/>
      <c r="WYJ27" s="1018"/>
      <c r="WYK27" s="1018"/>
      <c r="WYL27" s="1018"/>
      <c r="WYM27" s="1018"/>
      <c r="WYN27" s="1018"/>
      <c r="WYO27" s="1018"/>
      <c r="WYP27" s="1018"/>
      <c r="WYQ27" s="1018"/>
      <c r="WYR27" s="1018"/>
      <c r="WYS27" s="1018"/>
      <c r="WYT27" s="1018"/>
      <c r="WYU27" s="1018"/>
      <c r="WYV27" s="1018"/>
      <c r="WYW27" s="1018"/>
      <c r="WYX27" s="1018"/>
      <c r="WYY27" s="1018"/>
      <c r="WYZ27" s="1018"/>
      <c r="WZA27" s="1018"/>
      <c r="WZB27" s="1018"/>
      <c r="WZC27" s="1018"/>
      <c r="WZD27" s="1018"/>
      <c r="WZE27" s="1018"/>
      <c r="WZF27" s="1018"/>
      <c r="WZG27" s="1018"/>
      <c r="WZH27" s="1018"/>
      <c r="WZI27" s="1018"/>
      <c r="WZJ27" s="1018"/>
      <c r="WZK27" s="1018"/>
      <c r="WZL27" s="1018"/>
      <c r="WZM27" s="1018"/>
      <c r="WZN27" s="1018"/>
      <c r="WZO27" s="1018"/>
      <c r="WZP27" s="1018"/>
      <c r="WZQ27" s="1018"/>
      <c r="WZR27" s="1018"/>
      <c r="WZS27" s="1018"/>
      <c r="WZT27" s="1018"/>
      <c r="WZU27" s="1018"/>
      <c r="WZV27" s="1018"/>
      <c r="WZW27" s="1018"/>
      <c r="WZX27" s="1018"/>
      <c r="WZY27" s="1018"/>
      <c r="WZZ27" s="1018"/>
      <c r="XAA27" s="1018"/>
      <c r="XAB27" s="1018"/>
      <c r="XAC27" s="1018"/>
      <c r="XAD27" s="1018"/>
      <c r="XAE27" s="1018"/>
      <c r="XAF27" s="1018"/>
      <c r="XAG27" s="1018"/>
      <c r="XAH27" s="1018"/>
      <c r="XAI27" s="1018"/>
      <c r="XAJ27" s="1018"/>
      <c r="XAK27" s="1018"/>
      <c r="XAL27" s="1018"/>
      <c r="XAM27" s="1018"/>
      <c r="XAN27" s="1018"/>
      <c r="XAO27" s="1018"/>
      <c r="XAP27" s="1018"/>
      <c r="XAQ27" s="1018"/>
      <c r="XAR27" s="1018"/>
      <c r="XAS27" s="1018"/>
      <c r="XAT27" s="1018"/>
      <c r="XAU27" s="1018"/>
      <c r="XAV27" s="1018"/>
      <c r="XAW27" s="1018"/>
      <c r="XAX27" s="1018"/>
      <c r="XAY27" s="1018"/>
      <c r="XAZ27" s="1018"/>
      <c r="XBA27" s="1018"/>
      <c r="XBB27" s="1018"/>
      <c r="XBC27" s="1018"/>
      <c r="XBD27" s="1018"/>
      <c r="XBE27" s="1018"/>
      <c r="XBF27" s="1018"/>
      <c r="XBG27" s="1018"/>
      <c r="XBH27" s="1018"/>
      <c r="XBI27" s="1018"/>
      <c r="XBJ27" s="1018"/>
      <c r="XBK27" s="1018"/>
      <c r="XBL27" s="1018"/>
      <c r="XBM27" s="1018"/>
      <c r="XBN27" s="1018"/>
      <c r="XBO27" s="1018"/>
      <c r="XBP27" s="1018"/>
      <c r="XBQ27" s="1018"/>
      <c r="XBR27" s="1018"/>
      <c r="XBS27" s="1018"/>
      <c r="XBT27" s="1018"/>
      <c r="XBU27" s="1018"/>
      <c r="XBV27" s="1018"/>
      <c r="XBW27" s="1018"/>
      <c r="XBX27" s="1018"/>
      <c r="XBY27" s="1018"/>
      <c r="XBZ27" s="1018"/>
      <c r="XCA27" s="1018"/>
      <c r="XCB27" s="1018"/>
      <c r="XCC27" s="1018"/>
      <c r="XCD27" s="1018"/>
      <c r="XCE27" s="1018"/>
      <c r="XCF27" s="1018"/>
      <c r="XCG27" s="1018"/>
      <c r="XCH27" s="1018"/>
      <c r="XCI27" s="1018"/>
      <c r="XCJ27" s="1018"/>
      <c r="XCK27" s="1018"/>
      <c r="XCL27" s="1018"/>
      <c r="XCM27" s="1018"/>
      <c r="XCN27" s="1018"/>
      <c r="XCO27" s="1018"/>
      <c r="XCP27" s="1018"/>
      <c r="XCQ27" s="1018"/>
      <c r="XCR27" s="1018"/>
      <c r="XCS27" s="1018"/>
      <c r="XCT27" s="1018"/>
      <c r="XCU27" s="1018"/>
      <c r="XCV27" s="1018"/>
      <c r="XCW27" s="1018"/>
      <c r="XCX27" s="1018"/>
      <c r="XCY27" s="1018"/>
      <c r="XCZ27" s="1018"/>
      <c r="XDA27" s="1018"/>
      <c r="XDB27" s="1018"/>
      <c r="XDC27" s="1018"/>
      <c r="XDD27" s="1018"/>
      <c r="XDE27" s="1018"/>
      <c r="XDF27" s="1018"/>
      <c r="XDG27" s="1018"/>
      <c r="XDH27" s="1018"/>
      <c r="XDI27" s="1018"/>
      <c r="XDJ27" s="1018"/>
      <c r="XDK27" s="1018"/>
      <c r="XDL27" s="1018"/>
      <c r="XDM27" s="1018"/>
      <c r="XDN27" s="1018"/>
      <c r="XDO27" s="1018"/>
      <c r="XDP27" s="1018"/>
      <c r="XDQ27" s="1018"/>
      <c r="XDR27" s="1018"/>
      <c r="XDS27" s="1018"/>
      <c r="XDT27" s="1018"/>
      <c r="XDU27" s="1018"/>
      <c r="XDV27" s="1018"/>
      <c r="XDW27" s="1018"/>
      <c r="XDX27" s="1018"/>
      <c r="XDY27" s="1018"/>
      <c r="XDZ27" s="1018"/>
      <c r="XEA27" s="1018"/>
      <c r="XEB27" s="1018"/>
      <c r="XEC27" s="1018"/>
      <c r="XED27" s="1018"/>
      <c r="XEE27" s="1018"/>
      <c r="XEF27" s="1018"/>
      <c r="XEG27" s="1018"/>
      <c r="XEH27" s="1018"/>
      <c r="XEI27" s="1018"/>
      <c r="XEJ27" s="1018"/>
      <c r="XEK27" s="1018"/>
      <c r="XEL27" s="1018"/>
      <c r="XEM27" s="1018"/>
      <c r="XEN27" s="1018"/>
      <c r="XEO27" s="1018"/>
      <c r="XEP27" s="1018"/>
      <c r="XEQ27" s="1018"/>
      <c r="XER27" s="1018"/>
      <c r="XES27" s="1018"/>
      <c r="XET27" s="1018"/>
      <c r="XEU27" s="1018"/>
      <c r="XEV27" s="1018"/>
      <c r="XEW27" s="1018"/>
      <c r="XEX27" s="1018"/>
      <c r="XEY27" s="1018"/>
      <c r="XEZ27" s="1018"/>
      <c r="XFA27" s="1018"/>
      <c r="XFB27" s="1018"/>
      <c r="XFC27" s="1018"/>
      <c r="XFD27" s="1018"/>
    </row>
    <row r="28" s="1022" customFormat="true" ht="15.75" hidden="false" customHeight="true" outlineLevel="0" collapsed="false">
      <c r="A28" s="1117"/>
      <c r="B28" s="1110"/>
      <c r="C28" s="1110"/>
      <c r="D28" s="1110"/>
      <c r="E28" s="1110"/>
      <c r="F28" s="1110"/>
      <c r="G28" s="1110"/>
      <c r="H28" s="1110"/>
      <c r="I28" s="1110"/>
      <c r="J28" s="1110"/>
      <c r="K28" s="1110"/>
      <c r="L28" s="1110"/>
      <c r="M28" s="1111"/>
      <c r="N28" s="1110"/>
      <c r="O28" s="1110"/>
      <c r="P28" s="1110"/>
      <c r="Q28" s="1111"/>
      <c r="WVZ28" s="1018"/>
      <c r="WWA28" s="1018"/>
      <c r="WWB28" s="1018"/>
      <c r="WWC28" s="1018"/>
      <c r="WWD28" s="1018"/>
      <c r="WWE28" s="1018"/>
      <c r="WWF28" s="1018"/>
      <c r="WWG28" s="1018"/>
      <c r="WWH28" s="1018"/>
      <c r="WWI28" s="1018"/>
      <c r="WWJ28" s="1018"/>
      <c r="WWK28" s="1018"/>
      <c r="WWL28" s="1018"/>
      <c r="WWM28" s="1018"/>
      <c r="WWN28" s="1018"/>
      <c r="WWO28" s="1018"/>
      <c r="WWP28" s="1018"/>
      <c r="WWQ28" s="1018"/>
      <c r="WWR28" s="1018"/>
      <c r="WWS28" s="1018"/>
      <c r="WWT28" s="1018"/>
      <c r="WWU28" s="1018"/>
      <c r="WWV28" s="1018"/>
      <c r="WWW28" s="1018"/>
      <c r="WWX28" s="1018"/>
      <c r="WWY28" s="1018"/>
      <c r="WWZ28" s="1018"/>
      <c r="WXA28" s="1018"/>
      <c r="WXB28" s="1018"/>
      <c r="WXC28" s="1018"/>
      <c r="WXD28" s="1018"/>
      <c r="WXE28" s="1018"/>
      <c r="WXF28" s="1018"/>
      <c r="WXG28" s="1018"/>
      <c r="WXH28" s="1018"/>
      <c r="WXI28" s="1018"/>
      <c r="WXJ28" s="1018"/>
      <c r="WXK28" s="1018"/>
      <c r="WXL28" s="1018"/>
      <c r="WXM28" s="1018"/>
      <c r="WXN28" s="1018"/>
      <c r="WXO28" s="1018"/>
      <c r="WXP28" s="1018"/>
      <c r="WXQ28" s="1018"/>
      <c r="WXR28" s="1018"/>
      <c r="WXS28" s="1018"/>
      <c r="WXT28" s="1018"/>
      <c r="WXU28" s="1018"/>
      <c r="WXV28" s="1018"/>
      <c r="WXW28" s="1018"/>
      <c r="WXX28" s="1018"/>
      <c r="WXY28" s="1018"/>
      <c r="WXZ28" s="1018"/>
      <c r="WYA28" s="1018"/>
      <c r="WYB28" s="1018"/>
      <c r="WYC28" s="1018"/>
      <c r="WYD28" s="1018"/>
      <c r="WYE28" s="1018"/>
      <c r="WYF28" s="1018"/>
      <c r="WYG28" s="1018"/>
      <c r="WYH28" s="1018"/>
      <c r="WYI28" s="1018"/>
      <c r="WYJ28" s="1018"/>
      <c r="WYK28" s="1018"/>
      <c r="WYL28" s="1018"/>
      <c r="WYM28" s="1018"/>
      <c r="WYN28" s="1018"/>
      <c r="WYO28" s="1018"/>
      <c r="WYP28" s="1018"/>
      <c r="WYQ28" s="1018"/>
      <c r="WYR28" s="1018"/>
      <c r="WYS28" s="1018"/>
      <c r="WYT28" s="1018"/>
      <c r="WYU28" s="1018"/>
      <c r="WYV28" s="1018"/>
      <c r="WYW28" s="1018"/>
      <c r="WYX28" s="1018"/>
      <c r="WYY28" s="1018"/>
      <c r="WYZ28" s="1018"/>
      <c r="WZA28" s="1018"/>
      <c r="WZB28" s="1018"/>
      <c r="WZC28" s="1018"/>
      <c r="WZD28" s="1018"/>
      <c r="WZE28" s="1018"/>
      <c r="WZF28" s="1018"/>
      <c r="WZG28" s="1018"/>
      <c r="WZH28" s="1018"/>
      <c r="WZI28" s="1018"/>
      <c r="WZJ28" s="1018"/>
      <c r="WZK28" s="1018"/>
      <c r="WZL28" s="1018"/>
      <c r="WZM28" s="1018"/>
      <c r="WZN28" s="1018"/>
      <c r="WZO28" s="1018"/>
      <c r="WZP28" s="1018"/>
      <c r="WZQ28" s="1018"/>
      <c r="WZR28" s="1018"/>
      <c r="WZS28" s="1018"/>
      <c r="WZT28" s="1018"/>
      <c r="WZU28" s="1018"/>
      <c r="WZV28" s="1018"/>
      <c r="WZW28" s="1018"/>
      <c r="WZX28" s="1018"/>
      <c r="WZY28" s="1018"/>
      <c r="WZZ28" s="1018"/>
      <c r="XAA28" s="1018"/>
      <c r="XAB28" s="1018"/>
      <c r="XAC28" s="1018"/>
      <c r="XAD28" s="1018"/>
      <c r="XAE28" s="1018"/>
      <c r="XAF28" s="1018"/>
      <c r="XAG28" s="1018"/>
      <c r="XAH28" s="1018"/>
      <c r="XAI28" s="1018"/>
      <c r="XAJ28" s="1018"/>
      <c r="XAK28" s="1018"/>
      <c r="XAL28" s="1018"/>
      <c r="XAM28" s="1018"/>
      <c r="XAN28" s="1018"/>
      <c r="XAO28" s="1018"/>
      <c r="XAP28" s="1018"/>
      <c r="XAQ28" s="1018"/>
      <c r="XAR28" s="1018"/>
      <c r="XAS28" s="1018"/>
      <c r="XAT28" s="1018"/>
      <c r="XAU28" s="1018"/>
      <c r="XAV28" s="1018"/>
      <c r="XAW28" s="1018"/>
      <c r="XAX28" s="1018"/>
      <c r="XAY28" s="1018"/>
      <c r="XAZ28" s="1018"/>
      <c r="XBA28" s="1018"/>
      <c r="XBB28" s="1018"/>
      <c r="XBC28" s="1018"/>
      <c r="XBD28" s="1018"/>
      <c r="XBE28" s="1018"/>
      <c r="XBF28" s="1018"/>
      <c r="XBG28" s="1018"/>
      <c r="XBH28" s="1018"/>
      <c r="XBI28" s="1018"/>
      <c r="XBJ28" s="1018"/>
      <c r="XBK28" s="1018"/>
      <c r="XBL28" s="1018"/>
      <c r="XBM28" s="1018"/>
      <c r="XBN28" s="1018"/>
      <c r="XBO28" s="1018"/>
      <c r="XBP28" s="1018"/>
      <c r="XBQ28" s="1018"/>
      <c r="XBR28" s="1018"/>
      <c r="XBS28" s="1018"/>
      <c r="XBT28" s="1018"/>
      <c r="XBU28" s="1018"/>
      <c r="XBV28" s="1018"/>
      <c r="XBW28" s="1018"/>
      <c r="XBX28" s="1018"/>
      <c r="XBY28" s="1018"/>
      <c r="XBZ28" s="1018"/>
      <c r="XCA28" s="1018"/>
      <c r="XCB28" s="1018"/>
      <c r="XCC28" s="1018"/>
      <c r="XCD28" s="1018"/>
      <c r="XCE28" s="1018"/>
      <c r="XCF28" s="1018"/>
      <c r="XCG28" s="1018"/>
      <c r="XCH28" s="1018"/>
      <c r="XCI28" s="1018"/>
      <c r="XCJ28" s="1018"/>
      <c r="XCK28" s="1018"/>
      <c r="XCL28" s="1018"/>
      <c r="XCM28" s="1018"/>
      <c r="XCN28" s="1018"/>
      <c r="XCO28" s="1018"/>
      <c r="XCP28" s="1018"/>
      <c r="XCQ28" s="1018"/>
      <c r="XCR28" s="1018"/>
      <c r="XCS28" s="1018"/>
      <c r="XCT28" s="1018"/>
      <c r="XCU28" s="1018"/>
      <c r="XCV28" s="1018"/>
      <c r="XCW28" s="1018"/>
      <c r="XCX28" s="1018"/>
      <c r="XCY28" s="1018"/>
      <c r="XCZ28" s="1018"/>
      <c r="XDA28" s="1018"/>
      <c r="XDB28" s="1018"/>
      <c r="XDC28" s="1018"/>
      <c r="XDD28" s="1018"/>
      <c r="XDE28" s="1018"/>
      <c r="XDF28" s="1018"/>
      <c r="XDG28" s="1018"/>
      <c r="XDH28" s="1018"/>
      <c r="XDI28" s="1018"/>
      <c r="XDJ28" s="1018"/>
      <c r="XDK28" s="1018"/>
      <c r="XDL28" s="1018"/>
      <c r="XDM28" s="1018"/>
      <c r="XDN28" s="1018"/>
      <c r="XDO28" s="1018"/>
      <c r="XDP28" s="1018"/>
      <c r="XDQ28" s="1018"/>
      <c r="XDR28" s="1018"/>
      <c r="XDS28" s="1018"/>
      <c r="XDT28" s="1018"/>
      <c r="XDU28" s="1018"/>
      <c r="XDV28" s="1018"/>
      <c r="XDW28" s="1018"/>
      <c r="XDX28" s="1018"/>
      <c r="XDY28" s="1018"/>
      <c r="XDZ28" s="1018"/>
      <c r="XEA28" s="1018"/>
      <c r="XEB28" s="1018"/>
      <c r="XEC28" s="1018"/>
      <c r="XED28" s="1018"/>
      <c r="XEE28" s="1018"/>
      <c r="XEF28" s="1018"/>
      <c r="XEG28" s="1018"/>
      <c r="XEH28" s="1018"/>
      <c r="XEI28" s="1018"/>
      <c r="XEJ28" s="1018"/>
      <c r="XEK28" s="1018"/>
      <c r="XEL28" s="1018"/>
      <c r="XEM28" s="1018"/>
      <c r="XEN28" s="1018"/>
      <c r="XEO28" s="1018"/>
      <c r="XEP28" s="1018"/>
      <c r="XEQ28" s="1018"/>
      <c r="XER28" s="1018"/>
      <c r="XES28" s="1018"/>
      <c r="XET28" s="1018"/>
      <c r="XEU28" s="1018"/>
      <c r="XEV28" s="1018"/>
      <c r="XEW28" s="1018"/>
      <c r="XEX28" s="1018"/>
      <c r="XEY28" s="1018"/>
      <c r="XEZ28" s="1018"/>
      <c r="XFA28" s="1018"/>
      <c r="XFB28" s="1018"/>
      <c r="XFC28" s="1018"/>
      <c r="XFD28" s="1018"/>
    </row>
    <row r="29" s="1022" customFormat="true" ht="15.75" hidden="false" customHeight="true" outlineLevel="0" collapsed="false">
      <c r="A29" s="1117"/>
      <c r="B29" s="1110"/>
      <c r="C29" s="1110"/>
      <c r="D29" s="1110"/>
      <c r="E29" s="1110"/>
      <c r="F29" s="1110"/>
      <c r="G29" s="1110"/>
      <c r="H29" s="1110"/>
      <c r="I29" s="1110"/>
      <c r="J29" s="1110"/>
      <c r="K29" s="1110"/>
      <c r="L29" s="1110"/>
      <c r="M29" s="1111"/>
      <c r="N29" s="1110"/>
      <c r="O29" s="1110"/>
      <c r="P29" s="1110"/>
      <c r="Q29" s="1111"/>
      <c r="WVZ29" s="1018"/>
      <c r="WWA29" s="1018"/>
      <c r="WWB29" s="1018"/>
      <c r="WWC29" s="1018"/>
      <c r="WWD29" s="1018"/>
      <c r="WWE29" s="1018"/>
      <c r="WWF29" s="1018"/>
      <c r="WWG29" s="1018"/>
      <c r="WWH29" s="1018"/>
      <c r="WWI29" s="1018"/>
      <c r="WWJ29" s="1018"/>
      <c r="WWK29" s="1018"/>
      <c r="WWL29" s="1018"/>
      <c r="WWM29" s="1018"/>
      <c r="WWN29" s="1018"/>
      <c r="WWO29" s="1018"/>
      <c r="WWP29" s="1018"/>
      <c r="WWQ29" s="1018"/>
      <c r="WWR29" s="1018"/>
      <c r="WWS29" s="1018"/>
      <c r="WWT29" s="1018"/>
      <c r="WWU29" s="1018"/>
      <c r="WWV29" s="1018"/>
      <c r="WWW29" s="1018"/>
      <c r="WWX29" s="1018"/>
      <c r="WWY29" s="1018"/>
      <c r="WWZ29" s="1018"/>
      <c r="WXA29" s="1018"/>
      <c r="WXB29" s="1018"/>
      <c r="WXC29" s="1018"/>
      <c r="WXD29" s="1018"/>
      <c r="WXE29" s="1018"/>
      <c r="WXF29" s="1018"/>
      <c r="WXG29" s="1018"/>
      <c r="WXH29" s="1018"/>
      <c r="WXI29" s="1018"/>
      <c r="WXJ29" s="1018"/>
      <c r="WXK29" s="1018"/>
      <c r="WXL29" s="1018"/>
      <c r="WXM29" s="1018"/>
      <c r="WXN29" s="1018"/>
      <c r="WXO29" s="1018"/>
      <c r="WXP29" s="1018"/>
      <c r="WXQ29" s="1018"/>
      <c r="WXR29" s="1018"/>
      <c r="WXS29" s="1018"/>
      <c r="WXT29" s="1018"/>
      <c r="WXU29" s="1018"/>
      <c r="WXV29" s="1018"/>
      <c r="WXW29" s="1018"/>
      <c r="WXX29" s="1018"/>
      <c r="WXY29" s="1018"/>
      <c r="WXZ29" s="1018"/>
      <c r="WYA29" s="1018"/>
      <c r="WYB29" s="1018"/>
      <c r="WYC29" s="1018"/>
      <c r="WYD29" s="1018"/>
      <c r="WYE29" s="1018"/>
      <c r="WYF29" s="1018"/>
      <c r="WYG29" s="1018"/>
      <c r="WYH29" s="1018"/>
      <c r="WYI29" s="1018"/>
      <c r="WYJ29" s="1018"/>
      <c r="WYK29" s="1018"/>
      <c r="WYL29" s="1018"/>
      <c r="WYM29" s="1018"/>
      <c r="WYN29" s="1018"/>
      <c r="WYO29" s="1018"/>
      <c r="WYP29" s="1018"/>
      <c r="WYQ29" s="1018"/>
      <c r="WYR29" s="1018"/>
      <c r="WYS29" s="1018"/>
      <c r="WYT29" s="1018"/>
      <c r="WYU29" s="1018"/>
      <c r="WYV29" s="1018"/>
      <c r="WYW29" s="1018"/>
      <c r="WYX29" s="1018"/>
      <c r="WYY29" s="1018"/>
      <c r="WYZ29" s="1018"/>
      <c r="WZA29" s="1018"/>
      <c r="WZB29" s="1018"/>
      <c r="WZC29" s="1018"/>
      <c r="WZD29" s="1018"/>
      <c r="WZE29" s="1018"/>
      <c r="WZF29" s="1018"/>
      <c r="WZG29" s="1018"/>
      <c r="WZH29" s="1018"/>
      <c r="WZI29" s="1018"/>
      <c r="WZJ29" s="1018"/>
      <c r="WZK29" s="1018"/>
      <c r="WZL29" s="1018"/>
      <c r="WZM29" s="1018"/>
      <c r="WZN29" s="1018"/>
      <c r="WZO29" s="1018"/>
      <c r="WZP29" s="1018"/>
      <c r="WZQ29" s="1018"/>
      <c r="WZR29" s="1018"/>
      <c r="WZS29" s="1018"/>
      <c r="WZT29" s="1018"/>
      <c r="WZU29" s="1018"/>
      <c r="WZV29" s="1018"/>
      <c r="WZW29" s="1018"/>
      <c r="WZX29" s="1018"/>
      <c r="WZY29" s="1018"/>
      <c r="WZZ29" s="1018"/>
      <c r="XAA29" s="1018"/>
      <c r="XAB29" s="1018"/>
      <c r="XAC29" s="1018"/>
      <c r="XAD29" s="1018"/>
      <c r="XAE29" s="1018"/>
      <c r="XAF29" s="1018"/>
      <c r="XAG29" s="1018"/>
      <c r="XAH29" s="1018"/>
      <c r="XAI29" s="1018"/>
      <c r="XAJ29" s="1018"/>
      <c r="XAK29" s="1018"/>
      <c r="XAL29" s="1018"/>
      <c r="XAM29" s="1018"/>
      <c r="XAN29" s="1018"/>
      <c r="XAO29" s="1018"/>
      <c r="XAP29" s="1018"/>
      <c r="XAQ29" s="1018"/>
      <c r="XAR29" s="1018"/>
      <c r="XAS29" s="1018"/>
      <c r="XAT29" s="1018"/>
      <c r="XAU29" s="1018"/>
      <c r="XAV29" s="1018"/>
      <c r="XAW29" s="1018"/>
      <c r="XAX29" s="1018"/>
      <c r="XAY29" s="1018"/>
      <c r="XAZ29" s="1018"/>
      <c r="XBA29" s="1018"/>
      <c r="XBB29" s="1018"/>
      <c r="XBC29" s="1018"/>
      <c r="XBD29" s="1018"/>
      <c r="XBE29" s="1018"/>
      <c r="XBF29" s="1018"/>
      <c r="XBG29" s="1018"/>
      <c r="XBH29" s="1018"/>
      <c r="XBI29" s="1018"/>
      <c r="XBJ29" s="1018"/>
      <c r="XBK29" s="1018"/>
      <c r="XBL29" s="1018"/>
      <c r="XBM29" s="1018"/>
      <c r="XBN29" s="1018"/>
      <c r="XBO29" s="1018"/>
      <c r="XBP29" s="1018"/>
      <c r="XBQ29" s="1018"/>
      <c r="XBR29" s="1018"/>
      <c r="XBS29" s="1018"/>
      <c r="XBT29" s="1018"/>
      <c r="XBU29" s="1018"/>
      <c r="XBV29" s="1018"/>
      <c r="XBW29" s="1018"/>
      <c r="XBX29" s="1018"/>
      <c r="XBY29" s="1018"/>
      <c r="XBZ29" s="1018"/>
      <c r="XCA29" s="1018"/>
      <c r="XCB29" s="1018"/>
      <c r="XCC29" s="1018"/>
      <c r="XCD29" s="1018"/>
      <c r="XCE29" s="1018"/>
      <c r="XCF29" s="1018"/>
      <c r="XCG29" s="1018"/>
      <c r="XCH29" s="1018"/>
      <c r="XCI29" s="1018"/>
      <c r="XCJ29" s="1018"/>
      <c r="XCK29" s="1018"/>
      <c r="XCL29" s="1018"/>
      <c r="XCM29" s="1018"/>
      <c r="XCN29" s="1018"/>
      <c r="XCO29" s="1018"/>
      <c r="XCP29" s="1018"/>
      <c r="XCQ29" s="1018"/>
      <c r="XCR29" s="1018"/>
      <c r="XCS29" s="1018"/>
      <c r="XCT29" s="1018"/>
      <c r="XCU29" s="1018"/>
      <c r="XCV29" s="1018"/>
      <c r="XCW29" s="1018"/>
      <c r="XCX29" s="1018"/>
      <c r="XCY29" s="1018"/>
      <c r="XCZ29" s="1018"/>
      <c r="XDA29" s="1018"/>
      <c r="XDB29" s="1018"/>
      <c r="XDC29" s="1018"/>
      <c r="XDD29" s="1018"/>
      <c r="XDE29" s="1018"/>
      <c r="XDF29" s="1018"/>
      <c r="XDG29" s="1018"/>
      <c r="XDH29" s="1018"/>
      <c r="XDI29" s="1018"/>
      <c r="XDJ29" s="1018"/>
      <c r="XDK29" s="1018"/>
      <c r="XDL29" s="1018"/>
      <c r="XDM29" s="1018"/>
      <c r="XDN29" s="1018"/>
      <c r="XDO29" s="1018"/>
      <c r="XDP29" s="1018"/>
      <c r="XDQ29" s="1018"/>
      <c r="XDR29" s="1018"/>
      <c r="XDS29" s="1018"/>
      <c r="XDT29" s="1018"/>
      <c r="XDU29" s="1018"/>
      <c r="XDV29" s="1018"/>
      <c r="XDW29" s="1018"/>
      <c r="XDX29" s="1018"/>
      <c r="XDY29" s="1018"/>
      <c r="XDZ29" s="1018"/>
      <c r="XEA29" s="1018"/>
      <c r="XEB29" s="1018"/>
      <c r="XEC29" s="1018"/>
      <c r="XED29" s="1018"/>
      <c r="XEE29" s="1018"/>
      <c r="XEF29" s="1018"/>
      <c r="XEG29" s="1018"/>
      <c r="XEH29" s="1018"/>
      <c r="XEI29" s="1018"/>
      <c r="XEJ29" s="1018"/>
      <c r="XEK29" s="1018"/>
      <c r="XEL29" s="1018"/>
      <c r="XEM29" s="1018"/>
      <c r="XEN29" s="1018"/>
      <c r="XEO29" s="1018"/>
      <c r="XEP29" s="1018"/>
      <c r="XEQ29" s="1018"/>
      <c r="XER29" s="1018"/>
      <c r="XES29" s="1018"/>
      <c r="XET29" s="1018"/>
      <c r="XEU29" s="1018"/>
      <c r="XEV29" s="1018"/>
      <c r="XEW29" s="1018"/>
      <c r="XEX29" s="1018"/>
      <c r="XEY29" s="1018"/>
      <c r="XEZ29" s="1018"/>
      <c r="XFA29" s="1018"/>
      <c r="XFB29" s="1018"/>
      <c r="XFC29" s="1018"/>
      <c r="XFD29" s="1018"/>
    </row>
    <row r="30" s="1022" customFormat="true" ht="15.75" hidden="false" customHeight="true" outlineLevel="0" collapsed="false">
      <c r="A30" s="1117"/>
      <c r="B30" s="1110"/>
      <c r="C30" s="1110"/>
      <c r="D30" s="1110"/>
      <c r="E30" s="1110"/>
      <c r="F30" s="1110"/>
      <c r="G30" s="1110"/>
      <c r="H30" s="1110"/>
      <c r="I30" s="1110"/>
      <c r="J30" s="1110"/>
      <c r="K30" s="1110"/>
      <c r="L30" s="1110"/>
      <c r="M30" s="1111"/>
      <c r="N30" s="1110"/>
      <c r="O30" s="1110"/>
      <c r="P30" s="1110"/>
      <c r="Q30" s="1111"/>
      <c r="WVZ30" s="1018"/>
      <c r="WWA30" s="1018"/>
      <c r="WWB30" s="1018"/>
      <c r="WWC30" s="1018"/>
      <c r="WWD30" s="1018"/>
      <c r="WWE30" s="1018"/>
      <c r="WWF30" s="1018"/>
      <c r="WWG30" s="1018"/>
      <c r="WWH30" s="1018"/>
      <c r="WWI30" s="1018"/>
      <c r="WWJ30" s="1018"/>
      <c r="WWK30" s="1018"/>
      <c r="WWL30" s="1018"/>
      <c r="WWM30" s="1018"/>
      <c r="WWN30" s="1018"/>
      <c r="WWO30" s="1018"/>
      <c r="WWP30" s="1018"/>
      <c r="WWQ30" s="1018"/>
      <c r="WWR30" s="1018"/>
      <c r="WWS30" s="1018"/>
      <c r="WWT30" s="1018"/>
      <c r="WWU30" s="1018"/>
      <c r="WWV30" s="1018"/>
      <c r="WWW30" s="1018"/>
      <c r="WWX30" s="1018"/>
      <c r="WWY30" s="1018"/>
      <c r="WWZ30" s="1018"/>
      <c r="WXA30" s="1018"/>
      <c r="WXB30" s="1018"/>
      <c r="WXC30" s="1018"/>
      <c r="WXD30" s="1018"/>
      <c r="WXE30" s="1018"/>
      <c r="WXF30" s="1018"/>
      <c r="WXG30" s="1018"/>
      <c r="WXH30" s="1018"/>
      <c r="WXI30" s="1018"/>
      <c r="WXJ30" s="1018"/>
      <c r="WXK30" s="1018"/>
      <c r="WXL30" s="1018"/>
      <c r="WXM30" s="1018"/>
      <c r="WXN30" s="1018"/>
      <c r="WXO30" s="1018"/>
      <c r="WXP30" s="1018"/>
      <c r="WXQ30" s="1018"/>
      <c r="WXR30" s="1018"/>
      <c r="WXS30" s="1018"/>
      <c r="WXT30" s="1018"/>
      <c r="WXU30" s="1018"/>
      <c r="WXV30" s="1018"/>
      <c r="WXW30" s="1018"/>
      <c r="WXX30" s="1018"/>
      <c r="WXY30" s="1018"/>
      <c r="WXZ30" s="1018"/>
      <c r="WYA30" s="1018"/>
      <c r="WYB30" s="1018"/>
      <c r="WYC30" s="1018"/>
      <c r="WYD30" s="1018"/>
      <c r="WYE30" s="1018"/>
      <c r="WYF30" s="1018"/>
      <c r="WYG30" s="1018"/>
      <c r="WYH30" s="1018"/>
      <c r="WYI30" s="1018"/>
      <c r="WYJ30" s="1018"/>
      <c r="WYK30" s="1018"/>
      <c r="WYL30" s="1018"/>
      <c r="WYM30" s="1018"/>
      <c r="WYN30" s="1018"/>
      <c r="WYO30" s="1018"/>
      <c r="WYP30" s="1018"/>
      <c r="WYQ30" s="1018"/>
      <c r="WYR30" s="1018"/>
      <c r="WYS30" s="1018"/>
      <c r="WYT30" s="1018"/>
      <c r="WYU30" s="1018"/>
      <c r="WYV30" s="1018"/>
      <c r="WYW30" s="1018"/>
      <c r="WYX30" s="1018"/>
      <c r="WYY30" s="1018"/>
      <c r="WYZ30" s="1018"/>
      <c r="WZA30" s="1018"/>
      <c r="WZB30" s="1018"/>
      <c r="WZC30" s="1018"/>
      <c r="WZD30" s="1018"/>
      <c r="WZE30" s="1018"/>
      <c r="WZF30" s="1018"/>
      <c r="WZG30" s="1018"/>
      <c r="WZH30" s="1018"/>
      <c r="WZI30" s="1018"/>
      <c r="WZJ30" s="1018"/>
      <c r="WZK30" s="1018"/>
      <c r="WZL30" s="1018"/>
      <c r="WZM30" s="1018"/>
      <c r="WZN30" s="1018"/>
      <c r="WZO30" s="1018"/>
      <c r="WZP30" s="1018"/>
      <c r="WZQ30" s="1018"/>
      <c r="WZR30" s="1018"/>
      <c r="WZS30" s="1018"/>
      <c r="WZT30" s="1018"/>
      <c r="WZU30" s="1018"/>
      <c r="WZV30" s="1018"/>
      <c r="WZW30" s="1018"/>
      <c r="WZX30" s="1018"/>
      <c r="WZY30" s="1018"/>
      <c r="WZZ30" s="1018"/>
      <c r="XAA30" s="1018"/>
      <c r="XAB30" s="1018"/>
      <c r="XAC30" s="1018"/>
      <c r="XAD30" s="1018"/>
      <c r="XAE30" s="1018"/>
      <c r="XAF30" s="1018"/>
      <c r="XAG30" s="1018"/>
      <c r="XAH30" s="1018"/>
      <c r="XAI30" s="1018"/>
      <c r="XAJ30" s="1018"/>
      <c r="XAK30" s="1018"/>
      <c r="XAL30" s="1018"/>
      <c r="XAM30" s="1018"/>
      <c r="XAN30" s="1018"/>
      <c r="XAO30" s="1018"/>
      <c r="XAP30" s="1018"/>
      <c r="XAQ30" s="1018"/>
      <c r="XAR30" s="1018"/>
      <c r="XAS30" s="1018"/>
      <c r="XAT30" s="1018"/>
      <c r="XAU30" s="1018"/>
      <c r="XAV30" s="1018"/>
      <c r="XAW30" s="1018"/>
      <c r="XAX30" s="1018"/>
      <c r="XAY30" s="1018"/>
      <c r="XAZ30" s="1018"/>
      <c r="XBA30" s="1018"/>
      <c r="XBB30" s="1018"/>
      <c r="XBC30" s="1018"/>
      <c r="XBD30" s="1018"/>
      <c r="XBE30" s="1018"/>
      <c r="XBF30" s="1018"/>
      <c r="XBG30" s="1018"/>
      <c r="XBH30" s="1018"/>
      <c r="XBI30" s="1018"/>
      <c r="XBJ30" s="1018"/>
      <c r="XBK30" s="1018"/>
      <c r="XBL30" s="1018"/>
      <c r="XBM30" s="1018"/>
      <c r="XBN30" s="1018"/>
      <c r="XBO30" s="1018"/>
      <c r="XBP30" s="1018"/>
      <c r="XBQ30" s="1018"/>
      <c r="XBR30" s="1018"/>
      <c r="XBS30" s="1018"/>
      <c r="XBT30" s="1018"/>
      <c r="XBU30" s="1018"/>
      <c r="XBV30" s="1018"/>
      <c r="XBW30" s="1018"/>
      <c r="XBX30" s="1018"/>
      <c r="XBY30" s="1018"/>
      <c r="XBZ30" s="1018"/>
      <c r="XCA30" s="1018"/>
      <c r="XCB30" s="1018"/>
      <c r="XCC30" s="1018"/>
      <c r="XCD30" s="1018"/>
      <c r="XCE30" s="1018"/>
      <c r="XCF30" s="1018"/>
      <c r="XCG30" s="1018"/>
      <c r="XCH30" s="1018"/>
      <c r="XCI30" s="1018"/>
      <c r="XCJ30" s="1018"/>
      <c r="XCK30" s="1018"/>
      <c r="XCL30" s="1018"/>
      <c r="XCM30" s="1018"/>
      <c r="XCN30" s="1018"/>
      <c r="XCO30" s="1018"/>
      <c r="XCP30" s="1018"/>
      <c r="XCQ30" s="1018"/>
      <c r="XCR30" s="1018"/>
      <c r="XCS30" s="1018"/>
      <c r="XCT30" s="1018"/>
      <c r="XCU30" s="1018"/>
      <c r="XCV30" s="1018"/>
      <c r="XCW30" s="1018"/>
      <c r="XCX30" s="1018"/>
      <c r="XCY30" s="1018"/>
      <c r="XCZ30" s="1018"/>
      <c r="XDA30" s="1018"/>
      <c r="XDB30" s="1018"/>
      <c r="XDC30" s="1018"/>
      <c r="XDD30" s="1018"/>
      <c r="XDE30" s="1018"/>
      <c r="XDF30" s="1018"/>
      <c r="XDG30" s="1018"/>
      <c r="XDH30" s="1018"/>
      <c r="XDI30" s="1018"/>
      <c r="XDJ30" s="1018"/>
      <c r="XDK30" s="1018"/>
      <c r="XDL30" s="1018"/>
      <c r="XDM30" s="1018"/>
      <c r="XDN30" s="1018"/>
      <c r="XDO30" s="1018"/>
      <c r="XDP30" s="1018"/>
      <c r="XDQ30" s="1018"/>
      <c r="XDR30" s="1018"/>
      <c r="XDS30" s="1018"/>
      <c r="XDT30" s="1018"/>
      <c r="XDU30" s="1018"/>
      <c r="XDV30" s="1018"/>
      <c r="XDW30" s="1018"/>
      <c r="XDX30" s="1018"/>
      <c r="XDY30" s="1018"/>
      <c r="XDZ30" s="1018"/>
      <c r="XEA30" s="1018"/>
      <c r="XEB30" s="1018"/>
      <c r="XEC30" s="1018"/>
      <c r="XED30" s="1018"/>
      <c r="XEE30" s="1018"/>
      <c r="XEF30" s="1018"/>
      <c r="XEG30" s="1018"/>
      <c r="XEH30" s="1018"/>
      <c r="XEI30" s="1018"/>
      <c r="XEJ30" s="1018"/>
      <c r="XEK30" s="1018"/>
      <c r="XEL30" s="1018"/>
      <c r="XEM30" s="1018"/>
      <c r="XEN30" s="1018"/>
      <c r="XEO30" s="1018"/>
      <c r="XEP30" s="1018"/>
      <c r="XEQ30" s="1018"/>
      <c r="XER30" s="1018"/>
      <c r="XES30" s="1018"/>
      <c r="XET30" s="1018"/>
      <c r="XEU30" s="1018"/>
      <c r="XEV30" s="1018"/>
      <c r="XEW30" s="1018"/>
      <c r="XEX30" s="1018"/>
      <c r="XEY30" s="1018"/>
      <c r="XEZ30" s="1018"/>
      <c r="XFA30" s="1018"/>
      <c r="XFB30" s="1018"/>
      <c r="XFC30" s="1018"/>
      <c r="XFD30" s="1018"/>
    </row>
    <row r="31" s="1022" customFormat="true" ht="15.75" hidden="false" customHeight="true" outlineLevel="0" collapsed="false">
      <c r="A31" s="1117"/>
      <c r="B31" s="1110"/>
      <c r="C31" s="1110"/>
      <c r="D31" s="1110"/>
      <c r="E31" s="1110"/>
      <c r="F31" s="1110"/>
      <c r="G31" s="1110"/>
      <c r="H31" s="1110"/>
      <c r="I31" s="1110"/>
      <c r="J31" s="1110"/>
      <c r="K31" s="1110"/>
      <c r="L31" s="1110"/>
      <c r="M31" s="1111"/>
      <c r="N31" s="1110"/>
      <c r="O31" s="1110"/>
      <c r="P31" s="1110"/>
      <c r="Q31" s="1111"/>
      <c r="WVZ31" s="1018"/>
      <c r="WWA31" s="1018"/>
      <c r="WWB31" s="1018"/>
      <c r="WWC31" s="1018"/>
      <c r="WWD31" s="1018"/>
      <c r="WWE31" s="1018"/>
      <c r="WWF31" s="1018"/>
      <c r="WWG31" s="1018"/>
      <c r="WWH31" s="1018"/>
      <c r="WWI31" s="1018"/>
      <c r="WWJ31" s="1018"/>
      <c r="WWK31" s="1018"/>
      <c r="WWL31" s="1018"/>
      <c r="WWM31" s="1018"/>
      <c r="WWN31" s="1018"/>
      <c r="WWO31" s="1018"/>
      <c r="WWP31" s="1018"/>
      <c r="WWQ31" s="1018"/>
      <c r="WWR31" s="1018"/>
      <c r="WWS31" s="1018"/>
      <c r="WWT31" s="1018"/>
      <c r="WWU31" s="1018"/>
      <c r="WWV31" s="1018"/>
      <c r="WWW31" s="1018"/>
      <c r="WWX31" s="1018"/>
      <c r="WWY31" s="1018"/>
      <c r="WWZ31" s="1018"/>
      <c r="WXA31" s="1018"/>
      <c r="WXB31" s="1018"/>
      <c r="WXC31" s="1018"/>
      <c r="WXD31" s="1018"/>
      <c r="WXE31" s="1018"/>
      <c r="WXF31" s="1018"/>
      <c r="WXG31" s="1018"/>
      <c r="WXH31" s="1018"/>
      <c r="WXI31" s="1018"/>
      <c r="WXJ31" s="1018"/>
      <c r="WXK31" s="1018"/>
      <c r="WXL31" s="1018"/>
      <c r="WXM31" s="1018"/>
      <c r="WXN31" s="1018"/>
      <c r="WXO31" s="1018"/>
      <c r="WXP31" s="1018"/>
      <c r="WXQ31" s="1018"/>
      <c r="WXR31" s="1018"/>
      <c r="WXS31" s="1018"/>
      <c r="WXT31" s="1018"/>
      <c r="WXU31" s="1018"/>
      <c r="WXV31" s="1018"/>
      <c r="WXW31" s="1018"/>
      <c r="WXX31" s="1018"/>
      <c r="WXY31" s="1018"/>
      <c r="WXZ31" s="1018"/>
      <c r="WYA31" s="1018"/>
      <c r="WYB31" s="1018"/>
      <c r="WYC31" s="1018"/>
      <c r="WYD31" s="1018"/>
      <c r="WYE31" s="1018"/>
      <c r="WYF31" s="1018"/>
      <c r="WYG31" s="1018"/>
      <c r="WYH31" s="1018"/>
      <c r="WYI31" s="1018"/>
      <c r="WYJ31" s="1018"/>
      <c r="WYK31" s="1018"/>
      <c r="WYL31" s="1018"/>
      <c r="WYM31" s="1018"/>
      <c r="WYN31" s="1018"/>
      <c r="WYO31" s="1018"/>
      <c r="WYP31" s="1018"/>
      <c r="WYQ31" s="1018"/>
      <c r="WYR31" s="1018"/>
      <c r="WYS31" s="1018"/>
      <c r="WYT31" s="1018"/>
      <c r="WYU31" s="1018"/>
      <c r="WYV31" s="1018"/>
      <c r="WYW31" s="1018"/>
      <c r="WYX31" s="1018"/>
      <c r="WYY31" s="1018"/>
      <c r="WYZ31" s="1018"/>
      <c r="WZA31" s="1018"/>
      <c r="WZB31" s="1018"/>
      <c r="WZC31" s="1018"/>
      <c r="WZD31" s="1018"/>
      <c r="WZE31" s="1018"/>
      <c r="WZF31" s="1018"/>
      <c r="WZG31" s="1018"/>
      <c r="WZH31" s="1018"/>
      <c r="WZI31" s="1018"/>
      <c r="WZJ31" s="1018"/>
      <c r="WZK31" s="1018"/>
      <c r="WZL31" s="1018"/>
      <c r="WZM31" s="1018"/>
      <c r="WZN31" s="1018"/>
      <c r="WZO31" s="1018"/>
      <c r="WZP31" s="1018"/>
      <c r="WZQ31" s="1018"/>
      <c r="WZR31" s="1018"/>
      <c r="WZS31" s="1018"/>
      <c r="WZT31" s="1018"/>
      <c r="WZU31" s="1018"/>
      <c r="WZV31" s="1018"/>
      <c r="WZW31" s="1018"/>
      <c r="WZX31" s="1018"/>
      <c r="WZY31" s="1018"/>
      <c r="WZZ31" s="1018"/>
      <c r="XAA31" s="1018"/>
      <c r="XAB31" s="1018"/>
      <c r="XAC31" s="1018"/>
      <c r="XAD31" s="1018"/>
      <c r="XAE31" s="1018"/>
      <c r="XAF31" s="1018"/>
      <c r="XAG31" s="1018"/>
      <c r="XAH31" s="1018"/>
      <c r="XAI31" s="1018"/>
      <c r="XAJ31" s="1018"/>
      <c r="XAK31" s="1018"/>
      <c r="XAL31" s="1018"/>
      <c r="XAM31" s="1018"/>
      <c r="XAN31" s="1018"/>
      <c r="XAO31" s="1018"/>
      <c r="XAP31" s="1018"/>
      <c r="XAQ31" s="1018"/>
      <c r="XAR31" s="1018"/>
      <c r="XAS31" s="1018"/>
      <c r="XAT31" s="1018"/>
      <c r="XAU31" s="1018"/>
      <c r="XAV31" s="1018"/>
      <c r="XAW31" s="1018"/>
      <c r="XAX31" s="1018"/>
      <c r="XAY31" s="1018"/>
      <c r="XAZ31" s="1018"/>
      <c r="XBA31" s="1018"/>
      <c r="XBB31" s="1018"/>
      <c r="XBC31" s="1018"/>
      <c r="XBD31" s="1018"/>
      <c r="XBE31" s="1018"/>
      <c r="XBF31" s="1018"/>
      <c r="XBG31" s="1018"/>
      <c r="XBH31" s="1018"/>
      <c r="XBI31" s="1018"/>
      <c r="XBJ31" s="1018"/>
      <c r="XBK31" s="1018"/>
      <c r="XBL31" s="1018"/>
      <c r="XBM31" s="1018"/>
      <c r="XBN31" s="1018"/>
      <c r="XBO31" s="1018"/>
      <c r="XBP31" s="1018"/>
      <c r="XBQ31" s="1018"/>
      <c r="XBR31" s="1018"/>
      <c r="XBS31" s="1018"/>
      <c r="XBT31" s="1018"/>
      <c r="XBU31" s="1018"/>
      <c r="XBV31" s="1018"/>
      <c r="XBW31" s="1018"/>
      <c r="XBX31" s="1018"/>
      <c r="XBY31" s="1018"/>
      <c r="XBZ31" s="1018"/>
      <c r="XCA31" s="1018"/>
      <c r="XCB31" s="1018"/>
      <c r="XCC31" s="1018"/>
      <c r="XCD31" s="1018"/>
      <c r="XCE31" s="1018"/>
      <c r="XCF31" s="1018"/>
      <c r="XCG31" s="1018"/>
      <c r="XCH31" s="1018"/>
      <c r="XCI31" s="1018"/>
      <c r="XCJ31" s="1018"/>
      <c r="XCK31" s="1018"/>
      <c r="XCL31" s="1018"/>
      <c r="XCM31" s="1018"/>
      <c r="XCN31" s="1018"/>
      <c r="XCO31" s="1018"/>
      <c r="XCP31" s="1018"/>
      <c r="XCQ31" s="1018"/>
      <c r="XCR31" s="1018"/>
      <c r="XCS31" s="1018"/>
      <c r="XCT31" s="1018"/>
      <c r="XCU31" s="1018"/>
      <c r="XCV31" s="1018"/>
      <c r="XCW31" s="1018"/>
      <c r="XCX31" s="1018"/>
      <c r="XCY31" s="1018"/>
      <c r="XCZ31" s="1018"/>
      <c r="XDA31" s="1018"/>
      <c r="XDB31" s="1018"/>
      <c r="XDC31" s="1018"/>
      <c r="XDD31" s="1018"/>
      <c r="XDE31" s="1018"/>
      <c r="XDF31" s="1018"/>
      <c r="XDG31" s="1018"/>
      <c r="XDH31" s="1018"/>
      <c r="XDI31" s="1018"/>
      <c r="XDJ31" s="1018"/>
      <c r="XDK31" s="1018"/>
      <c r="XDL31" s="1018"/>
      <c r="XDM31" s="1018"/>
      <c r="XDN31" s="1018"/>
      <c r="XDO31" s="1018"/>
      <c r="XDP31" s="1018"/>
      <c r="XDQ31" s="1018"/>
      <c r="XDR31" s="1018"/>
      <c r="XDS31" s="1018"/>
      <c r="XDT31" s="1018"/>
      <c r="XDU31" s="1018"/>
      <c r="XDV31" s="1018"/>
      <c r="XDW31" s="1018"/>
      <c r="XDX31" s="1018"/>
      <c r="XDY31" s="1018"/>
      <c r="XDZ31" s="1018"/>
      <c r="XEA31" s="1018"/>
      <c r="XEB31" s="1018"/>
      <c r="XEC31" s="1018"/>
      <c r="XED31" s="1018"/>
      <c r="XEE31" s="1018"/>
      <c r="XEF31" s="1018"/>
      <c r="XEG31" s="1018"/>
      <c r="XEH31" s="1018"/>
      <c r="XEI31" s="1018"/>
      <c r="XEJ31" s="1018"/>
      <c r="XEK31" s="1018"/>
      <c r="XEL31" s="1018"/>
      <c r="XEM31" s="1018"/>
      <c r="XEN31" s="1018"/>
      <c r="XEO31" s="1018"/>
      <c r="XEP31" s="1018"/>
      <c r="XEQ31" s="1018"/>
      <c r="XER31" s="1018"/>
      <c r="XES31" s="1018"/>
      <c r="XET31" s="1018"/>
      <c r="XEU31" s="1018"/>
      <c r="XEV31" s="1018"/>
      <c r="XEW31" s="1018"/>
      <c r="XEX31" s="1018"/>
      <c r="XEY31" s="1018"/>
      <c r="XEZ31" s="1018"/>
      <c r="XFA31" s="1018"/>
      <c r="XFB31" s="1018"/>
      <c r="XFC31" s="1018"/>
      <c r="XFD31" s="1018"/>
    </row>
    <row r="32" s="1022" customFormat="true" ht="15.75" hidden="false" customHeight="true" outlineLevel="0" collapsed="false">
      <c r="A32" s="1117"/>
      <c r="B32" s="1110"/>
      <c r="C32" s="1110"/>
      <c r="D32" s="1110"/>
      <c r="E32" s="1110"/>
      <c r="F32" s="1110"/>
      <c r="G32" s="1110"/>
      <c r="H32" s="1110"/>
      <c r="I32" s="1110"/>
      <c r="J32" s="1110"/>
      <c r="K32" s="1110"/>
      <c r="L32" s="1110"/>
      <c r="M32" s="1111"/>
      <c r="N32" s="1110"/>
      <c r="O32" s="1110"/>
      <c r="P32" s="1110"/>
      <c r="Q32" s="1111"/>
      <c r="WVZ32" s="1018"/>
      <c r="WWA32" s="1018"/>
      <c r="WWB32" s="1018"/>
      <c r="WWC32" s="1018"/>
      <c r="WWD32" s="1018"/>
      <c r="WWE32" s="1018"/>
      <c r="WWF32" s="1018"/>
      <c r="WWG32" s="1018"/>
      <c r="WWH32" s="1018"/>
      <c r="WWI32" s="1018"/>
      <c r="WWJ32" s="1018"/>
      <c r="WWK32" s="1018"/>
      <c r="WWL32" s="1018"/>
      <c r="WWM32" s="1018"/>
      <c r="WWN32" s="1018"/>
      <c r="WWO32" s="1018"/>
      <c r="WWP32" s="1018"/>
      <c r="WWQ32" s="1018"/>
      <c r="WWR32" s="1018"/>
      <c r="WWS32" s="1018"/>
      <c r="WWT32" s="1018"/>
      <c r="WWU32" s="1018"/>
      <c r="WWV32" s="1018"/>
      <c r="WWW32" s="1018"/>
      <c r="WWX32" s="1018"/>
      <c r="WWY32" s="1018"/>
      <c r="WWZ32" s="1018"/>
      <c r="WXA32" s="1018"/>
      <c r="WXB32" s="1018"/>
      <c r="WXC32" s="1018"/>
      <c r="WXD32" s="1018"/>
      <c r="WXE32" s="1018"/>
      <c r="WXF32" s="1018"/>
      <c r="WXG32" s="1018"/>
      <c r="WXH32" s="1018"/>
      <c r="WXI32" s="1018"/>
      <c r="WXJ32" s="1018"/>
      <c r="WXK32" s="1018"/>
      <c r="WXL32" s="1018"/>
      <c r="WXM32" s="1018"/>
      <c r="WXN32" s="1018"/>
      <c r="WXO32" s="1018"/>
      <c r="WXP32" s="1018"/>
      <c r="WXQ32" s="1018"/>
      <c r="WXR32" s="1018"/>
      <c r="WXS32" s="1018"/>
      <c r="WXT32" s="1018"/>
      <c r="WXU32" s="1018"/>
      <c r="WXV32" s="1018"/>
      <c r="WXW32" s="1018"/>
      <c r="WXX32" s="1018"/>
      <c r="WXY32" s="1018"/>
      <c r="WXZ32" s="1018"/>
      <c r="WYA32" s="1018"/>
      <c r="WYB32" s="1018"/>
      <c r="WYC32" s="1018"/>
      <c r="WYD32" s="1018"/>
      <c r="WYE32" s="1018"/>
      <c r="WYF32" s="1018"/>
      <c r="WYG32" s="1018"/>
      <c r="WYH32" s="1018"/>
      <c r="WYI32" s="1018"/>
      <c r="WYJ32" s="1018"/>
      <c r="WYK32" s="1018"/>
      <c r="WYL32" s="1018"/>
      <c r="WYM32" s="1018"/>
      <c r="WYN32" s="1018"/>
      <c r="WYO32" s="1018"/>
      <c r="WYP32" s="1018"/>
      <c r="WYQ32" s="1018"/>
      <c r="WYR32" s="1018"/>
      <c r="WYS32" s="1018"/>
      <c r="WYT32" s="1018"/>
      <c r="WYU32" s="1018"/>
      <c r="WYV32" s="1018"/>
      <c r="WYW32" s="1018"/>
      <c r="WYX32" s="1018"/>
      <c r="WYY32" s="1018"/>
      <c r="WYZ32" s="1018"/>
      <c r="WZA32" s="1018"/>
      <c r="WZB32" s="1018"/>
      <c r="WZC32" s="1018"/>
      <c r="WZD32" s="1018"/>
      <c r="WZE32" s="1018"/>
      <c r="WZF32" s="1018"/>
      <c r="WZG32" s="1018"/>
      <c r="WZH32" s="1018"/>
      <c r="WZI32" s="1018"/>
      <c r="WZJ32" s="1018"/>
      <c r="WZK32" s="1018"/>
      <c r="WZL32" s="1018"/>
      <c r="WZM32" s="1018"/>
      <c r="WZN32" s="1018"/>
      <c r="WZO32" s="1018"/>
      <c r="WZP32" s="1018"/>
      <c r="WZQ32" s="1018"/>
      <c r="WZR32" s="1018"/>
      <c r="WZS32" s="1018"/>
      <c r="WZT32" s="1018"/>
      <c r="WZU32" s="1018"/>
      <c r="WZV32" s="1018"/>
      <c r="WZW32" s="1018"/>
      <c r="WZX32" s="1018"/>
      <c r="WZY32" s="1018"/>
      <c r="WZZ32" s="1018"/>
      <c r="XAA32" s="1018"/>
      <c r="XAB32" s="1018"/>
      <c r="XAC32" s="1018"/>
      <c r="XAD32" s="1018"/>
      <c r="XAE32" s="1018"/>
      <c r="XAF32" s="1018"/>
      <c r="XAG32" s="1018"/>
      <c r="XAH32" s="1018"/>
      <c r="XAI32" s="1018"/>
      <c r="XAJ32" s="1018"/>
      <c r="XAK32" s="1018"/>
      <c r="XAL32" s="1018"/>
      <c r="XAM32" s="1018"/>
      <c r="XAN32" s="1018"/>
      <c r="XAO32" s="1018"/>
      <c r="XAP32" s="1018"/>
      <c r="XAQ32" s="1018"/>
      <c r="XAR32" s="1018"/>
      <c r="XAS32" s="1018"/>
      <c r="XAT32" s="1018"/>
      <c r="XAU32" s="1018"/>
      <c r="XAV32" s="1018"/>
      <c r="XAW32" s="1018"/>
      <c r="XAX32" s="1018"/>
      <c r="XAY32" s="1018"/>
      <c r="XAZ32" s="1018"/>
      <c r="XBA32" s="1018"/>
      <c r="XBB32" s="1018"/>
      <c r="XBC32" s="1018"/>
      <c r="XBD32" s="1018"/>
      <c r="XBE32" s="1018"/>
      <c r="XBF32" s="1018"/>
      <c r="XBG32" s="1018"/>
      <c r="XBH32" s="1018"/>
      <c r="XBI32" s="1018"/>
      <c r="XBJ32" s="1018"/>
      <c r="XBK32" s="1018"/>
      <c r="XBL32" s="1018"/>
      <c r="XBM32" s="1018"/>
      <c r="XBN32" s="1018"/>
      <c r="XBO32" s="1018"/>
      <c r="XBP32" s="1018"/>
      <c r="XBQ32" s="1018"/>
      <c r="XBR32" s="1018"/>
      <c r="XBS32" s="1018"/>
      <c r="XBT32" s="1018"/>
      <c r="XBU32" s="1018"/>
      <c r="XBV32" s="1018"/>
      <c r="XBW32" s="1018"/>
      <c r="XBX32" s="1018"/>
      <c r="XBY32" s="1018"/>
      <c r="XBZ32" s="1018"/>
      <c r="XCA32" s="1018"/>
      <c r="XCB32" s="1018"/>
      <c r="XCC32" s="1018"/>
      <c r="XCD32" s="1018"/>
      <c r="XCE32" s="1018"/>
      <c r="XCF32" s="1018"/>
      <c r="XCG32" s="1018"/>
      <c r="XCH32" s="1018"/>
      <c r="XCI32" s="1018"/>
      <c r="XCJ32" s="1018"/>
      <c r="XCK32" s="1018"/>
      <c r="XCL32" s="1018"/>
      <c r="XCM32" s="1018"/>
      <c r="XCN32" s="1018"/>
      <c r="XCO32" s="1018"/>
      <c r="XCP32" s="1018"/>
      <c r="XCQ32" s="1018"/>
      <c r="XCR32" s="1018"/>
      <c r="XCS32" s="1018"/>
      <c r="XCT32" s="1018"/>
      <c r="XCU32" s="1018"/>
      <c r="XCV32" s="1018"/>
      <c r="XCW32" s="1018"/>
      <c r="XCX32" s="1018"/>
      <c r="XCY32" s="1018"/>
      <c r="XCZ32" s="1018"/>
      <c r="XDA32" s="1018"/>
      <c r="XDB32" s="1018"/>
      <c r="XDC32" s="1018"/>
      <c r="XDD32" s="1018"/>
      <c r="XDE32" s="1018"/>
      <c r="XDF32" s="1018"/>
      <c r="XDG32" s="1018"/>
      <c r="XDH32" s="1018"/>
      <c r="XDI32" s="1018"/>
      <c r="XDJ32" s="1018"/>
      <c r="XDK32" s="1018"/>
      <c r="XDL32" s="1018"/>
      <c r="XDM32" s="1018"/>
      <c r="XDN32" s="1018"/>
      <c r="XDO32" s="1018"/>
      <c r="XDP32" s="1018"/>
      <c r="XDQ32" s="1018"/>
      <c r="XDR32" s="1018"/>
      <c r="XDS32" s="1018"/>
      <c r="XDT32" s="1018"/>
      <c r="XDU32" s="1018"/>
      <c r="XDV32" s="1018"/>
      <c r="XDW32" s="1018"/>
      <c r="XDX32" s="1018"/>
      <c r="XDY32" s="1018"/>
      <c r="XDZ32" s="1018"/>
      <c r="XEA32" s="1018"/>
      <c r="XEB32" s="1018"/>
      <c r="XEC32" s="1018"/>
      <c r="XED32" s="1018"/>
      <c r="XEE32" s="1018"/>
      <c r="XEF32" s="1018"/>
      <c r="XEG32" s="1018"/>
      <c r="XEH32" s="1018"/>
      <c r="XEI32" s="1018"/>
      <c r="XEJ32" s="1018"/>
      <c r="XEK32" s="1018"/>
      <c r="XEL32" s="1018"/>
      <c r="XEM32" s="1018"/>
      <c r="XEN32" s="1018"/>
      <c r="XEO32" s="1018"/>
      <c r="XEP32" s="1018"/>
      <c r="XEQ32" s="1018"/>
      <c r="XER32" s="1018"/>
      <c r="XES32" s="1018"/>
      <c r="XET32" s="1018"/>
      <c r="XEU32" s="1018"/>
      <c r="XEV32" s="1018"/>
      <c r="XEW32" s="1018"/>
      <c r="XEX32" s="1018"/>
      <c r="XEY32" s="1018"/>
      <c r="XEZ32" s="1018"/>
      <c r="XFA32" s="1018"/>
      <c r="XFB32" s="1018"/>
      <c r="XFC32" s="1018"/>
      <c r="XFD32" s="1018"/>
    </row>
    <row r="33" s="1022" customFormat="true" ht="15.75" hidden="false" customHeight="true" outlineLevel="0" collapsed="false">
      <c r="A33" s="1118"/>
      <c r="B33" s="1110"/>
      <c r="C33" s="1110"/>
      <c r="D33" s="1110"/>
      <c r="E33" s="1110"/>
      <c r="F33" s="1110"/>
      <c r="G33" s="1110"/>
      <c r="H33" s="1110"/>
      <c r="I33" s="1110"/>
      <c r="J33" s="1110"/>
      <c r="K33" s="1110"/>
      <c r="L33" s="1110"/>
      <c r="M33" s="1111"/>
      <c r="N33" s="1110"/>
      <c r="O33" s="1110"/>
      <c r="P33" s="1110"/>
      <c r="Q33" s="1111"/>
      <c r="WVZ33" s="1018"/>
      <c r="WWA33" s="1018"/>
      <c r="WWB33" s="1018"/>
      <c r="WWC33" s="1018"/>
      <c r="WWD33" s="1018"/>
      <c r="WWE33" s="1018"/>
      <c r="WWF33" s="1018"/>
      <c r="WWG33" s="1018"/>
      <c r="WWH33" s="1018"/>
      <c r="WWI33" s="1018"/>
      <c r="WWJ33" s="1018"/>
      <c r="WWK33" s="1018"/>
      <c r="WWL33" s="1018"/>
      <c r="WWM33" s="1018"/>
      <c r="WWN33" s="1018"/>
      <c r="WWO33" s="1018"/>
      <c r="WWP33" s="1018"/>
      <c r="WWQ33" s="1018"/>
      <c r="WWR33" s="1018"/>
      <c r="WWS33" s="1018"/>
      <c r="WWT33" s="1018"/>
      <c r="WWU33" s="1018"/>
      <c r="WWV33" s="1018"/>
      <c r="WWW33" s="1018"/>
      <c r="WWX33" s="1018"/>
      <c r="WWY33" s="1018"/>
      <c r="WWZ33" s="1018"/>
      <c r="WXA33" s="1018"/>
      <c r="WXB33" s="1018"/>
      <c r="WXC33" s="1018"/>
      <c r="WXD33" s="1018"/>
      <c r="WXE33" s="1018"/>
      <c r="WXF33" s="1018"/>
      <c r="WXG33" s="1018"/>
      <c r="WXH33" s="1018"/>
      <c r="WXI33" s="1018"/>
      <c r="WXJ33" s="1018"/>
      <c r="WXK33" s="1018"/>
      <c r="WXL33" s="1018"/>
      <c r="WXM33" s="1018"/>
      <c r="WXN33" s="1018"/>
      <c r="WXO33" s="1018"/>
      <c r="WXP33" s="1018"/>
      <c r="WXQ33" s="1018"/>
      <c r="WXR33" s="1018"/>
      <c r="WXS33" s="1018"/>
      <c r="WXT33" s="1018"/>
      <c r="WXU33" s="1018"/>
      <c r="WXV33" s="1018"/>
      <c r="WXW33" s="1018"/>
      <c r="WXX33" s="1018"/>
      <c r="WXY33" s="1018"/>
      <c r="WXZ33" s="1018"/>
      <c r="WYA33" s="1018"/>
      <c r="WYB33" s="1018"/>
      <c r="WYC33" s="1018"/>
      <c r="WYD33" s="1018"/>
      <c r="WYE33" s="1018"/>
      <c r="WYF33" s="1018"/>
      <c r="WYG33" s="1018"/>
      <c r="WYH33" s="1018"/>
      <c r="WYI33" s="1018"/>
      <c r="WYJ33" s="1018"/>
      <c r="WYK33" s="1018"/>
      <c r="WYL33" s="1018"/>
      <c r="WYM33" s="1018"/>
      <c r="WYN33" s="1018"/>
      <c r="WYO33" s="1018"/>
      <c r="WYP33" s="1018"/>
      <c r="WYQ33" s="1018"/>
      <c r="WYR33" s="1018"/>
      <c r="WYS33" s="1018"/>
      <c r="WYT33" s="1018"/>
      <c r="WYU33" s="1018"/>
      <c r="WYV33" s="1018"/>
      <c r="WYW33" s="1018"/>
      <c r="WYX33" s="1018"/>
      <c r="WYY33" s="1018"/>
      <c r="WYZ33" s="1018"/>
      <c r="WZA33" s="1018"/>
      <c r="WZB33" s="1018"/>
      <c r="WZC33" s="1018"/>
      <c r="WZD33" s="1018"/>
      <c r="WZE33" s="1018"/>
      <c r="WZF33" s="1018"/>
      <c r="WZG33" s="1018"/>
      <c r="WZH33" s="1018"/>
      <c r="WZI33" s="1018"/>
      <c r="WZJ33" s="1018"/>
      <c r="WZK33" s="1018"/>
      <c r="WZL33" s="1018"/>
      <c r="WZM33" s="1018"/>
      <c r="WZN33" s="1018"/>
      <c r="WZO33" s="1018"/>
      <c r="WZP33" s="1018"/>
      <c r="WZQ33" s="1018"/>
      <c r="WZR33" s="1018"/>
      <c r="WZS33" s="1018"/>
      <c r="WZT33" s="1018"/>
      <c r="WZU33" s="1018"/>
      <c r="WZV33" s="1018"/>
      <c r="WZW33" s="1018"/>
      <c r="WZX33" s="1018"/>
      <c r="WZY33" s="1018"/>
      <c r="WZZ33" s="1018"/>
      <c r="XAA33" s="1018"/>
      <c r="XAB33" s="1018"/>
      <c r="XAC33" s="1018"/>
      <c r="XAD33" s="1018"/>
      <c r="XAE33" s="1018"/>
      <c r="XAF33" s="1018"/>
      <c r="XAG33" s="1018"/>
      <c r="XAH33" s="1018"/>
      <c r="XAI33" s="1018"/>
      <c r="XAJ33" s="1018"/>
      <c r="XAK33" s="1018"/>
      <c r="XAL33" s="1018"/>
      <c r="XAM33" s="1018"/>
      <c r="XAN33" s="1018"/>
      <c r="XAO33" s="1018"/>
      <c r="XAP33" s="1018"/>
      <c r="XAQ33" s="1018"/>
      <c r="XAR33" s="1018"/>
      <c r="XAS33" s="1018"/>
      <c r="XAT33" s="1018"/>
      <c r="XAU33" s="1018"/>
      <c r="XAV33" s="1018"/>
      <c r="XAW33" s="1018"/>
      <c r="XAX33" s="1018"/>
      <c r="XAY33" s="1018"/>
      <c r="XAZ33" s="1018"/>
      <c r="XBA33" s="1018"/>
      <c r="XBB33" s="1018"/>
      <c r="XBC33" s="1018"/>
      <c r="XBD33" s="1018"/>
      <c r="XBE33" s="1018"/>
      <c r="XBF33" s="1018"/>
      <c r="XBG33" s="1018"/>
      <c r="XBH33" s="1018"/>
      <c r="XBI33" s="1018"/>
      <c r="XBJ33" s="1018"/>
      <c r="XBK33" s="1018"/>
      <c r="XBL33" s="1018"/>
      <c r="XBM33" s="1018"/>
      <c r="XBN33" s="1018"/>
      <c r="XBO33" s="1018"/>
      <c r="XBP33" s="1018"/>
      <c r="XBQ33" s="1018"/>
      <c r="XBR33" s="1018"/>
      <c r="XBS33" s="1018"/>
      <c r="XBT33" s="1018"/>
      <c r="XBU33" s="1018"/>
      <c r="XBV33" s="1018"/>
      <c r="XBW33" s="1018"/>
      <c r="XBX33" s="1018"/>
      <c r="XBY33" s="1018"/>
      <c r="XBZ33" s="1018"/>
      <c r="XCA33" s="1018"/>
      <c r="XCB33" s="1018"/>
      <c r="XCC33" s="1018"/>
      <c r="XCD33" s="1018"/>
      <c r="XCE33" s="1018"/>
      <c r="XCF33" s="1018"/>
      <c r="XCG33" s="1018"/>
      <c r="XCH33" s="1018"/>
      <c r="XCI33" s="1018"/>
      <c r="XCJ33" s="1018"/>
      <c r="XCK33" s="1018"/>
      <c r="XCL33" s="1018"/>
      <c r="XCM33" s="1018"/>
      <c r="XCN33" s="1018"/>
      <c r="XCO33" s="1018"/>
      <c r="XCP33" s="1018"/>
      <c r="XCQ33" s="1018"/>
      <c r="XCR33" s="1018"/>
      <c r="XCS33" s="1018"/>
      <c r="XCT33" s="1018"/>
      <c r="XCU33" s="1018"/>
      <c r="XCV33" s="1018"/>
      <c r="XCW33" s="1018"/>
      <c r="XCX33" s="1018"/>
      <c r="XCY33" s="1018"/>
      <c r="XCZ33" s="1018"/>
      <c r="XDA33" s="1018"/>
      <c r="XDB33" s="1018"/>
      <c r="XDC33" s="1018"/>
      <c r="XDD33" s="1018"/>
      <c r="XDE33" s="1018"/>
      <c r="XDF33" s="1018"/>
      <c r="XDG33" s="1018"/>
      <c r="XDH33" s="1018"/>
      <c r="XDI33" s="1018"/>
      <c r="XDJ33" s="1018"/>
      <c r="XDK33" s="1018"/>
      <c r="XDL33" s="1018"/>
      <c r="XDM33" s="1018"/>
      <c r="XDN33" s="1018"/>
      <c r="XDO33" s="1018"/>
      <c r="XDP33" s="1018"/>
      <c r="XDQ33" s="1018"/>
      <c r="XDR33" s="1018"/>
      <c r="XDS33" s="1018"/>
      <c r="XDT33" s="1018"/>
      <c r="XDU33" s="1018"/>
      <c r="XDV33" s="1018"/>
      <c r="XDW33" s="1018"/>
      <c r="XDX33" s="1018"/>
      <c r="XDY33" s="1018"/>
      <c r="XDZ33" s="1018"/>
      <c r="XEA33" s="1018"/>
      <c r="XEB33" s="1018"/>
      <c r="XEC33" s="1018"/>
      <c r="XED33" s="1018"/>
      <c r="XEE33" s="1018"/>
      <c r="XEF33" s="1018"/>
      <c r="XEG33" s="1018"/>
      <c r="XEH33" s="1018"/>
      <c r="XEI33" s="1018"/>
      <c r="XEJ33" s="1018"/>
      <c r="XEK33" s="1018"/>
      <c r="XEL33" s="1018"/>
      <c r="XEM33" s="1018"/>
      <c r="XEN33" s="1018"/>
      <c r="XEO33" s="1018"/>
      <c r="XEP33" s="1018"/>
      <c r="XEQ33" s="1018"/>
      <c r="XER33" s="1018"/>
      <c r="XES33" s="1018"/>
      <c r="XET33" s="1018"/>
      <c r="XEU33" s="1018"/>
      <c r="XEV33" s="1018"/>
      <c r="XEW33" s="1018"/>
      <c r="XEX33" s="1018"/>
      <c r="XEY33" s="1018"/>
      <c r="XEZ33" s="1018"/>
      <c r="XFA33" s="1018"/>
      <c r="XFB33" s="1018"/>
      <c r="XFC33" s="1018"/>
      <c r="XFD33" s="1018"/>
    </row>
    <row r="34" s="1022" customFormat="true" ht="15.75" hidden="false" customHeight="true" outlineLevel="0" collapsed="false">
      <c r="A34" s="1118"/>
      <c r="B34" s="1110"/>
      <c r="C34" s="1110"/>
      <c r="D34" s="1110"/>
      <c r="E34" s="1110"/>
      <c r="F34" s="1110"/>
      <c r="G34" s="1110"/>
      <c r="H34" s="1110"/>
      <c r="I34" s="1110"/>
      <c r="J34" s="1110"/>
      <c r="K34" s="1110"/>
      <c r="L34" s="1110"/>
      <c r="M34" s="1111"/>
      <c r="N34" s="1110"/>
      <c r="O34" s="1110"/>
      <c r="P34" s="1110"/>
      <c r="Q34" s="1111"/>
      <c r="WVZ34" s="1018"/>
      <c r="WWA34" s="1018"/>
      <c r="WWB34" s="1018"/>
      <c r="WWC34" s="1018"/>
      <c r="WWD34" s="1018"/>
      <c r="WWE34" s="1018"/>
      <c r="WWF34" s="1018"/>
      <c r="WWG34" s="1018"/>
      <c r="WWH34" s="1018"/>
      <c r="WWI34" s="1018"/>
      <c r="WWJ34" s="1018"/>
      <c r="WWK34" s="1018"/>
      <c r="WWL34" s="1018"/>
      <c r="WWM34" s="1018"/>
      <c r="WWN34" s="1018"/>
      <c r="WWO34" s="1018"/>
      <c r="WWP34" s="1018"/>
      <c r="WWQ34" s="1018"/>
      <c r="WWR34" s="1018"/>
      <c r="WWS34" s="1018"/>
      <c r="WWT34" s="1018"/>
      <c r="WWU34" s="1018"/>
      <c r="WWV34" s="1018"/>
      <c r="WWW34" s="1018"/>
      <c r="WWX34" s="1018"/>
      <c r="WWY34" s="1018"/>
      <c r="WWZ34" s="1018"/>
      <c r="WXA34" s="1018"/>
      <c r="WXB34" s="1018"/>
      <c r="WXC34" s="1018"/>
      <c r="WXD34" s="1018"/>
      <c r="WXE34" s="1018"/>
      <c r="WXF34" s="1018"/>
      <c r="WXG34" s="1018"/>
      <c r="WXH34" s="1018"/>
      <c r="WXI34" s="1018"/>
      <c r="WXJ34" s="1018"/>
      <c r="WXK34" s="1018"/>
      <c r="WXL34" s="1018"/>
      <c r="WXM34" s="1018"/>
      <c r="WXN34" s="1018"/>
      <c r="WXO34" s="1018"/>
      <c r="WXP34" s="1018"/>
      <c r="WXQ34" s="1018"/>
      <c r="WXR34" s="1018"/>
      <c r="WXS34" s="1018"/>
      <c r="WXT34" s="1018"/>
      <c r="WXU34" s="1018"/>
      <c r="WXV34" s="1018"/>
      <c r="WXW34" s="1018"/>
      <c r="WXX34" s="1018"/>
      <c r="WXY34" s="1018"/>
      <c r="WXZ34" s="1018"/>
      <c r="WYA34" s="1018"/>
      <c r="WYB34" s="1018"/>
      <c r="WYC34" s="1018"/>
      <c r="WYD34" s="1018"/>
      <c r="WYE34" s="1018"/>
      <c r="WYF34" s="1018"/>
      <c r="WYG34" s="1018"/>
      <c r="WYH34" s="1018"/>
      <c r="WYI34" s="1018"/>
      <c r="WYJ34" s="1018"/>
      <c r="WYK34" s="1018"/>
      <c r="WYL34" s="1018"/>
      <c r="WYM34" s="1018"/>
      <c r="WYN34" s="1018"/>
      <c r="WYO34" s="1018"/>
      <c r="WYP34" s="1018"/>
      <c r="WYQ34" s="1018"/>
      <c r="WYR34" s="1018"/>
      <c r="WYS34" s="1018"/>
      <c r="WYT34" s="1018"/>
      <c r="WYU34" s="1018"/>
      <c r="WYV34" s="1018"/>
      <c r="WYW34" s="1018"/>
      <c r="WYX34" s="1018"/>
      <c r="WYY34" s="1018"/>
      <c r="WYZ34" s="1018"/>
      <c r="WZA34" s="1018"/>
      <c r="WZB34" s="1018"/>
      <c r="WZC34" s="1018"/>
      <c r="WZD34" s="1018"/>
      <c r="WZE34" s="1018"/>
      <c r="WZF34" s="1018"/>
      <c r="WZG34" s="1018"/>
      <c r="WZH34" s="1018"/>
      <c r="WZI34" s="1018"/>
      <c r="WZJ34" s="1018"/>
      <c r="WZK34" s="1018"/>
      <c r="WZL34" s="1018"/>
      <c r="WZM34" s="1018"/>
      <c r="WZN34" s="1018"/>
      <c r="WZO34" s="1018"/>
      <c r="WZP34" s="1018"/>
      <c r="WZQ34" s="1018"/>
      <c r="WZR34" s="1018"/>
      <c r="WZS34" s="1018"/>
      <c r="WZT34" s="1018"/>
      <c r="WZU34" s="1018"/>
      <c r="WZV34" s="1018"/>
      <c r="WZW34" s="1018"/>
      <c r="WZX34" s="1018"/>
      <c r="WZY34" s="1018"/>
      <c r="WZZ34" s="1018"/>
      <c r="XAA34" s="1018"/>
      <c r="XAB34" s="1018"/>
      <c r="XAC34" s="1018"/>
      <c r="XAD34" s="1018"/>
      <c r="XAE34" s="1018"/>
      <c r="XAF34" s="1018"/>
      <c r="XAG34" s="1018"/>
      <c r="XAH34" s="1018"/>
      <c r="XAI34" s="1018"/>
      <c r="XAJ34" s="1018"/>
      <c r="XAK34" s="1018"/>
      <c r="XAL34" s="1018"/>
      <c r="XAM34" s="1018"/>
      <c r="XAN34" s="1018"/>
      <c r="XAO34" s="1018"/>
      <c r="XAP34" s="1018"/>
      <c r="XAQ34" s="1018"/>
      <c r="XAR34" s="1018"/>
      <c r="XAS34" s="1018"/>
      <c r="XAT34" s="1018"/>
      <c r="XAU34" s="1018"/>
      <c r="XAV34" s="1018"/>
      <c r="XAW34" s="1018"/>
      <c r="XAX34" s="1018"/>
      <c r="XAY34" s="1018"/>
      <c r="XAZ34" s="1018"/>
      <c r="XBA34" s="1018"/>
      <c r="XBB34" s="1018"/>
      <c r="XBC34" s="1018"/>
      <c r="XBD34" s="1018"/>
      <c r="XBE34" s="1018"/>
      <c r="XBF34" s="1018"/>
      <c r="XBG34" s="1018"/>
      <c r="XBH34" s="1018"/>
      <c r="XBI34" s="1018"/>
      <c r="XBJ34" s="1018"/>
      <c r="XBK34" s="1018"/>
      <c r="XBL34" s="1018"/>
      <c r="XBM34" s="1018"/>
      <c r="XBN34" s="1018"/>
      <c r="XBO34" s="1018"/>
      <c r="XBP34" s="1018"/>
      <c r="XBQ34" s="1018"/>
      <c r="XBR34" s="1018"/>
      <c r="XBS34" s="1018"/>
      <c r="XBT34" s="1018"/>
      <c r="XBU34" s="1018"/>
      <c r="XBV34" s="1018"/>
      <c r="XBW34" s="1018"/>
      <c r="XBX34" s="1018"/>
      <c r="XBY34" s="1018"/>
      <c r="XBZ34" s="1018"/>
      <c r="XCA34" s="1018"/>
      <c r="XCB34" s="1018"/>
      <c r="XCC34" s="1018"/>
      <c r="XCD34" s="1018"/>
      <c r="XCE34" s="1018"/>
      <c r="XCF34" s="1018"/>
      <c r="XCG34" s="1018"/>
      <c r="XCH34" s="1018"/>
      <c r="XCI34" s="1018"/>
      <c r="XCJ34" s="1018"/>
      <c r="XCK34" s="1018"/>
      <c r="XCL34" s="1018"/>
      <c r="XCM34" s="1018"/>
      <c r="XCN34" s="1018"/>
      <c r="XCO34" s="1018"/>
      <c r="XCP34" s="1018"/>
      <c r="XCQ34" s="1018"/>
      <c r="XCR34" s="1018"/>
      <c r="XCS34" s="1018"/>
      <c r="XCT34" s="1018"/>
      <c r="XCU34" s="1018"/>
      <c r="XCV34" s="1018"/>
      <c r="XCW34" s="1018"/>
      <c r="XCX34" s="1018"/>
      <c r="XCY34" s="1018"/>
      <c r="XCZ34" s="1018"/>
      <c r="XDA34" s="1018"/>
      <c r="XDB34" s="1018"/>
      <c r="XDC34" s="1018"/>
      <c r="XDD34" s="1018"/>
      <c r="XDE34" s="1018"/>
      <c r="XDF34" s="1018"/>
      <c r="XDG34" s="1018"/>
      <c r="XDH34" s="1018"/>
      <c r="XDI34" s="1018"/>
      <c r="XDJ34" s="1018"/>
      <c r="XDK34" s="1018"/>
      <c r="XDL34" s="1018"/>
      <c r="XDM34" s="1018"/>
      <c r="XDN34" s="1018"/>
      <c r="XDO34" s="1018"/>
      <c r="XDP34" s="1018"/>
      <c r="XDQ34" s="1018"/>
      <c r="XDR34" s="1018"/>
      <c r="XDS34" s="1018"/>
      <c r="XDT34" s="1018"/>
      <c r="XDU34" s="1018"/>
      <c r="XDV34" s="1018"/>
      <c r="XDW34" s="1018"/>
      <c r="XDX34" s="1018"/>
      <c r="XDY34" s="1018"/>
      <c r="XDZ34" s="1018"/>
      <c r="XEA34" s="1018"/>
      <c r="XEB34" s="1018"/>
      <c r="XEC34" s="1018"/>
      <c r="XED34" s="1018"/>
      <c r="XEE34" s="1018"/>
      <c r="XEF34" s="1018"/>
      <c r="XEG34" s="1018"/>
      <c r="XEH34" s="1018"/>
      <c r="XEI34" s="1018"/>
      <c r="XEJ34" s="1018"/>
      <c r="XEK34" s="1018"/>
      <c r="XEL34" s="1018"/>
      <c r="XEM34" s="1018"/>
      <c r="XEN34" s="1018"/>
      <c r="XEO34" s="1018"/>
      <c r="XEP34" s="1018"/>
      <c r="XEQ34" s="1018"/>
      <c r="XER34" s="1018"/>
      <c r="XES34" s="1018"/>
      <c r="XET34" s="1018"/>
      <c r="XEU34" s="1018"/>
      <c r="XEV34" s="1018"/>
      <c r="XEW34" s="1018"/>
      <c r="XEX34" s="1018"/>
      <c r="XEY34" s="1018"/>
      <c r="XEZ34" s="1018"/>
      <c r="XFA34" s="1018"/>
      <c r="XFB34" s="1018"/>
      <c r="XFC34" s="1018"/>
      <c r="XFD34" s="1018"/>
    </row>
    <row r="35" s="1022" customFormat="true" ht="15.75" hidden="false" customHeight="true" outlineLevel="0" collapsed="false">
      <c r="A35" s="1118"/>
      <c r="B35" s="1110"/>
      <c r="C35" s="1110"/>
      <c r="D35" s="1110"/>
      <c r="E35" s="1110"/>
      <c r="F35" s="1110"/>
      <c r="G35" s="1110"/>
      <c r="H35" s="1110"/>
      <c r="I35" s="1110"/>
      <c r="J35" s="1110"/>
      <c r="K35" s="1110"/>
      <c r="L35" s="1110"/>
      <c r="M35" s="1111"/>
      <c r="N35" s="1110"/>
      <c r="O35" s="1110"/>
      <c r="P35" s="1110"/>
      <c r="Q35" s="1111"/>
      <c r="WVZ35" s="1018"/>
      <c r="WWA35" s="1018"/>
      <c r="WWB35" s="1018"/>
      <c r="WWC35" s="1018"/>
      <c r="WWD35" s="1018"/>
      <c r="WWE35" s="1018"/>
      <c r="WWF35" s="1018"/>
      <c r="WWG35" s="1018"/>
      <c r="WWH35" s="1018"/>
      <c r="WWI35" s="1018"/>
      <c r="WWJ35" s="1018"/>
      <c r="WWK35" s="1018"/>
      <c r="WWL35" s="1018"/>
      <c r="WWM35" s="1018"/>
      <c r="WWN35" s="1018"/>
      <c r="WWO35" s="1018"/>
      <c r="WWP35" s="1018"/>
      <c r="WWQ35" s="1018"/>
      <c r="WWR35" s="1018"/>
      <c r="WWS35" s="1018"/>
      <c r="WWT35" s="1018"/>
      <c r="WWU35" s="1018"/>
      <c r="WWV35" s="1018"/>
      <c r="WWW35" s="1018"/>
      <c r="WWX35" s="1018"/>
      <c r="WWY35" s="1018"/>
      <c r="WWZ35" s="1018"/>
      <c r="WXA35" s="1018"/>
      <c r="WXB35" s="1018"/>
      <c r="WXC35" s="1018"/>
      <c r="WXD35" s="1018"/>
      <c r="WXE35" s="1018"/>
      <c r="WXF35" s="1018"/>
      <c r="WXG35" s="1018"/>
      <c r="WXH35" s="1018"/>
      <c r="WXI35" s="1018"/>
      <c r="WXJ35" s="1018"/>
      <c r="WXK35" s="1018"/>
      <c r="WXL35" s="1018"/>
      <c r="WXM35" s="1018"/>
      <c r="WXN35" s="1018"/>
      <c r="WXO35" s="1018"/>
      <c r="WXP35" s="1018"/>
      <c r="WXQ35" s="1018"/>
      <c r="WXR35" s="1018"/>
      <c r="WXS35" s="1018"/>
      <c r="WXT35" s="1018"/>
      <c r="WXU35" s="1018"/>
      <c r="WXV35" s="1018"/>
      <c r="WXW35" s="1018"/>
      <c r="WXX35" s="1018"/>
      <c r="WXY35" s="1018"/>
      <c r="WXZ35" s="1018"/>
      <c r="WYA35" s="1018"/>
      <c r="WYB35" s="1018"/>
      <c r="WYC35" s="1018"/>
      <c r="WYD35" s="1018"/>
      <c r="WYE35" s="1018"/>
      <c r="WYF35" s="1018"/>
      <c r="WYG35" s="1018"/>
      <c r="WYH35" s="1018"/>
      <c r="WYI35" s="1018"/>
      <c r="WYJ35" s="1018"/>
      <c r="WYK35" s="1018"/>
      <c r="WYL35" s="1018"/>
      <c r="WYM35" s="1018"/>
      <c r="WYN35" s="1018"/>
      <c r="WYO35" s="1018"/>
      <c r="WYP35" s="1018"/>
      <c r="WYQ35" s="1018"/>
      <c r="WYR35" s="1018"/>
      <c r="WYS35" s="1018"/>
      <c r="WYT35" s="1018"/>
      <c r="WYU35" s="1018"/>
      <c r="WYV35" s="1018"/>
      <c r="WYW35" s="1018"/>
      <c r="WYX35" s="1018"/>
      <c r="WYY35" s="1018"/>
      <c r="WYZ35" s="1018"/>
      <c r="WZA35" s="1018"/>
      <c r="WZB35" s="1018"/>
      <c r="WZC35" s="1018"/>
      <c r="WZD35" s="1018"/>
      <c r="WZE35" s="1018"/>
      <c r="WZF35" s="1018"/>
      <c r="WZG35" s="1018"/>
      <c r="WZH35" s="1018"/>
      <c r="WZI35" s="1018"/>
      <c r="WZJ35" s="1018"/>
      <c r="WZK35" s="1018"/>
      <c r="WZL35" s="1018"/>
      <c r="WZM35" s="1018"/>
      <c r="WZN35" s="1018"/>
      <c r="WZO35" s="1018"/>
      <c r="WZP35" s="1018"/>
      <c r="WZQ35" s="1018"/>
      <c r="WZR35" s="1018"/>
      <c r="WZS35" s="1018"/>
      <c r="WZT35" s="1018"/>
      <c r="WZU35" s="1018"/>
      <c r="WZV35" s="1018"/>
      <c r="WZW35" s="1018"/>
      <c r="WZX35" s="1018"/>
      <c r="WZY35" s="1018"/>
      <c r="WZZ35" s="1018"/>
      <c r="XAA35" s="1018"/>
      <c r="XAB35" s="1018"/>
      <c r="XAC35" s="1018"/>
      <c r="XAD35" s="1018"/>
      <c r="XAE35" s="1018"/>
      <c r="XAF35" s="1018"/>
      <c r="XAG35" s="1018"/>
      <c r="XAH35" s="1018"/>
      <c r="XAI35" s="1018"/>
      <c r="XAJ35" s="1018"/>
      <c r="XAK35" s="1018"/>
      <c r="XAL35" s="1018"/>
      <c r="XAM35" s="1018"/>
      <c r="XAN35" s="1018"/>
      <c r="XAO35" s="1018"/>
      <c r="XAP35" s="1018"/>
      <c r="XAQ35" s="1018"/>
      <c r="XAR35" s="1018"/>
      <c r="XAS35" s="1018"/>
      <c r="XAT35" s="1018"/>
      <c r="XAU35" s="1018"/>
      <c r="XAV35" s="1018"/>
      <c r="XAW35" s="1018"/>
      <c r="XAX35" s="1018"/>
      <c r="XAY35" s="1018"/>
      <c r="XAZ35" s="1018"/>
      <c r="XBA35" s="1018"/>
      <c r="XBB35" s="1018"/>
      <c r="XBC35" s="1018"/>
      <c r="XBD35" s="1018"/>
      <c r="XBE35" s="1018"/>
      <c r="XBF35" s="1018"/>
      <c r="XBG35" s="1018"/>
      <c r="XBH35" s="1018"/>
      <c r="XBI35" s="1018"/>
      <c r="XBJ35" s="1018"/>
      <c r="XBK35" s="1018"/>
      <c r="XBL35" s="1018"/>
      <c r="XBM35" s="1018"/>
      <c r="XBN35" s="1018"/>
      <c r="XBO35" s="1018"/>
      <c r="XBP35" s="1018"/>
      <c r="XBQ35" s="1018"/>
      <c r="XBR35" s="1018"/>
      <c r="XBS35" s="1018"/>
      <c r="XBT35" s="1018"/>
      <c r="XBU35" s="1018"/>
      <c r="XBV35" s="1018"/>
      <c r="XBW35" s="1018"/>
      <c r="XBX35" s="1018"/>
      <c r="XBY35" s="1018"/>
      <c r="XBZ35" s="1018"/>
      <c r="XCA35" s="1018"/>
      <c r="XCB35" s="1018"/>
      <c r="XCC35" s="1018"/>
      <c r="XCD35" s="1018"/>
      <c r="XCE35" s="1018"/>
      <c r="XCF35" s="1018"/>
      <c r="XCG35" s="1018"/>
      <c r="XCH35" s="1018"/>
      <c r="XCI35" s="1018"/>
      <c r="XCJ35" s="1018"/>
      <c r="XCK35" s="1018"/>
      <c r="XCL35" s="1018"/>
      <c r="XCM35" s="1018"/>
      <c r="XCN35" s="1018"/>
      <c r="XCO35" s="1018"/>
      <c r="XCP35" s="1018"/>
      <c r="XCQ35" s="1018"/>
      <c r="XCR35" s="1018"/>
      <c r="XCS35" s="1018"/>
      <c r="XCT35" s="1018"/>
      <c r="XCU35" s="1018"/>
      <c r="XCV35" s="1018"/>
      <c r="XCW35" s="1018"/>
      <c r="XCX35" s="1018"/>
      <c r="XCY35" s="1018"/>
      <c r="XCZ35" s="1018"/>
      <c r="XDA35" s="1018"/>
      <c r="XDB35" s="1018"/>
      <c r="XDC35" s="1018"/>
      <c r="XDD35" s="1018"/>
      <c r="XDE35" s="1018"/>
      <c r="XDF35" s="1018"/>
      <c r="XDG35" s="1018"/>
      <c r="XDH35" s="1018"/>
      <c r="XDI35" s="1018"/>
      <c r="XDJ35" s="1018"/>
      <c r="XDK35" s="1018"/>
      <c r="XDL35" s="1018"/>
      <c r="XDM35" s="1018"/>
      <c r="XDN35" s="1018"/>
      <c r="XDO35" s="1018"/>
      <c r="XDP35" s="1018"/>
      <c r="XDQ35" s="1018"/>
      <c r="XDR35" s="1018"/>
      <c r="XDS35" s="1018"/>
      <c r="XDT35" s="1018"/>
      <c r="XDU35" s="1018"/>
      <c r="XDV35" s="1018"/>
      <c r="XDW35" s="1018"/>
      <c r="XDX35" s="1018"/>
      <c r="XDY35" s="1018"/>
      <c r="XDZ35" s="1018"/>
      <c r="XEA35" s="1018"/>
      <c r="XEB35" s="1018"/>
      <c r="XEC35" s="1018"/>
      <c r="XED35" s="1018"/>
      <c r="XEE35" s="1018"/>
      <c r="XEF35" s="1018"/>
      <c r="XEG35" s="1018"/>
      <c r="XEH35" s="1018"/>
      <c r="XEI35" s="1018"/>
      <c r="XEJ35" s="1018"/>
      <c r="XEK35" s="1018"/>
      <c r="XEL35" s="1018"/>
      <c r="XEM35" s="1018"/>
      <c r="XEN35" s="1018"/>
      <c r="XEO35" s="1018"/>
      <c r="XEP35" s="1018"/>
      <c r="XEQ35" s="1018"/>
      <c r="XER35" s="1018"/>
      <c r="XES35" s="1018"/>
      <c r="XET35" s="1018"/>
      <c r="XEU35" s="1018"/>
      <c r="XEV35" s="1018"/>
      <c r="XEW35" s="1018"/>
      <c r="XEX35" s="1018"/>
      <c r="XEY35" s="1018"/>
      <c r="XEZ35" s="1018"/>
      <c r="XFA35" s="1018"/>
      <c r="XFB35" s="1018"/>
      <c r="XFC35" s="1018"/>
      <c r="XFD35" s="1018"/>
    </row>
    <row r="36" s="1022" customFormat="true" ht="15.75" hidden="false" customHeight="true" outlineLevel="0" collapsed="false">
      <c r="A36" s="1117"/>
      <c r="B36" s="1110"/>
      <c r="C36" s="1110"/>
      <c r="D36" s="1110"/>
      <c r="E36" s="1110"/>
      <c r="F36" s="1110"/>
      <c r="G36" s="1110"/>
      <c r="H36" s="1110"/>
      <c r="I36" s="1110"/>
      <c r="J36" s="1110"/>
      <c r="K36" s="1110"/>
      <c r="L36" s="1110"/>
      <c r="M36" s="1111"/>
      <c r="N36" s="1110"/>
      <c r="O36" s="1110"/>
      <c r="P36" s="1110"/>
      <c r="Q36" s="1111"/>
      <c r="WVZ36" s="1018"/>
      <c r="WWA36" s="1018"/>
      <c r="WWB36" s="1018"/>
      <c r="WWC36" s="1018"/>
      <c r="WWD36" s="1018"/>
      <c r="WWE36" s="1018"/>
      <c r="WWF36" s="1018"/>
      <c r="WWG36" s="1018"/>
      <c r="WWH36" s="1018"/>
      <c r="WWI36" s="1018"/>
      <c r="WWJ36" s="1018"/>
      <c r="WWK36" s="1018"/>
      <c r="WWL36" s="1018"/>
      <c r="WWM36" s="1018"/>
      <c r="WWN36" s="1018"/>
      <c r="WWO36" s="1018"/>
      <c r="WWP36" s="1018"/>
      <c r="WWQ36" s="1018"/>
      <c r="WWR36" s="1018"/>
      <c r="WWS36" s="1018"/>
      <c r="WWT36" s="1018"/>
      <c r="WWU36" s="1018"/>
      <c r="WWV36" s="1018"/>
      <c r="WWW36" s="1018"/>
      <c r="WWX36" s="1018"/>
      <c r="WWY36" s="1018"/>
      <c r="WWZ36" s="1018"/>
      <c r="WXA36" s="1018"/>
      <c r="WXB36" s="1018"/>
      <c r="WXC36" s="1018"/>
      <c r="WXD36" s="1018"/>
      <c r="WXE36" s="1018"/>
      <c r="WXF36" s="1018"/>
      <c r="WXG36" s="1018"/>
      <c r="WXH36" s="1018"/>
      <c r="WXI36" s="1018"/>
      <c r="WXJ36" s="1018"/>
      <c r="WXK36" s="1018"/>
      <c r="WXL36" s="1018"/>
      <c r="WXM36" s="1018"/>
      <c r="WXN36" s="1018"/>
      <c r="WXO36" s="1018"/>
      <c r="WXP36" s="1018"/>
      <c r="WXQ36" s="1018"/>
      <c r="WXR36" s="1018"/>
      <c r="WXS36" s="1018"/>
      <c r="WXT36" s="1018"/>
      <c r="WXU36" s="1018"/>
      <c r="WXV36" s="1018"/>
      <c r="WXW36" s="1018"/>
      <c r="WXX36" s="1018"/>
      <c r="WXY36" s="1018"/>
      <c r="WXZ36" s="1018"/>
      <c r="WYA36" s="1018"/>
      <c r="WYB36" s="1018"/>
      <c r="WYC36" s="1018"/>
      <c r="WYD36" s="1018"/>
      <c r="WYE36" s="1018"/>
      <c r="WYF36" s="1018"/>
      <c r="WYG36" s="1018"/>
      <c r="WYH36" s="1018"/>
      <c r="WYI36" s="1018"/>
      <c r="WYJ36" s="1018"/>
      <c r="WYK36" s="1018"/>
      <c r="WYL36" s="1018"/>
      <c r="WYM36" s="1018"/>
      <c r="WYN36" s="1018"/>
      <c r="WYO36" s="1018"/>
      <c r="WYP36" s="1018"/>
      <c r="WYQ36" s="1018"/>
      <c r="WYR36" s="1018"/>
      <c r="WYS36" s="1018"/>
      <c r="WYT36" s="1018"/>
      <c r="WYU36" s="1018"/>
      <c r="WYV36" s="1018"/>
      <c r="WYW36" s="1018"/>
      <c r="WYX36" s="1018"/>
      <c r="WYY36" s="1018"/>
      <c r="WYZ36" s="1018"/>
      <c r="WZA36" s="1018"/>
      <c r="WZB36" s="1018"/>
      <c r="WZC36" s="1018"/>
      <c r="WZD36" s="1018"/>
      <c r="WZE36" s="1018"/>
      <c r="WZF36" s="1018"/>
      <c r="WZG36" s="1018"/>
      <c r="WZH36" s="1018"/>
      <c r="WZI36" s="1018"/>
      <c r="WZJ36" s="1018"/>
      <c r="WZK36" s="1018"/>
      <c r="WZL36" s="1018"/>
      <c r="WZM36" s="1018"/>
      <c r="WZN36" s="1018"/>
      <c r="WZO36" s="1018"/>
      <c r="WZP36" s="1018"/>
      <c r="WZQ36" s="1018"/>
      <c r="WZR36" s="1018"/>
      <c r="WZS36" s="1018"/>
      <c r="WZT36" s="1018"/>
      <c r="WZU36" s="1018"/>
      <c r="WZV36" s="1018"/>
      <c r="WZW36" s="1018"/>
      <c r="WZX36" s="1018"/>
      <c r="WZY36" s="1018"/>
      <c r="WZZ36" s="1018"/>
      <c r="XAA36" s="1018"/>
      <c r="XAB36" s="1018"/>
      <c r="XAC36" s="1018"/>
      <c r="XAD36" s="1018"/>
      <c r="XAE36" s="1018"/>
      <c r="XAF36" s="1018"/>
      <c r="XAG36" s="1018"/>
      <c r="XAH36" s="1018"/>
      <c r="XAI36" s="1018"/>
      <c r="XAJ36" s="1018"/>
      <c r="XAK36" s="1018"/>
      <c r="XAL36" s="1018"/>
      <c r="XAM36" s="1018"/>
      <c r="XAN36" s="1018"/>
      <c r="XAO36" s="1018"/>
      <c r="XAP36" s="1018"/>
      <c r="XAQ36" s="1018"/>
      <c r="XAR36" s="1018"/>
      <c r="XAS36" s="1018"/>
      <c r="XAT36" s="1018"/>
      <c r="XAU36" s="1018"/>
      <c r="XAV36" s="1018"/>
      <c r="XAW36" s="1018"/>
      <c r="XAX36" s="1018"/>
      <c r="XAY36" s="1018"/>
      <c r="XAZ36" s="1018"/>
      <c r="XBA36" s="1018"/>
      <c r="XBB36" s="1018"/>
      <c r="XBC36" s="1018"/>
      <c r="XBD36" s="1018"/>
      <c r="XBE36" s="1018"/>
      <c r="XBF36" s="1018"/>
      <c r="XBG36" s="1018"/>
      <c r="XBH36" s="1018"/>
      <c r="XBI36" s="1018"/>
      <c r="XBJ36" s="1018"/>
      <c r="XBK36" s="1018"/>
      <c r="XBL36" s="1018"/>
      <c r="XBM36" s="1018"/>
      <c r="XBN36" s="1018"/>
      <c r="XBO36" s="1018"/>
      <c r="XBP36" s="1018"/>
      <c r="XBQ36" s="1018"/>
      <c r="XBR36" s="1018"/>
      <c r="XBS36" s="1018"/>
      <c r="XBT36" s="1018"/>
      <c r="XBU36" s="1018"/>
      <c r="XBV36" s="1018"/>
      <c r="XBW36" s="1018"/>
      <c r="XBX36" s="1018"/>
      <c r="XBY36" s="1018"/>
      <c r="XBZ36" s="1018"/>
      <c r="XCA36" s="1018"/>
      <c r="XCB36" s="1018"/>
      <c r="XCC36" s="1018"/>
      <c r="XCD36" s="1018"/>
      <c r="XCE36" s="1018"/>
      <c r="XCF36" s="1018"/>
      <c r="XCG36" s="1018"/>
      <c r="XCH36" s="1018"/>
      <c r="XCI36" s="1018"/>
      <c r="XCJ36" s="1018"/>
      <c r="XCK36" s="1018"/>
      <c r="XCL36" s="1018"/>
      <c r="XCM36" s="1018"/>
      <c r="XCN36" s="1018"/>
      <c r="XCO36" s="1018"/>
      <c r="XCP36" s="1018"/>
      <c r="XCQ36" s="1018"/>
      <c r="XCR36" s="1018"/>
      <c r="XCS36" s="1018"/>
      <c r="XCT36" s="1018"/>
      <c r="XCU36" s="1018"/>
      <c r="XCV36" s="1018"/>
      <c r="XCW36" s="1018"/>
      <c r="XCX36" s="1018"/>
      <c r="XCY36" s="1018"/>
      <c r="XCZ36" s="1018"/>
      <c r="XDA36" s="1018"/>
      <c r="XDB36" s="1018"/>
      <c r="XDC36" s="1018"/>
      <c r="XDD36" s="1018"/>
      <c r="XDE36" s="1018"/>
      <c r="XDF36" s="1018"/>
      <c r="XDG36" s="1018"/>
      <c r="XDH36" s="1018"/>
      <c r="XDI36" s="1018"/>
      <c r="XDJ36" s="1018"/>
      <c r="XDK36" s="1018"/>
      <c r="XDL36" s="1018"/>
      <c r="XDM36" s="1018"/>
      <c r="XDN36" s="1018"/>
      <c r="XDO36" s="1018"/>
      <c r="XDP36" s="1018"/>
      <c r="XDQ36" s="1018"/>
      <c r="XDR36" s="1018"/>
      <c r="XDS36" s="1018"/>
      <c r="XDT36" s="1018"/>
      <c r="XDU36" s="1018"/>
      <c r="XDV36" s="1018"/>
      <c r="XDW36" s="1018"/>
      <c r="XDX36" s="1018"/>
      <c r="XDY36" s="1018"/>
      <c r="XDZ36" s="1018"/>
      <c r="XEA36" s="1018"/>
      <c r="XEB36" s="1018"/>
      <c r="XEC36" s="1018"/>
      <c r="XED36" s="1018"/>
      <c r="XEE36" s="1018"/>
      <c r="XEF36" s="1018"/>
      <c r="XEG36" s="1018"/>
      <c r="XEH36" s="1018"/>
      <c r="XEI36" s="1018"/>
      <c r="XEJ36" s="1018"/>
      <c r="XEK36" s="1018"/>
      <c r="XEL36" s="1018"/>
      <c r="XEM36" s="1018"/>
      <c r="XEN36" s="1018"/>
      <c r="XEO36" s="1018"/>
      <c r="XEP36" s="1018"/>
      <c r="XEQ36" s="1018"/>
      <c r="XER36" s="1018"/>
      <c r="XES36" s="1018"/>
      <c r="XET36" s="1018"/>
      <c r="XEU36" s="1018"/>
      <c r="XEV36" s="1018"/>
      <c r="XEW36" s="1018"/>
      <c r="XEX36" s="1018"/>
      <c r="XEY36" s="1018"/>
      <c r="XEZ36" s="1018"/>
      <c r="XFA36" s="1018"/>
      <c r="XFB36" s="1018"/>
      <c r="XFC36" s="1018"/>
      <c r="XFD36" s="1018"/>
    </row>
    <row r="37" s="1022" customFormat="true" ht="15.75" hidden="false" customHeight="true" outlineLevel="0" collapsed="false">
      <c r="A37" s="1117"/>
      <c r="B37" s="1110"/>
      <c r="C37" s="1110"/>
      <c r="D37" s="1110"/>
      <c r="E37" s="1110"/>
      <c r="F37" s="1110"/>
      <c r="G37" s="1110"/>
      <c r="H37" s="1110"/>
      <c r="I37" s="1110"/>
      <c r="J37" s="1110"/>
      <c r="K37" s="1110"/>
      <c r="L37" s="1110"/>
      <c r="M37" s="1111"/>
      <c r="N37" s="1110"/>
      <c r="O37" s="1110"/>
      <c r="P37" s="1110"/>
      <c r="Q37" s="1111"/>
      <c r="WVZ37" s="1018"/>
      <c r="WWA37" s="1018"/>
      <c r="WWB37" s="1018"/>
      <c r="WWC37" s="1018"/>
      <c r="WWD37" s="1018"/>
      <c r="WWE37" s="1018"/>
      <c r="WWF37" s="1018"/>
      <c r="WWG37" s="1018"/>
      <c r="WWH37" s="1018"/>
      <c r="WWI37" s="1018"/>
      <c r="WWJ37" s="1018"/>
      <c r="WWK37" s="1018"/>
      <c r="WWL37" s="1018"/>
      <c r="WWM37" s="1018"/>
      <c r="WWN37" s="1018"/>
      <c r="WWO37" s="1018"/>
      <c r="WWP37" s="1018"/>
      <c r="WWQ37" s="1018"/>
      <c r="WWR37" s="1018"/>
      <c r="WWS37" s="1018"/>
      <c r="WWT37" s="1018"/>
      <c r="WWU37" s="1018"/>
      <c r="WWV37" s="1018"/>
      <c r="WWW37" s="1018"/>
      <c r="WWX37" s="1018"/>
      <c r="WWY37" s="1018"/>
      <c r="WWZ37" s="1018"/>
      <c r="WXA37" s="1018"/>
      <c r="WXB37" s="1018"/>
      <c r="WXC37" s="1018"/>
      <c r="WXD37" s="1018"/>
      <c r="WXE37" s="1018"/>
      <c r="WXF37" s="1018"/>
      <c r="WXG37" s="1018"/>
      <c r="WXH37" s="1018"/>
      <c r="WXI37" s="1018"/>
      <c r="WXJ37" s="1018"/>
      <c r="WXK37" s="1018"/>
      <c r="WXL37" s="1018"/>
      <c r="WXM37" s="1018"/>
      <c r="WXN37" s="1018"/>
      <c r="WXO37" s="1018"/>
      <c r="WXP37" s="1018"/>
      <c r="WXQ37" s="1018"/>
      <c r="WXR37" s="1018"/>
      <c r="WXS37" s="1018"/>
      <c r="WXT37" s="1018"/>
      <c r="WXU37" s="1018"/>
      <c r="WXV37" s="1018"/>
      <c r="WXW37" s="1018"/>
      <c r="WXX37" s="1018"/>
      <c r="WXY37" s="1018"/>
      <c r="WXZ37" s="1018"/>
      <c r="WYA37" s="1018"/>
      <c r="WYB37" s="1018"/>
      <c r="WYC37" s="1018"/>
      <c r="WYD37" s="1018"/>
      <c r="WYE37" s="1018"/>
      <c r="WYF37" s="1018"/>
      <c r="WYG37" s="1018"/>
      <c r="WYH37" s="1018"/>
      <c r="WYI37" s="1018"/>
      <c r="WYJ37" s="1018"/>
      <c r="WYK37" s="1018"/>
      <c r="WYL37" s="1018"/>
      <c r="WYM37" s="1018"/>
      <c r="WYN37" s="1018"/>
      <c r="WYO37" s="1018"/>
      <c r="WYP37" s="1018"/>
      <c r="WYQ37" s="1018"/>
      <c r="WYR37" s="1018"/>
      <c r="WYS37" s="1018"/>
      <c r="WYT37" s="1018"/>
      <c r="WYU37" s="1018"/>
      <c r="WYV37" s="1018"/>
      <c r="WYW37" s="1018"/>
      <c r="WYX37" s="1018"/>
      <c r="WYY37" s="1018"/>
      <c r="WYZ37" s="1018"/>
      <c r="WZA37" s="1018"/>
      <c r="WZB37" s="1018"/>
      <c r="WZC37" s="1018"/>
      <c r="WZD37" s="1018"/>
      <c r="WZE37" s="1018"/>
      <c r="WZF37" s="1018"/>
      <c r="WZG37" s="1018"/>
      <c r="WZH37" s="1018"/>
      <c r="WZI37" s="1018"/>
      <c r="WZJ37" s="1018"/>
      <c r="WZK37" s="1018"/>
      <c r="WZL37" s="1018"/>
      <c r="WZM37" s="1018"/>
      <c r="WZN37" s="1018"/>
      <c r="WZO37" s="1018"/>
      <c r="WZP37" s="1018"/>
      <c r="WZQ37" s="1018"/>
      <c r="WZR37" s="1018"/>
      <c r="WZS37" s="1018"/>
      <c r="WZT37" s="1018"/>
      <c r="WZU37" s="1018"/>
      <c r="WZV37" s="1018"/>
      <c r="WZW37" s="1018"/>
      <c r="WZX37" s="1018"/>
      <c r="WZY37" s="1018"/>
      <c r="WZZ37" s="1018"/>
      <c r="XAA37" s="1018"/>
      <c r="XAB37" s="1018"/>
      <c r="XAC37" s="1018"/>
      <c r="XAD37" s="1018"/>
      <c r="XAE37" s="1018"/>
      <c r="XAF37" s="1018"/>
      <c r="XAG37" s="1018"/>
      <c r="XAH37" s="1018"/>
      <c r="XAI37" s="1018"/>
      <c r="XAJ37" s="1018"/>
      <c r="XAK37" s="1018"/>
      <c r="XAL37" s="1018"/>
      <c r="XAM37" s="1018"/>
      <c r="XAN37" s="1018"/>
      <c r="XAO37" s="1018"/>
      <c r="XAP37" s="1018"/>
      <c r="XAQ37" s="1018"/>
      <c r="XAR37" s="1018"/>
      <c r="XAS37" s="1018"/>
      <c r="XAT37" s="1018"/>
      <c r="XAU37" s="1018"/>
      <c r="XAV37" s="1018"/>
      <c r="XAW37" s="1018"/>
      <c r="XAX37" s="1018"/>
      <c r="XAY37" s="1018"/>
      <c r="XAZ37" s="1018"/>
      <c r="XBA37" s="1018"/>
      <c r="XBB37" s="1018"/>
      <c r="XBC37" s="1018"/>
      <c r="XBD37" s="1018"/>
      <c r="XBE37" s="1018"/>
      <c r="XBF37" s="1018"/>
      <c r="XBG37" s="1018"/>
      <c r="XBH37" s="1018"/>
      <c r="XBI37" s="1018"/>
      <c r="XBJ37" s="1018"/>
      <c r="XBK37" s="1018"/>
      <c r="XBL37" s="1018"/>
      <c r="XBM37" s="1018"/>
      <c r="XBN37" s="1018"/>
      <c r="XBO37" s="1018"/>
      <c r="XBP37" s="1018"/>
      <c r="XBQ37" s="1018"/>
      <c r="XBR37" s="1018"/>
      <c r="XBS37" s="1018"/>
      <c r="XBT37" s="1018"/>
      <c r="XBU37" s="1018"/>
      <c r="XBV37" s="1018"/>
      <c r="XBW37" s="1018"/>
      <c r="XBX37" s="1018"/>
      <c r="XBY37" s="1018"/>
      <c r="XBZ37" s="1018"/>
      <c r="XCA37" s="1018"/>
      <c r="XCB37" s="1018"/>
      <c r="XCC37" s="1018"/>
      <c r="XCD37" s="1018"/>
      <c r="XCE37" s="1018"/>
      <c r="XCF37" s="1018"/>
      <c r="XCG37" s="1018"/>
      <c r="XCH37" s="1018"/>
      <c r="XCI37" s="1018"/>
      <c r="XCJ37" s="1018"/>
      <c r="XCK37" s="1018"/>
      <c r="XCL37" s="1018"/>
      <c r="XCM37" s="1018"/>
      <c r="XCN37" s="1018"/>
      <c r="XCO37" s="1018"/>
      <c r="XCP37" s="1018"/>
      <c r="XCQ37" s="1018"/>
      <c r="XCR37" s="1018"/>
      <c r="XCS37" s="1018"/>
      <c r="XCT37" s="1018"/>
      <c r="XCU37" s="1018"/>
      <c r="XCV37" s="1018"/>
      <c r="XCW37" s="1018"/>
      <c r="XCX37" s="1018"/>
      <c r="XCY37" s="1018"/>
      <c r="XCZ37" s="1018"/>
      <c r="XDA37" s="1018"/>
      <c r="XDB37" s="1018"/>
      <c r="XDC37" s="1018"/>
      <c r="XDD37" s="1018"/>
      <c r="XDE37" s="1018"/>
      <c r="XDF37" s="1018"/>
      <c r="XDG37" s="1018"/>
      <c r="XDH37" s="1018"/>
      <c r="XDI37" s="1018"/>
      <c r="XDJ37" s="1018"/>
      <c r="XDK37" s="1018"/>
      <c r="XDL37" s="1018"/>
      <c r="XDM37" s="1018"/>
      <c r="XDN37" s="1018"/>
      <c r="XDO37" s="1018"/>
      <c r="XDP37" s="1018"/>
      <c r="XDQ37" s="1018"/>
      <c r="XDR37" s="1018"/>
      <c r="XDS37" s="1018"/>
      <c r="XDT37" s="1018"/>
      <c r="XDU37" s="1018"/>
      <c r="XDV37" s="1018"/>
      <c r="XDW37" s="1018"/>
      <c r="XDX37" s="1018"/>
      <c r="XDY37" s="1018"/>
      <c r="XDZ37" s="1018"/>
      <c r="XEA37" s="1018"/>
      <c r="XEB37" s="1018"/>
      <c r="XEC37" s="1018"/>
      <c r="XED37" s="1018"/>
      <c r="XEE37" s="1018"/>
      <c r="XEF37" s="1018"/>
      <c r="XEG37" s="1018"/>
      <c r="XEH37" s="1018"/>
      <c r="XEI37" s="1018"/>
      <c r="XEJ37" s="1018"/>
      <c r="XEK37" s="1018"/>
      <c r="XEL37" s="1018"/>
      <c r="XEM37" s="1018"/>
      <c r="XEN37" s="1018"/>
      <c r="XEO37" s="1018"/>
      <c r="XEP37" s="1018"/>
      <c r="XEQ37" s="1018"/>
      <c r="XER37" s="1018"/>
      <c r="XES37" s="1018"/>
      <c r="XET37" s="1018"/>
      <c r="XEU37" s="1018"/>
      <c r="XEV37" s="1018"/>
      <c r="XEW37" s="1018"/>
      <c r="XEX37" s="1018"/>
      <c r="XEY37" s="1018"/>
      <c r="XEZ37" s="1018"/>
      <c r="XFA37" s="1018"/>
      <c r="XFB37" s="1018"/>
      <c r="XFC37" s="1018"/>
      <c r="XFD37" s="1018"/>
    </row>
    <row r="38" customFormat="false" ht="19.5" hidden="false" customHeight="true" outlineLevel="0" collapsed="false">
      <c r="A38" s="1026"/>
      <c r="B38" s="1022"/>
      <c r="C38" s="1022"/>
      <c r="E38" s="1074"/>
      <c r="F38" s="1074"/>
      <c r="H38" s="1074"/>
      <c r="I38" s="1074"/>
      <c r="K38" s="1022"/>
      <c r="L38" s="1022"/>
      <c r="M38" s="1074"/>
      <c r="N38" s="1119"/>
    </row>
    <row r="39" customFormat="false" ht="13.5" hidden="false" customHeight="true" outlineLevel="0" collapsed="false">
      <c r="A39" s="1026" t="s">
        <v>872</v>
      </c>
      <c r="B39" s="1022"/>
      <c r="C39" s="1022"/>
      <c r="E39" s="1026" t="s">
        <v>828</v>
      </c>
      <c r="F39" s="1022"/>
      <c r="I39" s="1022" t="s">
        <v>829</v>
      </c>
      <c r="J39" s="1022"/>
      <c r="L39" s="1022"/>
      <c r="N39" s="1074" t="s">
        <v>1075</v>
      </c>
      <c r="O39" s="1022"/>
    </row>
    <row r="40" customFormat="false" ht="13.5" hidden="false" customHeight="true" outlineLevel="0" collapsed="false">
      <c r="F40" s="1022"/>
      <c r="I40" s="1022" t="s">
        <v>832</v>
      </c>
      <c r="J40" s="1022"/>
      <c r="K40" s="1026"/>
      <c r="L40" s="1022"/>
      <c r="N40" s="1022"/>
      <c r="O40" s="1022"/>
    </row>
    <row r="41" customFormat="false" ht="33" hidden="false" customHeight="true" outlineLevel="0" collapsed="false">
      <c r="A41" s="1120" t="s">
        <v>1651</v>
      </c>
      <c r="B41" s="1120"/>
      <c r="C41" s="1120"/>
      <c r="D41" s="1120"/>
      <c r="E41" s="1120"/>
      <c r="F41" s="1120"/>
      <c r="G41" s="1120"/>
      <c r="H41" s="1120"/>
      <c r="I41" s="1120"/>
      <c r="J41" s="1120"/>
      <c r="K41" s="1120"/>
      <c r="L41" s="1120"/>
      <c r="M41" s="1120"/>
      <c r="N41" s="1121"/>
      <c r="O41" s="1121"/>
      <c r="P41" s="1121"/>
      <c r="Q41" s="1121"/>
    </row>
  </sheetData>
  <mergeCells count="27">
    <mergeCell ref="A1:A2"/>
    <mergeCell ref="N1:O2"/>
    <mergeCell ref="P1:Q2"/>
    <mergeCell ref="N3:O3"/>
    <mergeCell ref="P3:Q3"/>
    <mergeCell ref="A4:Q4"/>
    <mergeCell ref="G5:J5"/>
    <mergeCell ref="P5:Q5"/>
    <mergeCell ref="A6:A9"/>
    <mergeCell ref="B6:M6"/>
    <mergeCell ref="N6:Q7"/>
    <mergeCell ref="B7:E7"/>
    <mergeCell ref="F7:I7"/>
    <mergeCell ref="J7:M7"/>
    <mergeCell ref="B8:B9"/>
    <mergeCell ref="C8:C9"/>
    <mergeCell ref="E8:E9"/>
    <mergeCell ref="F8:F9"/>
    <mergeCell ref="G8:G9"/>
    <mergeCell ref="I8:I9"/>
    <mergeCell ref="J8:J9"/>
    <mergeCell ref="K8:K9"/>
    <mergeCell ref="M8:M9"/>
    <mergeCell ref="N8:N9"/>
    <mergeCell ref="O8:O9"/>
    <mergeCell ref="Q8:Q9"/>
    <mergeCell ref="A41:M41"/>
  </mergeCells>
  <hyperlinks>
    <hyperlink ref="R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O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125" width="11.37"/>
    <col collapsed="false" customWidth="true" hidden="false" outlineLevel="0" max="2" min="2" style="125" width="4.25"/>
    <col collapsed="false" customWidth="true" hidden="false" outlineLevel="0" max="3" min="3" style="125" width="3.13"/>
    <col collapsed="false" customWidth="true" hidden="false" outlineLevel="0" max="4" min="4" style="125" width="3.37"/>
    <col collapsed="false" customWidth="true" hidden="false" outlineLevel="0" max="5" min="5" style="125" width="2.63"/>
    <col collapsed="false" customWidth="true" hidden="false" outlineLevel="0" max="6" min="6" style="125" width="3.75"/>
    <col collapsed="false" customWidth="true" hidden="false" outlineLevel="0" max="8" min="7" style="125" width="2.37"/>
    <col collapsed="false" customWidth="true" hidden="false" outlineLevel="0" max="9" min="9" style="125" width="3.75"/>
    <col collapsed="false" customWidth="true" hidden="false" outlineLevel="0" max="11" min="10" style="125" width="2.37"/>
    <col collapsed="false" customWidth="true" hidden="false" outlineLevel="0" max="12" min="12" style="125" width="3.75"/>
    <col collapsed="false" customWidth="true" hidden="false" outlineLevel="0" max="13" min="13" style="125" width="2.63"/>
    <col collapsed="false" customWidth="true" hidden="false" outlineLevel="0" max="15" min="14" style="125" width="3.75"/>
    <col collapsed="false" customWidth="true" hidden="false" outlineLevel="0" max="17" min="16" style="125" width="2.63"/>
    <col collapsed="false" customWidth="true" hidden="false" outlineLevel="0" max="19" min="18" style="125" width="3.75"/>
    <col collapsed="false" customWidth="true" hidden="false" outlineLevel="0" max="21" min="20" style="125" width="2.63"/>
    <col collapsed="false" customWidth="true" hidden="false" outlineLevel="0" max="23" min="22" style="125" width="3.75"/>
    <col collapsed="false" customWidth="true" hidden="false" outlineLevel="0" max="24" min="24" style="125" width="2.63"/>
    <col collapsed="false" customWidth="true" hidden="false" outlineLevel="0" max="25" min="25" style="125" width="3.75"/>
    <col collapsed="false" customWidth="true" hidden="false" outlineLevel="0" max="27" min="26" style="125" width="2.63"/>
    <col collapsed="false" customWidth="true" hidden="false" outlineLevel="0" max="28" min="28" style="125" width="3.88"/>
    <col collapsed="false" customWidth="true" hidden="false" outlineLevel="0" max="30" min="29" style="125" width="2.63"/>
    <col collapsed="false" customWidth="true" hidden="false" outlineLevel="0" max="31" min="31" style="125" width="3.75"/>
    <col collapsed="false" customWidth="true" hidden="false" outlineLevel="0" max="40" min="32" style="125" width="2.63"/>
    <col collapsed="false" customWidth="false" hidden="false" outlineLevel="0" max="256" min="41" style="125" width="8"/>
    <col collapsed="false" customWidth="true" hidden="false" outlineLevel="0" max="257" min="257" style="125" width="11.37"/>
    <col collapsed="false" customWidth="true" hidden="false" outlineLevel="0" max="258" min="258" style="125" width="4.25"/>
    <col collapsed="false" customWidth="true" hidden="false" outlineLevel="0" max="259" min="259" style="125" width="3.13"/>
    <col collapsed="false" customWidth="true" hidden="false" outlineLevel="0" max="260" min="260" style="125" width="3.37"/>
    <col collapsed="false" customWidth="true" hidden="false" outlineLevel="0" max="261" min="261" style="125" width="2.63"/>
    <col collapsed="false" customWidth="true" hidden="false" outlineLevel="0" max="262" min="262" style="125" width="3.75"/>
    <col collapsed="false" customWidth="true" hidden="false" outlineLevel="0" max="264" min="263" style="125" width="2.37"/>
    <col collapsed="false" customWidth="true" hidden="false" outlineLevel="0" max="265" min="265" style="125" width="3.75"/>
    <col collapsed="false" customWidth="true" hidden="false" outlineLevel="0" max="267" min="266" style="125" width="2.37"/>
    <col collapsed="false" customWidth="true" hidden="false" outlineLevel="0" max="268" min="268" style="125" width="3.75"/>
    <col collapsed="false" customWidth="true" hidden="false" outlineLevel="0" max="269" min="269" style="125" width="2.63"/>
    <col collapsed="false" customWidth="true" hidden="false" outlineLevel="0" max="271" min="270" style="125" width="3.75"/>
    <col collapsed="false" customWidth="true" hidden="false" outlineLevel="0" max="273" min="272" style="125" width="2.63"/>
    <col collapsed="false" customWidth="true" hidden="false" outlineLevel="0" max="275" min="274" style="125" width="3.75"/>
    <col collapsed="false" customWidth="true" hidden="false" outlineLevel="0" max="277" min="276" style="125" width="2.63"/>
    <col collapsed="false" customWidth="true" hidden="false" outlineLevel="0" max="279" min="278" style="125" width="3.75"/>
    <col collapsed="false" customWidth="true" hidden="false" outlineLevel="0" max="280" min="280" style="125" width="2.63"/>
    <col collapsed="false" customWidth="true" hidden="false" outlineLevel="0" max="281" min="281" style="125" width="3.75"/>
    <col collapsed="false" customWidth="true" hidden="false" outlineLevel="0" max="283" min="282" style="125" width="2.63"/>
    <col collapsed="false" customWidth="true" hidden="false" outlineLevel="0" max="284" min="284" style="125" width="3.88"/>
    <col collapsed="false" customWidth="true" hidden="false" outlineLevel="0" max="286" min="285" style="125" width="2.63"/>
    <col collapsed="false" customWidth="true" hidden="false" outlineLevel="0" max="287" min="287" style="125" width="3.75"/>
    <col collapsed="false" customWidth="true" hidden="false" outlineLevel="0" max="296" min="288" style="125" width="2.63"/>
    <col collapsed="false" customWidth="false" hidden="false" outlineLevel="0" max="512" min="297" style="125" width="8"/>
    <col collapsed="false" customWidth="true" hidden="false" outlineLevel="0" max="513" min="513" style="125" width="11.37"/>
    <col collapsed="false" customWidth="true" hidden="false" outlineLevel="0" max="514" min="514" style="125" width="4.25"/>
    <col collapsed="false" customWidth="true" hidden="false" outlineLevel="0" max="515" min="515" style="125" width="3.13"/>
    <col collapsed="false" customWidth="true" hidden="false" outlineLevel="0" max="516" min="516" style="125" width="3.37"/>
    <col collapsed="false" customWidth="true" hidden="false" outlineLevel="0" max="517" min="517" style="125" width="2.63"/>
    <col collapsed="false" customWidth="true" hidden="false" outlineLevel="0" max="518" min="518" style="125" width="3.75"/>
    <col collapsed="false" customWidth="true" hidden="false" outlineLevel="0" max="520" min="519" style="125" width="2.37"/>
    <col collapsed="false" customWidth="true" hidden="false" outlineLevel="0" max="521" min="521" style="125" width="3.75"/>
    <col collapsed="false" customWidth="true" hidden="false" outlineLevel="0" max="523" min="522" style="125" width="2.37"/>
    <col collapsed="false" customWidth="true" hidden="false" outlineLevel="0" max="524" min="524" style="125" width="3.75"/>
    <col collapsed="false" customWidth="true" hidden="false" outlineLevel="0" max="525" min="525" style="125" width="2.63"/>
    <col collapsed="false" customWidth="true" hidden="false" outlineLevel="0" max="527" min="526" style="125" width="3.75"/>
    <col collapsed="false" customWidth="true" hidden="false" outlineLevel="0" max="529" min="528" style="125" width="2.63"/>
    <col collapsed="false" customWidth="true" hidden="false" outlineLevel="0" max="531" min="530" style="125" width="3.75"/>
    <col collapsed="false" customWidth="true" hidden="false" outlineLevel="0" max="533" min="532" style="125" width="2.63"/>
    <col collapsed="false" customWidth="true" hidden="false" outlineLevel="0" max="535" min="534" style="125" width="3.75"/>
    <col collapsed="false" customWidth="true" hidden="false" outlineLevel="0" max="536" min="536" style="125" width="2.63"/>
    <col collapsed="false" customWidth="true" hidden="false" outlineLevel="0" max="537" min="537" style="125" width="3.75"/>
    <col collapsed="false" customWidth="true" hidden="false" outlineLevel="0" max="539" min="538" style="125" width="2.63"/>
    <col collapsed="false" customWidth="true" hidden="false" outlineLevel="0" max="540" min="540" style="125" width="3.88"/>
    <col collapsed="false" customWidth="true" hidden="false" outlineLevel="0" max="542" min="541" style="125" width="2.63"/>
    <col collapsed="false" customWidth="true" hidden="false" outlineLevel="0" max="543" min="543" style="125" width="3.75"/>
    <col collapsed="false" customWidth="true" hidden="false" outlineLevel="0" max="552" min="544" style="125" width="2.63"/>
    <col collapsed="false" customWidth="false" hidden="false" outlineLevel="0" max="768" min="553" style="125" width="8"/>
    <col collapsed="false" customWidth="true" hidden="false" outlineLevel="0" max="769" min="769" style="125" width="11.37"/>
    <col collapsed="false" customWidth="true" hidden="false" outlineLevel="0" max="770" min="770" style="125" width="4.25"/>
    <col collapsed="false" customWidth="true" hidden="false" outlineLevel="0" max="771" min="771" style="125" width="3.13"/>
    <col collapsed="false" customWidth="true" hidden="false" outlineLevel="0" max="772" min="772" style="125" width="3.37"/>
    <col collapsed="false" customWidth="true" hidden="false" outlineLevel="0" max="773" min="773" style="125" width="2.63"/>
    <col collapsed="false" customWidth="true" hidden="false" outlineLevel="0" max="774" min="774" style="125" width="3.75"/>
    <col collapsed="false" customWidth="true" hidden="false" outlineLevel="0" max="776" min="775" style="125" width="2.37"/>
    <col collapsed="false" customWidth="true" hidden="false" outlineLevel="0" max="777" min="777" style="125" width="3.75"/>
    <col collapsed="false" customWidth="true" hidden="false" outlineLevel="0" max="779" min="778" style="125" width="2.37"/>
    <col collapsed="false" customWidth="true" hidden="false" outlineLevel="0" max="780" min="780" style="125" width="3.75"/>
    <col collapsed="false" customWidth="true" hidden="false" outlineLevel="0" max="781" min="781" style="125" width="2.63"/>
    <col collapsed="false" customWidth="true" hidden="false" outlineLevel="0" max="783" min="782" style="125" width="3.75"/>
    <col collapsed="false" customWidth="true" hidden="false" outlineLevel="0" max="785" min="784" style="125" width="2.63"/>
    <col collapsed="false" customWidth="true" hidden="false" outlineLevel="0" max="787" min="786" style="125" width="3.75"/>
    <col collapsed="false" customWidth="true" hidden="false" outlineLevel="0" max="789" min="788" style="125" width="2.63"/>
    <col collapsed="false" customWidth="true" hidden="false" outlineLevel="0" max="791" min="790" style="125" width="3.75"/>
    <col collapsed="false" customWidth="true" hidden="false" outlineLevel="0" max="792" min="792" style="125" width="2.63"/>
    <col collapsed="false" customWidth="true" hidden="false" outlineLevel="0" max="793" min="793" style="125" width="3.75"/>
    <col collapsed="false" customWidth="true" hidden="false" outlineLevel="0" max="795" min="794" style="125" width="2.63"/>
    <col collapsed="false" customWidth="true" hidden="false" outlineLevel="0" max="796" min="796" style="125" width="3.88"/>
    <col collapsed="false" customWidth="true" hidden="false" outlineLevel="0" max="798" min="797" style="125" width="2.63"/>
    <col collapsed="false" customWidth="true" hidden="false" outlineLevel="0" max="799" min="799" style="125" width="3.75"/>
    <col collapsed="false" customWidth="true" hidden="false" outlineLevel="0" max="808" min="800" style="125" width="2.63"/>
    <col collapsed="false" customWidth="false" hidden="false" outlineLevel="0" max="1024" min="809" style="125" width="8"/>
    <col collapsed="false" customWidth="true" hidden="false" outlineLevel="0" max="1025" min="1025" style="125" width="11.37"/>
    <col collapsed="false" customWidth="true" hidden="false" outlineLevel="0" max="1026" min="1026" style="125" width="4.25"/>
    <col collapsed="false" customWidth="true" hidden="false" outlineLevel="0" max="1027" min="1027" style="125" width="3.13"/>
    <col collapsed="false" customWidth="true" hidden="false" outlineLevel="0" max="1028" min="1028" style="125" width="3.37"/>
    <col collapsed="false" customWidth="true" hidden="false" outlineLevel="0" max="1029" min="1029" style="125" width="2.63"/>
    <col collapsed="false" customWidth="true" hidden="false" outlineLevel="0" max="1030" min="1030" style="125" width="3.75"/>
    <col collapsed="false" customWidth="true" hidden="false" outlineLevel="0" max="1032" min="1031" style="125" width="2.37"/>
    <col collapsed="false" customWidth="true" hidden="false" outlineLevel="0" max="1033" min="1033" style="125" width="3.75"/>
    <col collapsed="false" customWidth="true" hidden="false" outlineLevel="0" max="1035" min="1034" style="125" width="2.37"/>
    <col collapsed="false" customWidth="true" hidden="false" outlineLevel="0" max="1036" min="1036" style="125" width="3.75"/>
    <col collapsed="false" customWidth="true" hidden="false" outlineLevel="0" max="1037" min="1037" style="125" width="2.63"/>
    <col collapsed="false" customWidth="true" hidden="false" outlineLevel="0" max="1039" min="1038" style="125" width="3.75"/>
    <col collapsed="false" customWidth="true" hidden="false" outlineLevel="0" max="1041" min="1040" style="125" width="2.63"/>
    <col collapsed="false" customWidth="true" hidden="false" outlineLevel="0" max="1043" min="1042" style="125" width="3.75"/>
    <col collapsed="false" customWidth="true" hidden="false" outlineLevel="0" max="1045" min="1044" style="125" width="2.63"/>
    <col collapsed="false" customWidth="true" hidden="false" outlineLevel="0" max="1047" min="1046" style="125" width="3.75"/>
    <col collapsed="false" customWidth="true" hidden="false" outlineLevel="0" max="1048" min="1048" style="125" width="2.63"/>
    <col collapsed="false" customWidth="true" hidden="false" outlineLevel="0" max="1049" min="1049" style="125" width="3.75"/>
    <col collapsed="false" customWidth="true" hidden="false" outlineLevel="0" max="1051" min="1050" style="125" width="2.63"/>
    <col collapsed="false" customWidth="true" hidden="false" outlineLevel="0" max="1052" min="1052" style="125" width="3.88"/>
    <col collapsed="false" customWidth="true" hidden="false" outlineLevel="0" max="1054" min="1053" style="125" width="2.63"/>
    <col collapsed="false" customWidth="true" hidden="false" outlineLevel="0" max="1055" min="1055" style="125" width="3.75"/>
    <col collapsed="false" customWidth="true" hidden="false" outlineLevel="0" max="1064" min="1056" style="125" width="2.63"/>
    <col collapsed="false" customWidth="false" hidden="false" outlineLevel="0" max="1280" min="1065" style="125" width="8"/>
    <col collapsed="false" customWidth="true" hidden="false" outlineLevel="0" max="1281" min="1281" style="125" width="11.37"/>
    <col collapsed="false" customWidth="true" hidden="false" outlineLevel="0" max="1282" min="1282" style="125" width="4.25"/>
    <col collapsed="false" customWidth="true" hidden="false" outlineLevel="0" max="1283" min="1283" style="125" width="3.13"/>
    <col collapsed="false" customWidth="true" hidden="false" outlineLevel="0" max="1284" min="1284" style="125" width="3.37"/>
    <col collapsed="false" customWidth="true" hidden="false" outlineLevel="0" max="1285" min="1285" style="125" width="2.63"/>
    <col collapsed="false" customWidth="true" hidden="false" outlineLevel="0" max="1286" min="1286" style="125" width="3.75"/>
    <col collapsed="false" customWidth="true" hidden="false" outlineLevel="0" max="1288" min="1287" style="125" width="2.37"/>
    <col collapsed="false" customWidth="true" hidden="false" outlineLevel="0" max="1289" min="1289" style="125" width="3.75"/>
    <col collapsed="false" customWidth="true" hidden="false" outlineLevel="0" max="1291" min="1290" style="125" width="2.37"/>
    <col collapsed="false" customWidth="true" hidden="false" outlineLevel="0" max="1292" min="1292" style="125" width="3.75"/>
    <col collapsed="false" customWidth="true" hidden="false" outlineLevel="0" max="1293" min="1293" style="125" width="2.63"/>
    <col collapsed="false" customWidth="true" hidden="false" outlineLevel="0" max="1295" min="1294" style="125" width="3.75"/>
    <col collapsed="false" customWidth="true" hidden="false" outlineLevel="0" max="1297" min="1296" style="125" width="2.63"/>
    <col collapsed="false" customWidth="true" hidden="false" outlineLevel="0" max="1299" min="1298" style="125" width="3.75"/>
    <col collapsed="false" customWidth="true" hidden="false" outlineLevel="0" max="1301" min="1300" style="125" width="2.63"/>
    <col collapsed="false" customWidth="true" hidden="false" outlineLevel="0" max="1303" min="1302" style="125" width="3.75"/>
    <col collapsed="false" customWidth="true" hidden="false" outlineLevel="0" max="1304" min="1304" style="125" width="2.63"/>
    <col collapsed="false" customWidth="true" hidden="false" outlineLevel="0" max="1305" min="1305" style="125" width="3.75"/>
    <col collapsed="false" customWidth="true" hidden="false" outlineLevel="0" max="1307" min="1306" style="125" width="2.63"/>
    <col collapsed="false" customWidth="true" hidden="false" outlineLevel="0" max="1308" min="1308" style="125" width="3.88"/>
    <col collapsed="false" customWidth="true" hidden="false" outlineLevel="0" max="1310" min="1309" style="125" width="2.63"/>
    <col collapsed="false" customWidth="true" hidden="false" outlineLevel="0" max="1311" min="1311" style="125" width="3.75"/>
    <col collapsed="false" customWidth="true" hidden="false" outlineLevel="0" max="1320" min="1312" style="125" width="2.63"/>
    <col collapsed="false" customWidth="false" hidden="false" outlineLevel="0" max="1536" min="1321" style="125" width="8"/>
    <col collapsed="false" customWidth="true" hidden="false" outlineLevel="0" max="1537" min="1537" style="125" width="11.37"/>
    <col collapsed="false" customWidth="true" hidden="false" outlineLevel="0" max="1538" min="1538" style="125" width="4.25"/>
    <col collapsed="false" customWidth="true" hidden="false" outlineLevel="0" max="1539" min="1539" style="125" width="3.13"/>
    <col collapsed="false" customWidth="true" hidden="false" outlineLevel="0" max="1540" min="1540" style="125" width="3.37"/>
    <col collapsed="false" customWidth="true" hidden="false" outlineLevel="0" max="1541" min="1541" style="125" width="2.63"/>
    <col collapsed="false" customWidth="true" hidden="false" outlineLevel="0" max="1542" min="1542" style="125" width="3.75"/>
    <col collapsed="false" customWidth="true" hidden="false" outlineLevel="0" max="1544" min="1543" style="125" width="2.37"/>
    <col collapsed="false" customWidth="true" hidden="false" outlineLevel="0" max="1545" min="1545" style="125" width="3.75"/>
    <col collapsed="false" customWidth="true" hidden="false" outlineLevel="0" max="1547" min="1546" style="125" width="2.37"/>
    <col collapsed="false" customWidth="true" hidden="false" outlineLevel="0" max="1548" min="1548" style="125" width="3.75"/>
    <col collapsed="false" customWidth="true" hidden="false" outlineLevel="0" max="1549" min="1549" style="125" width="2.63"/>
    <col collapsed="false" customWidth="true" hidden="false" outlineLevel="0" max="1551" min="1550" style="125" width="3.75"/>
    <col collapsed="false" customWidth="true" hidden="false" outlineLevel="0" max="1553" min="1552" style="125" width="2.63"/>
    <col collapsed="false" customWidth="true" hidden="false" outlineLevel="0" max="1555" min="1554" style="125" width="3.75"/>
    <col collapsed="false" customWidth="true" hidden="false" outlineLevel="0" max="1557" min="1556" style="125" width="2.63"/>
    <col collapsed="false" customWidth="true" hidden="false" outlineLevel="0" max="1559" min="1558" style="125" width="3.75"/>
    <col collapsed="false" customWidth="true" hidden="false" outlineLevel="0" max="1560" min="1560" style="125" width="2.63"/>
    <col collapsed="false" customWidth="true" hidden="false" outlineLevel="0" max="1561" min="1561" style="125" width="3.75"/>
    <col collapsed="false" customWidth="true" hidden="false" outlineLevel="0" max="1563" min="1562" style="125" width="2.63"/>
    <col collapsed="false" customWidth="true" hidden="false" outlineLevel="0" max="1564" min="1564" style="125" width="3.88"/>
    <col collapsed="false" customWidth="true" hidden="false" outlineLevel="0" max="1566" min="1565" style="125" width="2.63"/>
    <col collapsed="false" customWidth="true" hidden="false" outlineLevel="0" max="1567" min="1567" style="125" width="3.75"/>
    <col collapsed="false" customWidth="true" hidden="false" outlineLevel="0" max="1576" min="1568" style="125" width="2.63"/>
    <col collapsed="false" customWidth="false" hidden="false" outlineLevel="0" max="1792" min="1577" style="125" width="8"/>
    <col collapsed="false" customWidth="true" hidden="false" outlineLevel="0" max="1793" min="1793" style="125" width="11.37"/>
    <col collapsed="false" customWidth="true" hidden="false" outlineLevel="0" max="1794" min="1794" style="125" width="4.25"/>
    <col collapsed="false" customWidth="true" hidden="false" outlineLevel="0" max="1795" min="1795" style="125" width="3.13"/>
    <col collapsed="false" customWidth="true" hidden="false" outlineLevel="0" max="1796" min="1796" style="125" width="3.37"/>
    <col collapsed="false" customWidth="true" hidden="false" outlineLevel="0" max="1797" min="1797" style="125" width="2.63"/>
    <col collapsed="false" customWidth="true" hidden="false" outlineLevel="0" max="1798" min="1798" style="125" width="3.75"/>
    <col collapsed="false" customWidth="true" hidden="false" outlineLevel="0" max="1800" min="1799" style="125" width="2.37"/>
    <col collapsed="false" customWidth="true" hidden="false" outlineLevel="0" max="1801" min="1801" style="125" width="3.75"/>
    <col collapsed="false" customWidth="true" hidden="false" outlineLevel="0" max="1803" min="1802" style="125" width="2.37"/>
    <col collapsed="false" customWidth="true" hidden="false" outlineLevel="0" max="1804" min="1804" style="125" width="3.75"/>
    <col collapsed="false" customWidth="true" hidden="false" outlineLevel="0" max="1805" min="1805" style="125" width="2.63"/>
    <col collapsed="false" customWidth="true" hidden="false" outlineLevel="0" max="1807" min="1806" style="125" width="3.75"/>
    <col collapsed="false" customWidth="true" hidden="false" outlineLevel="0" max="1809" min="1808" style="125" width="2.63"/>
    <col collapsed="false" customWidth="true" hidden="false" outlineLevel="0" max="1811" min="1810" style="125" width="3.75"/>
    <col collapsed="false" customWidth="true" hidden="false" outlineLevel="0" max="1813" min="1812" style="125" width="2.63"/>
    <col collapsed="false" customWidth="true" hidden="false" outlineLevel="0" max="1815" min="1814" style="125" width="3.75"/>
    <col collapsed="false" customWidth="true" hidden="false" outlineLevel="0" max="1816" min="1816" style="125" width="2.63"/>
    <col collapsed="false" customWidth="true" hidden="false" outlineLevel="0" max="1817" min="1817" style="125" width="3.75"/>
    <col collapsed="false" customWidth="true" hidden="false" outlineLevel="0" max="1819" min="1818" style="125" width="2.63"/>
    <col collapsed="false" customWidth="true" hidden="false" outlineLevel="0" max="1820" min="1820" style="125" width="3.88"/>
    <col collapsed="false" customWidth="true" hidden="false" outlineLevel="0" max="1822" min="1821" style="125" width="2.63"/>
    <col collapsed="false" customWidth="true" hidden="false" outlineLevel="0" max="1823" min="1823" style="125" width="3.75"/>
    <col collapsed="false" customWidth="true" hidden="false" outlineLevel="0" max="1832" min="1824" style="125" width="2.63"/>
    <col collapsed="false" customWidth="false" hidden="false" outlineLevel="0" max="2048" min="1833" style="125" width="8"/>
    <col collapsed="false" customWidth="true" hidden="false" outlineLevel="0" max="2049" min="2049" style="125" width="11.37"/>
    <col collapsed="false" customWidth="true" hidden="false" outlineLevel="0" max="2050" min="2050" style="125" width="4.25"/>
    <col collapsed="false" customWidth="true" hidden="false" outlineLevel="0" max="2051" min="2051" style="125" width="3.13"/>
    <col collapsed="false" customWidth="true" hidden="false" outlineLevel="0" max="2052" min="2052" style="125" width="3.37"/>
    <col collapsed="false" customWidth="true" hidden="false" outlineLevel="0" max="2053" min="2053" style="125" width="2.63"/>
    <col collapsed="false" customWidth="true" hidden="false" outlineLevel="0" max="2054" min="2054" style="125" width="3.75"/>
    <col collapsed="false" customWidth="true" hidden="false" outlineLevel="0" max="2056" min="2055" style="125" width="2.37"/>
    <col collapsed="false" customWidth="true" hidden="false" outlineLevel="0" max="2057" min="2057" style="125" width="3.75"/>
    <col collapsed="false" customWidth="true" hidden="false" outlineLevel="0" max="2059" min="2058" style="125" width="2.37"/>
    <col collapsed="false" customWidth="true" hidden="false" outlineLevel="0" max="2060" min="2060" style="125" width="3.75"/>
    <col collapsed="false" customWidth="true" hidden="false" outlineLevel="0" max="2061" min="2061" style="125" width="2.63"/>
    <col collapsed="false" customWidth="true" hidden="false" outlineLevel="0" max="2063" min="2062" style="125" width="3.75"/>
    <col collapsed="false" customWidth="true" hidden="false" outlineLevel="0" max="2065" min="2064" style="125" width="2.63"/>
    <col collapsed="false" customWidth="true" hidden="false" outlineLevel="0" max="2067" min="2066" style="125" width="3.75"/>
    <col collapsed="false" customWidth="true" hidden="false" outlineLevel="0" max="2069" min="2068" style="125" width="2.63"/>
    <col collapsed="false" customWidth="true" hidden="false" outlineLevel="0" max="2071" min="2070" style="125" width="3.75"/>
    <col collapsed="false" customWidth="true" hidden="false" outlineLevel="0" max="2072" min="2072" style="125" width="2.63"/>
    <col collapsed="false" customWidth="true" hidden="false" outlineLevel="0" max="2073" min="2073" style="125" width="3.75"/>
    <col collapsed="false" customWidth="true" hidden="false" outlineLevel="0" max="2075" min="2074" style="125" width="2.63"/>
    <col collapsed="false" customWidth="true" hidden="false" outlineLevel="0" max="2076" min="2076" style="125" width="3.88"/>
    <col collapsed="false" customWidth="true" hidden="false" outlineLevel="0" max="2078" min="2077" style="125" width="2.63"/>
    <col collapsed="false" customWidth="true" hidden="false" outlineLevel="0" max="2079" min="2079" style="125" width="3.75"/>
    <col collapsed="false" customWidth="true" hidden="false" outlineLevel="0" max="2088" min="2080" style="125" width="2.63"/>
    <col collapsed="false" customWidth="false" hidden="false" outlineLevel="0" max="2304" min="2089" style="125" width="8"/>
    <col collapsed="false" customWidth="true" hidden="false" outlineLevel="0" max="2305" min="2305" style="125" width="11.37"/>
    <col collapsed="false" customWidth="true" hidden="false" outlineLevel="0" max="2306" min="2306" style="125" width="4.25"/>
    <col collapsed="false" customWidth="true" hidden="false" outlineLevel="0" max="2307" min="2307" style="125" width="3.13"/>
    <col collapsed="false" customWidth="true" hidden="false" outlineLevel="0" max="2308" min="2308" style="125" width="3.37"/>
    <col collapsed="false" customWidth="true" hidden="false" outlineLevel="0" max="2309" min="2309" style="125" width="2.63"/>
    <col collapsed="false" customWidth="true" hidden="false" outlineLevel="0" max="2310" min="2310" style="125" width="3.75"/>
    <col collapsed="false" customWidth="true" hidden="false" outlineLevel="0" max="2312" min="2311" style="125" width="2.37"/>
    <col collapsed="false" customWidth="true" hidden="false" outlineLevel="0" max="2313" min="2313" style="125" width="3.75"/>
    <col collapsed="false" customWidth="true" hidden="false" outlineLevel="0" max="2315" min="2314" style="125" width="2.37"/>
    <col collapsed="false" customWidth="true" hidden="false" outlineLevel="0" max="2316" min="2316" style="125" width="3.75"/>
    <col collapsed="false" customWidth="true" hidden="false" outlineLevel="0" max="2317" min="2317" style="125" width="2.63"/>
    <col collapsed="false" customWidth="true" hidden="false" outlineLevel="0" max="2319" min="2318" style="125" width="3.75"/>
    <col collapsed="false" customWidth="true" hidden="false" outlineLevel="0" max="2321" min="2320" style="125" width="2.63"/>
    <col collapsed="false" customWidth="true" hidden="false" outlineLevel="0" max="2323" min="2322" style="125" width="3.75"/>
    <col collapsed="false" customWidth="true" hidden="false" outlineLevel="0" max="2325" min="2324" style="125" width="2.63"/>
    <col collapsed="false" customWidth="true" hidden="false" outlineLevel="0" max="2327" min="2326" style="125" width="3.75"/>
    <col collapsed="false" customWidth="true" hidden="false" outlineLevel="0" max="2328" min="2328" style="125" width="2.63"/>
    <col collapsed="false" customWidth="true" hidden="false" outlineLevel="0" max="2329" min="2329" style="125" width="3.75"/>
    <col collapsed="false" customWidth="true" hidden="false" outlineLevel="0" max="2331" min="2330" style="125" width="2.63"/>
    <col collapsed="false" customWidth="true" hidden="false" outlineLevel="0" max="2332" min="2332" style="125" width="3.88"/>
    <col collapsed="false" customWidth="true" hidden="false" outlineLevel="0" max="2334" min="2333" style="125" width="2.63"/>
    <col collapsed="false" customWidth="true" hidden="false" outlineLevel="0" max="2335" min="2335" style="125" width="3.75"/>
    <col collapsed="false" customWidth="true" hidden="false" outlineLevel="0" max="2344" min="2336" style="125" width="2.63"/>
    <col collapsed="false" customWidth="false" hidden="false" outlineLevel="0" max="2560" min="2345" style="125" width="8"/>
    <col collapsed="false" customWidth="true" hidden="false" outlineLevel="0" max="2561" min="2561" style="125" width="11.37"/>
    <col collapsed="false" customWidth="true" hidden="false" outlineLevel="0" max="2562" min="2562" style="125" width="4.25"/>
    <col collapsed="false" customWidth="true" hidden="false" outlineLevel="0" max="2563" min="2563" style="125" width="3.13"/>
    <col collapsed="false" customWidth="true" hidden="false" outlineLevel="0" max="2564" min="2564" style="125" width="3.37"/>
    <col collapsed="false" customWidth="true" hidden="false" outlineLevel="0" max="2565" min="2565" style="125" width="2.63"/>
    <col collapsed="false" customWidth="true" hidden="false" outlineLevel="0" max="2566" min="2566" style="125" width="3.75"/>
    <col collapsed="false" customWidth="true" hidden="false" outlineLevel="0" max="2568" min="2567" style="125" width="2.37"/>
    <col collapsed="false" customWidth="true" hidden="false" outlineLevel="0" max="2569" min="2569" style="125" width="3.75"/>
    <col collapsed="false" customWidth="true" hidden="false" outlineLevel="0" max="2571" min="2570" style="125" width="2.37"/>
    <col collapsed="false" customWidth="true" hidden="false" outlineLevel="0" max="2572" min="2572" style="125" width="3.75"/>
    <col collapsed="false" customWidth="true" hidden="false" outlineLevel="0" max="2573" min="2573" style="125" width="2.63"/>
    <col collapsed="false" customWidth="true" hidden="false" outlineLevel="0" max="2575" min="2574" style="125" width="3.75"/>
    <col collapsed="false" customWidth="true" hidden="false" outlineLevel="0" max="2577" min="2576" style="125" width="2.63"/>
    <col collapsed="false" customWidth="true" hidden="false" outlineLevel="0" max="2579" min="2578" style="125" width="3.75"/>
    <col collapsed="false" customWidth="true" hidden="false" outlineLevel="0" max="2581" min="2580" style="125" width="2.63"/>
    <col collapsed="false" customWidth="true" hidden="false" outlineLevel="0" max="2583" min="2582" style="125" width="3.75"/>
    <col collapsed="false" customWidth="true" hidden="false" outlineLevel="0" max="2584" min="2584" style="125" width="2.63"/>
    <col collapsed="false" customWidth="true" hidden="false" outlineLevel="0" max="2585" min="2585" style="125" width="3.75"/>
    <col collapsed="false" customWidth="true" hidden="false" outlineLevel="0" max="2587" min="2586" style="125" width="2.63"/>
    <col collapsed="false" customWidth="true" hidden="false" outlineLevel="0" max="2588" min="2588" style="125" width="3.88"/>
    <col collapsed="false" customWidth="true" hidden="false" outlineLevel="0" max="2590" min="2589" style="125" width="2.63"/>
    <col collapsed="false" customWidth="true" hidden="false" outlineLevel="0" max="2591" min="2591" style="125" width="3.75"/>
    <col collapsed="false" customWidth="true" hidden="false" outlineLevel="0" max="2600" min="2592" style="125" width="2.63"/>
    <col collapsed="false" customWidth="false" hidden="false" outlineLevel="0" max="2816" min="2601" style="125" width="8"/>
    <col collapsed="false" customWidth="true" hidden="false" outlineLevel="0" max="2817" min="2817" style="125" width="11.37"/>
    <col collapsed="false" customWidth="true" hidden="false" outlineLevel="0" max="2818" min="2818" style="125" width="4.25"/>
    <col collapsed="false" customWidth="true" hidden="false" outlineLevel="0" max="2819" min="2819" style="125" width="3.13"/>
    <col collapsed="false" customWidth="true" hidden="false" outlineLevel="0" max="2820" min="2820" style="125" width="3.37"/>
    <col collapsed="false" customWidth="true" hidden="false" outlineLevel="0" max="2821" min="2821" style="125" width="2.63"/>
    <col collapsed="false" customWidth="true" hidden="false" outlineLevel="0" max="2822" min="2822" style="125" width="3.75"/>
    <col collapsed="false" customWidth="true" hidden="false" outlineLevel="0" max="2824" min="2823" style="125" width="2.37"/>
    <col collapsed="false" customWidth="true" hidden="false" outlineLevel="0" max="2825" min="2825" style="125" width="3.75"/>
    <col collapsed="false" customWidth="true" hidden="false" outlineLevel="0" max="2827" min="2826" style="125" width="2.37"/>
    <col collapsed="false" customWidth="true" hidden="false" outlineLevel="0" max="2828" min="2828" style="125" width="3.75"/>
    <col collapsed="false" customWidth="true" hidden="false" outlineLevel="0" max="2829" min="2829" style="125" width="2.63"/>
    <col collapsed="false" customWidth="true" hidden="false" outlineLevel="0" max="2831" min="2830" style="125" width="3.75"/>
    <col collapsed="false" customWidth="true" hidden="false" outlineLevel="0" max="2833" min="2832" style="125" width="2.63"/>
    <col collapsed="false" customWidth="true" hidden="false" outlineLevel="0" max="2835" min="2834" style="125" width="3.75"/>
    <col collapsed="false" customWidth="true" hidden="false" outlineLevel="0" max="2837" min="2836" style="125" width="2.63"/>
    <col collapsed="false" customWidth="true" hidden="false" outlineLevel="0" max="2839" min="2838" style="125" width="3.75"/>
    <col collapsed="false" customWidth="true" hidden="false" outlineLevel="0" max="2840" min="2840" style="125" width="2.63"/>
    <col collapsed="false" customWidth="true" hidden="false" outlineLevel="0" max="2841" min="2841" style="125" width="3.75"/>
    <col collapsed="false" customWidth="true" hidden="false" outlineLevel="0" max="2843" min="2842" style="125" width="2.63"/>
    <col collapsed="false" customWidth="true" hidden="false" outlineLevel="0" max="2844" min="2844" style="125" width="3.88"/>
    <col collapsed="false" customWidth="true" hidden="false" outlineLevel="0" max="2846" min="2845" style="125" width="2.63"/>
    <col collapsed="false" customWidth="true" hidden="false" outlineLevel="0" max="2847" min="2847" style="125" width="3.75"/>
    <col collapsed="false" customWidth="true" hidden="false" outlineLevel="0" max="2856" min="2848" style="125" width="2.63"/>
    <col collapsed="false" customWidth="false" hidden="false" outlineLevel="0" max="3072" min="2857" style="125" width="8"/>
    <col collapsed="false" customWidth="true" hidden="false" outlineLevel="0" max="3073" min="3073" style="125" width="11.37"/>
    <col collapsed="false" customWidth="true" hidden="false" outlineLevel="0" max="3074" min="3074" style="125" width="4.25"/>
    <col collapsed="false" customWidth="true" hidden="false" outlineLevel="0" max="3075" min="3075" style="125" width="3.13"/>
    <col collapsed="false" customWidth="true" hidden="false" outlineLevel="0" max="3076" min="3076" style="125" width="3.37"/>
    <col collapsed="false" customWidth="true" hidden="false" outlineLevel="0" max="3077" min="3077" style="125" width="2.63"/>
    <col collapsed="false" customWidth="true" hidden="false" outlineLevel="0" max="3078" min="3078" style="125" width="3.75"/>
    <col collapsed="false" customWidth="true" hidden="false" outlineLevel="0" max="3080" min="3079" style="125" width="2.37"/>
    <col collapsed="false" customWidth="true" hidden="false" outlineLevel="0" max="3081" min="3081" style="125" width="3.75"/>
    <col collapsed="false" customWidth="true" hidden="false" outlineLevel="0" max="3083" min="3082" style="125" width="2.37"/>
    <col collapsed="false" customWidth="true" hidden="false" outlineLevel="0" max="3084" min="3084" style="125" width="3.75"/>
    <col collapsed="false" customWidth="true" hidden="false" outlineLevel="0" max="3085" min="3085" style="125" width="2.63"/>
    <col collapsed="false" customWidth="true" hidden="false" outlineLevel="0" max="3087" min="3086" style="125" width="3.75"/>
    <col collapsed="false" customWidth="true" hidden="false" outlineLevel="0" max="3089" min="3088" style="125" width="2.63"/>
    <col collapsed="false" customWidth="true" hidden="false" outlineLevel="0" max="3091" min="3090" style="125" width="3.75"/>
    <col collapsed="false" customWidth="true" hidden="false" outlineLevel="0" max="3093" min="3092" style="125" width="2.63"/>
    <col collapsed="false" customWidth="true" hidden="false" outlineLevel="0" max="3095" min="3094" style="125" width="3.75"/>
    <col collapsed="false" customWidth="true" hidden="false" outlineLevel="0" max="3096" min="3096" style="125" width="2.63"/>
    <col collapsed="false" customWidth="true" hidden="false" outlineLevel="0" max="3097" min="3097" style="125" width="3.75"/>
    <col collapsed="false" customWidth="true" hidden="false" outlineLevel="0" max="3099" min="3098" style="125" width="2.63"/>
    <col collapsed="false" customWidth="true" hidden="false" outlineLevel="0" max="3100" min="3100" style="125" width="3.88"/>
    <col collapsed="false" customWidth="true" hidden="false" outlineLevel="0" max="3102" min="3101" style="125" width="2.63"/>
    <col collapsed="false" customWidth="true" hidden="false" outlineLevel="0" max="3103" min="3103" style="125" width="3.75"/>
    <col collapsed="false" customWidth="true" hidden="false" outlineLevel="0" max="3112" min="3104" style="125" width="2.63"/>
    <col collapsed="false" customWidth="false" hidden="false" outlineLevel="0" max="3328" min="3113" style="125" width="8"/>
    <col collapsed="false" customWidth="true" hidden="false" outlineLevel="0" max="3329" min="3329" style="125" width="11.37"/>
    <col collapsed="false" customWidth="true" hidden="false" outlineLevel="0" max="3330" min="3330" style="125" width="4.25"/>
    <col collapsed="false" customWidth="true" hidden="false" outlineLevel="0" max="3331" min="3331" style="125" width="3.13"/>
    <col collapsed="false" customWidth="true" hidden="false" outlineLevel="0" max="3332" min="3332" style="125" width="3.37"/>
    <col collapsed="false" customWidth="true" hidden="false" outlineLevel="0" max="3333" min="3333" style="125" width="2.63"/>
    <col collapsed="false" customWidth="true" hidden="false" outlineLevel="0" max="3334" min="3334" style="125" width="3.75"/>
    <col collapsed="false" customWidth="true" hidden="false" outlineLevel="0" max="3336" min="3335" style="125" width="2.37"/>
    <col collapsed="false" customWidth="true" hidden="false" outlineLevel="0" max="3337" min="3337" style="125" width="3.75"/>
    <col collapsed="false" customWidth="true" hidden="false" outlineLevel="0" max="3339" min="3338" style="125" width="2.37"/>
    <col collapsed="false" customWidth="true" hidden="false" outlineLevel="0" max="3340" min="3340" style="125" width="3.75"/>
    <col collapsed="false" customWidth="true" hidden="false" outlineLevel="0" max="3341" min="3341" style="125" width="2.63"/>
    <col collapsed="false" customWidth="true" hidden="false" outlineLevel="0" max="3343" min="3342" style="125" width="3.75"/>
    <col collapsed="false" customWidth="true" hidden="false" outlineLevel="0" max="3345" min="3344" style="125" width="2.63"/>
    <col collapsed="false" customWidth="true" hidden="false" outlineLevel="0" max="3347" min="3346" style="125" width="3.75"/>
    <col collapsed="false" customWidth="true" hidden="false" outlineLevel="0" max="3349" min="3348" style="125" width="2.63"/>
    <col collapsed="false" customWidth="true" hidden="false" outlineLevel="0" max="3351" min="3350" style="125" width="3.75"/>
    <col collapsed="false" customWidth="true" hidden="false" outlineLevel="0" max="3352" min="3352" style="125" width="2.63"/>
    <col collapsed="false" customWidth="true" hidden="false" outlineLevel="0" max="3353" min="3353" style="125" width="3.75"/>
    <col collapsed="false" customWidth="true" hidden="false" outlineLevel="0" max="3355" min="3354" style="125" width="2.63"/>
    <col collapsed="false" customWidth="true" hidden="false" outlineLevel="0" max="3356" min="3356" style="125" width="3.88"/>
    <col collapsed="false" customWidth="true" hidden="false" outlineLevel="0" max="3358" min="3357" style="125" width="2.63"/>
    <col collapsed="false" customWidth="true" hidden="false" outlineLevel="0" max="3359" min="3359" style="125" width="3.75"/>
    <col collapsed="false" customWidth="true" hidden="false" outlineLevel="0" max="3368" min="3360" style="125" width="2.63"/>
    <col collapsed="false" customWidth="false" hidden="false" outlineLevel="0" max="3584" min="3369" style="125" width="8"/>
    <col collapsed="false" customWidth="true" hidden="false" outlineLevel="0" max="3585" min="3585" style="125" width="11.37"/>
    <col collapsed="false" customWidth="true" hidden="false" outlineLevel="0" max="3586" min="3586" style="125" width="4.25"/>
    <col collapsed="false" customWidth="true" hidden="false" outlineLevel="0" max="3587" min="3587" style="125" width="3.13"/>
    <col collapsed="false" customWidth="true" hidden="false" outlineLevel="0" max="3588" min="3588" style="125" width="3.37"/>
    <col collapsed="false" customWidth="true" hidden="false" outlineLevel="0" max="3589" min="3589" style="125" width="2.63"/>
    <col collapsed="false" customWidth="true" hidden="false" outlineLevel="0" max="3590" min="3590" style="125" width="3.75"/>
    <col collapsed="false" customWidth="true" hidden="false" outlineLevel="0" max="3592" min="3591" style="125" width="2.37"/>
    <col collapsed="false" customWidth="true" hidden="false" outlineLevel="0" max="3593" min="3593" style="125" width="3.75"/>
    <col collapsed="false" customWidth="true" hidden="false" outlineLevel="0" max="3595" min="3594" style="125" width="2.37"/>
    <col collapsed="false" customWidth="true" hidden="false" outlineLevel="0" max="3596" min="3596" style="125" width="3.75"/>
    <col collapsed="false" customWidth="true" hidden="false" outlineLevel="0" max="3597" min="3597" style="125" width="2.63"/>
    <col collapsed="false" customWidth="true" hidden="false" outlineLevel="0" max="3599" min="3598" style="125" width="3.75"/>
    <col collapsed="false" customWidth="true" hidden="false" outlineLevel="0" max="3601" min="3600" style="125" width="2.63"/>
    <col collapsed="false" customWidth="true" hidden="false" outlineLevel="0" max="3603" min="3602" style="125" width="3.75"/>
    <col collapsed="false" customWidth="true" hidden="false" outlineLevel="0" max="3605" min="3604" style="125" width="2.63"/>
    <col collapsed="false" customWidth="true" hidden="false" outlineLevel="0" max="3607" min="3606" style="125" width="3.75"/>
    <col collapsed="false" customWidth="true" hidden="false" outlineLevel="0" max="3608" min="3608" style="125" width="2.63"/>
    <col collapsed="false" customWidth="true" hidden="false" outlineLevel="0" max="3609" min="3609" style="125" width="3.75"/>
    <col collapsed="false" customWidth="true" hidden="false" outlineLevel="0" max="3611" min="3610" style="125" width="2.63"/>
    <col collapsed="false" customWidth="true" hidden="false" outlineLevel="0" max="3612" min="3612" style="125" width="3.88"/>
    <col collapsed="false" customWidth="true" hidden="false" outlineLevel="0" max="3614" min="3613" style="125" width="2.63"/>
    <col collapsed="false" customWidth="true" hidden="false" outlineLevel="0" max="3615" min="3615" style="125" width="3.75"/>
    <col collapsed="false" customWidth="true" hidden="false" outlineLevel="0" max="3624" min="3616" style="125" width="2.63"/>
    <col collapsed="false" customWidth="false" hidden="false" outlineLevel="0" max="3840" min="3625" style="125" width="8"/>
    <col collapsed="false" customWidth="true" hidden="false" outlineLevel="0" max="3841" min="3841" style="125" width="11.37"/>
    <col collapsed="false" customWidth="true" hidden="false" outlineLevel="0" max="3842" min="3842" style="125" width="4.25"/>
    <col collapsed="false" customWidth="true" hidden="false" outlineLevel="0" max="3843" min="3843" style="125" width="3.13"/>
    <col collapsed="false" customWidth="true" hidden="false" outlineLevel="0" max="3844" min="3844" style="125" width="3.37"/>
    <col collapsed="false" customWidth="true" hidden="false" outlineLevel="0" max="3845" min="3845" style="125" width="2.63"/>
    <col collapsed="false" customWidth="true" hidden="false" outlineLevel="0" max="3846" min="3846" style="125" width="3.75"/>
    <col collapsed="false" customWidth="true" hidden="false" outlineLevel="0" max="3848" min="3847" style="125" width="2.37"/>
    <col collapsed="false" customWidth="true" hidden="false" outlineLevel="0" max="3849" min="3849" style="125" width="3.75"/>
    <col collapsed="false" customWidth="true" hidden="false" outlineLevel="0" max="3851" min="3850" style="125" width="2.37"/>
    <col collapsed="false" customWidth="true" hidden="false" outlineLevel="0" max="3852" min="3852" style="125" width="3.75"/>
    <col collapsed="false" customWidth="true" hidden="false" outlineLevel="0" max="3853" min="3853" style="125" width="2.63"/>
    <col collapsed="false" customWidth="true" hidden="false" outlineLevel="0" max="3855" min="3854" style="125" width="3.75"/>
    <col collapsed="false" customWidth="true" hidden="false" outlineLevel="0" max="3857" min="3856" style="125" width="2.63"/>
    <col collapsed="false" customWidth="true" hidden="false" outlineLevel="0" max="3859" min="3858" style="125" width="3.75"/>
    <col collapsed="false" customWidth="true" hidden="false" outlineLevel="0" max="3861" min="3860" style="125" width="2.63"/>
    <col collapsed="false" customWidth="true" hidden="false" outlineLevel="0" max="3863" min="3862" style="125" width="3.75"/>
    <col collapsed="false" customWidth="true" hidden="false" outlineLevel="0" max="3864" min="3864" style="125" width="2.63"/>
    <col collapsed="false" customWidth="true" hidden="false" outlineLevel="0" max="3865" min="3865" style="125" width="3.75"/>
    <col collapsed="false" customWidth="true" hidden="false" outlineLevel="0" max="3867" min="3866" style="125" width="2.63"/>
    <col collapsed="false" customWidth="true" hidden="false" outlineLevel="0" max="3868" min="3868" style="125" width="3.88"/>
    <col collapsed="false" customWidth="true" hidden="false" outlineLevel="0" max="3870" min="3869" style="125" width="2.63"/>
    <col collapsed="false" customWidth="true" hidden="false" outlineLevel="0" max="3871" min="3871" style="125" width="3.75"/>
    <col collapsed="false" customWidth="true" hidden="false" outlineLevel="0" max="3880" min="3872" style="125" width="2.63"/>
    <col collapsed="false" customWidth="false" hidden="false" outlineLevel="0" max="4096" min="3881" style="125" width="8"/>
    <col collapsed="false" customWidth="true" hidden="false" outlineLevel="0" max="4097" min="4097" style="125" width="11.37"/>
    <col collapsed="false" customWidth="true" hidden="false" outlineLevel="0" max="4098" min="4098" style="125" width="4.25"/>
    <col collapsed="false" customWidth="true" hidden="false" outlineLevel="0" max="4099" min="4099" style="125" width="3.13"/>
    <col collapsed="false" customWidth="true" hidden="false" outlineLevel="0" max="4100" min="4100" style="125" width="3.37"/>
    <col collapsed="false" customWidth="true" hidden="false" outlineLevel="0" max="4101" min="4101" style="125" width="2.63"/>
    <col collapsed="false" customWidth="true" hidden="false" outlineLevel="0" max="4102" min="4102" style="125" width="3.75"/>
    <col collapsed="false" customWidth="true" hidden="false" outlineLevel="0" max="4104" min="4103" style="125" width="2.37"/>
    <col collapsed="false" customWidth="true" hidden="false" outlineLevel="0" max="4105" min="4105" style="125" width="3.75"/>
    <col collapsed="false" customWidth="true" hidden="false" outlineLevel="0" max="4107" min="4106" style="125" width="2.37"/>
    <col collapsed="false" customWidth="true" hidden="false" outlineLevel="0" max="4108" min="4108" style="125" width="3.75"/>
    <col collapsed="false" customWidth="true" hidden="false" outlineLevel="0" max="4109" min="4109" style="125" width="2.63"/>
    <col collapsed="false" customWidth="true" hidden="false" outlineLevel="0" max="4111" min="4110" style="125" width="3.75"/>
    <col collapsed="false" customWidth="true" hidden="false" outlineLevel="0" max="4113" min="4112" style="125" width="2.63"/>
    <col collapsed="false" customWidth="true" hidden="false" outlineLevel="0" max="4115" min="4114" style="125" width="3.75"/>
    <col collapsed="false" customWidth="true" hidden="false" outlineLevel="0" max="4117" min="4116" style="125" width="2.63"/>
    <col collapsed="false" customWidth="true" hidden="false" outlineLevel="0" max="4119" min="4118" style="125" width="3.75"/>
    <col collapsed="false" customWidth="true" hidden="false" outlineLevel="0" max="4120" min="4120" style="125" width="2.63"/>
    <col collapsed="false" customWidth="true" hidden="false" outlineLevel="0" max="4121" min="4121" style="125" width="3.75"/>
    <col collapsed="false" customWidth="true" hidden="false" outlineLevel="0" max="4123" min="4122" style="125" width="2.63"/>
    <col collapsed="false" customWidth="true" hidden="false" outlineLevel="0" max="4124" min="4124" style="125" width="3.88"/>
    <col collapsed="false" customWidth="true" hidden="false" outlineLevel="0" max="4126" min="4125" style="125" width="2.63"/>
    <col collapsed="false" customWidth="true" hidden="false" outlineLevel="0" max="4127" min="4127" style="125" width="3.75"/>
    <col collapsed="false" customWidth="true" hidden="false" outlineLevel="0" max="4136" min="4128" style="125" width="2.63"/>
    <col collapsed="false" customWidth="false" hidden="false" outlineLevel="0" max="4352" min="4137" style="125" width="8"/>
    <col collapsed="false" customWidth="true" hidden="false" outlineLevel="0" max="4353" min="4353" style="125" width="11.37"/>
    <col collapsed="false" customWidth="true" hidden="false" outlineLevel="0" max="4354" min="4354" style="125" width="4.25"/>
    <col collapsed="false" customWidth="true" hidden="false" outlineLevel="0" max="4355" min="4355" style="125" width="3.13"/>
    <col collapsed="false" customWidth="true" hidden="false" outlineLevel="0" max="4356" min="4356" style="125" width="3.37"/>
    <col collapsed="false" customWidth="true" hidden="false" outlineLevel="0" max="4357" min="4357" style="125" width="2.63"/>
    <col collapsed="false" customWidth="true" hidden="false" outlineLevel="0" max="4358" min="4358" style="125" width="3.75"/>
    <col collapsed="false" customWidth="true" hidden="false" outlineLevel="0" max="4360" min="4359" style="125" width="2.37"/>
    <col collapsed="false" customWidth="true" hidden="false" outlineLevel="0" max="4361" min="4361" style="125" width="3.75"/>
    <col collapsed="false" customWidth="true" hidden="false" outlineLevel="0" max="4363" min="4362" style="125" width="2.37"/>
    <col collapsed="false" customWidth="true" hidden="false" outlineLevel="0" max="4364" min="4364" style="125" width="3.75"/>
    <col collapsed="false" customWidth="true" hidden="false" outlineLevel="0" max="4365" min="4365" style="125" width="2.63"/>
    <col collapsed="false" customWidth="true" hidden="false" outlineLevel="0" max="4367" min="4366" style="125" width="3.75"/>
    <col collapsed="false" customWidth="true" hidden="false" outlineLevel="0" max="4369" min="4368" style="125" width="2.63"/>
    <col collapsed="false" customWidth="true" hidden="false" outlineLevel="0" max="4371" min="4370" style="125" width="3.75"/>
    <col collapsed="false" customWidth="true" hidden="false" outlineLevel="0" max="4373" min="4372" style="125" width="2.63"/>
    <col collapsed="false" customWidth="true" hidden="false" outlineLevel="0" max="4375" min="4374" style="125" width="3.75"/>
    <col collapsed="false" customWidth="true" hidden="false" outlineLevel="0" max="4376" min="4376" style="125" width="2.63"/>
    <col collapsed="false" customWidth="true" hidden="false" outlineLevel="0" max="4377" min="4377" style="125" width="3.75"/>
    <col collapsed="false" customWidth="true" hidden="false" outlineLevel="0" max="4379" min="4378" style="125" width="2.63"/>
    <col collapsed="false" customWidth="true" hidden="false" outlineLevel="0" max="4380" min="4380" style="125" width="3.88"/>
    <col collapsed="false" customWidth="true" hidden="false" outlineLevel="0" max="4382" min="4381" style="125" width="2.63"/>
    <col collapsed="false" customWidth="true" hidden="false" outlineLevel="0" max="4383" min="4383" style="125" width="3.75"/>
    <col collapsed="false" customWidth="true" hidden="false" outlineLevel="0" max="4392" min="4384" style="125" width="2.63"/>
    <col collapsed="false" customWidth="false" hidden="false" outlineLevel="0" max="4608" min="4393" style="125" width="8"/>
    <col collapsed="false" customWidth="true" hidden="false" outlineLevel="0" max="4609" min="4609" style="125" width="11.37"/>
    <col collapsed="false" customWidth="true" hidden="false" outlineLevel="0" max="4610" min="4610" style="125" width="4.25"/>
    <col collapsed="false" customWidth="true" hidden="false" outlineLevel="0" max="4611" min="4611" style="125" width="3.13"/>
    <col collapsed="false" customWidth="true" hidden="false" outlineLevel="0" max="4612" min="4612" style="125" width="3.37"/>
    <col collapsed="false" customWidth="true" hidden="false" outlineLevel="0" max="4613" min="4613" style="125" width="2.63"/>
    <col collapsed="false" customWidth="true" hidden="false" outlineLevel="0" max="4614" min="4614" style="125" width="3.75"/>
    <col collapsed="false" customWidth="true" hidden="false" outlineLevel="0" max="4616" min="4615" style="125" width="2.37"/>
    <col collapsed="false" customWidth="true" hidden="false" outlineLevel="0" max="4617" min="4617" style="125" width="3.75"/>
    <col collapsed="false" customWidth="true" hidden="false" outlineLevel="0" max="4619" min="4618" style="125" width="2.37"/>
    <col collapsed="false" customWidth="true" hidden="false" outlineLevel="0" max="4620" min="4620" style="125" width="3.75"/>
    <col collapsed="false" customWidth="true" hidden="false" outlineLevel="0" max="4621" min="4621" style="125" width="2.63"/>
    <col collapsed="false" customWidth="true" hidden="false" outlineLevel="0" max="4623" min="4622" style="125" width="3.75"/>
    <col collapsed="false" customWidth="true" hidden="false" outlineLevel="0" max="4625" min="4624" style="125" width="2.63"/>
    <col collapsed="false" customWidth="true" hidden="false" outlineLevel="0" max="4627" min="4626" style="125" width="3.75"/>
    <col collapsed="false" customWidth="true" hidden="false" outlineLevel="0" max="4629" min="4628" style="125" width="2.63"/>
    <col collapsed="false" customWidth="true" hidden="false" outlineLevel="0" max="4631" min="4630" style="125" width="3.75"/>
    <col collapsed="false" customWidth="true" hidden="false" outlineLevel="0" max="4632" min="4632" style="125" width="2.63"/>
    <col collapsed="false" customWidth="true" hidden="false" outlineLevel="0" max="4633" min="4633" style="125" width="3.75"/>
    <col collapsed="false" customWidth="true" hidden="false" outlineLevel="0" max="4635" min="4634" style="125" width="2.63"/>
    <col collapsed="false" customWidth="true" hidden="false" outlineLevel="0" max="4636" min="4636" style="125" width="3.88"/>
    <col collapsed="false" customWidth="true" hidden="false" outlineLevel="0" max="4638" min="4637" style="125" width="2.63"/>
    <col collapsed="false" customWidth="true" hidden="false" outlineLevel="0" max="4639" min="4639" style="125" width="3.75"/>
    <col collapsed="false" customWidth="true" hidden="false" outlineLevel="0" max="4648" min="4640" style="125" width="2.63"/>
    <col collapsed="false" customWidth="false" hidden="false" outlineLevel="0" max="4864" min="4649" style="125" width="8"/>
    <col collapsed="false" customWidth="true" hidden="false" outlineLevel="0" max="4865" min="4865" style="125" width="11.37"/>
    <col collapsed="false" customWidth="true" hidden="false" outlineLevel="0" max="4866" min="4866" style="125" width="4.25"/>
    <col collapsed="false" customWidth="true" hidden="false" outlineLevel="0" max="4867" min="4867" style="125" width="3.13"/>
    <col collapsed="false" customWidth="true" hidden="false" outlineLevel="0" max="4868" min="4868" style="125" width="3.37"/>
    <col collapsed="false" customWidth="true" hidden="false" outlineLevel="0" max="4869" min="4869" style="125" width="2.63"/>
    <col collapsed="false" customWidth="true" hidden="false" outlineLevel="0" max="4870" min="4870" style="125" width="3.75"/>
    <col collapsed="false" customWidth="true" hidden="false" outlineLevel="0" max="4872" min="4871" style="125" width="2.37"/>
    <col collapsed="false" customWidth="true" hidden="false" outlineLevel="0" max="4873" min="4873" style="125" width="3.75"/>
    <col collapsed="false" customWidth="true" hidden="false" outlineLevel="0" max="4875" min="4874" style="125" width="2.37"/>
    <col collapsed="false" customWidth="true" hidden="false" outlineLevel="0" max="4876" min="4876" style="125" width="3.75"/>
    <col collapsed="false" customWidth="true" hidden="false" outlineLevel="0" max="4877" min="4877" style="125" width="2.63"/>
    <col collapsed="false" customWidth="true" hidden="false" outlineLevel="0" max="4879" min="4878" style="125" width="3.75"/>
    <col collapsed="false" customWidth="true" hidden="false" outlineLevel="0" max="4881" min="4880" style="125" width="2.63"/>
    <col collapsed="false" customWidth="true" hidden="false" outlineLevel="0" max="4883" min="4882" style="125" width="3.75"/>
    <col collapsed="false" customWidth="true" hidden="false" outlineLevel="0" max="4885" min="4884" style="125" width="2.63"/>
    <col collapsed="false" customWidth="true" hidden="false" outlineLevel="0" max="4887" min="4886" style="125" width="3.75"/>
    <col collapsed="false" customWidth="true" hidden="false" outlineLevel="0" max="4888" min="4888" style="125" width="2.63"/>
    <col collapsed="false" customWidth="true" hidden="false" outlineLevel="0" max="4889" min="4889" style="125" width="3.75"/>
    <col collapsed="false" customWidth="true" hidden="false" outlineLevel="0" max="4891" min="4890" style="125" width="2.63"/>
    <col collapsed="false" customWidth="true" hidden="false" outlineLevel="0" max="4892" min="4892" style="125" width="3.88"/>
    <col collapsed="false" customWidth="true" hidden="false" outlineLevel="0" max="4894" min="4893" style="125" width="2.63"/>
    <col collapsed="false" customWidth="true" hidden="false" outlineLevel="0" max="4895" min="4895" style="125" width="3.75"/>
    <col collapsed="false" customWidth="true" hidden="false" outlineLevel="0" max="4904" min="4896" style="125" width="2.63"/>
    <col collapsed="false" customWidth="false" hidden="false" outlineLevel="0" max="5120" min="4905" style="125" width="8"/>
    <col collapsed="false" customWidth="true" hidden="false" outlineLevel="0" max="5121" min="5121" style="125" width="11.37"/>
    <col collapsed="false" customWidth="true" hidden="false" outlineLevel="0" max="5122" min="5122" style="125" width="4.25"/>
    <col collapsed="false" customWidth="true" hidden="false" outlineLevel="0" max="5123" min="5123" style="125" width="3.13"/>
    <col collapsed="false" customWidth="true" hidden="false" outlineLevel="0" max="5124" min="5124" style="125" width="3.37"/>
    <col collapsed="false" customWidth="true" hidden="false" outlineLevel="0" max="5125" min="5125" style="125" width="2.63"/>
    <col collapsed="false" customWidth="true" hidden="false" outlineLevel="0" max="5126" min="5126" style="125" width="3.75"/>
    <col collapsed="false" customWidth="true" hidden="false" outlineLevel="0" max="5128" min="5127" style="125" width="2.37"/>
    <col collapsed="false" customWidth="true" hidden="false" outlineLevel="0" max="5129" min="5129" style="125" width="3.75"/>
    <col collapsed="false" customWidth="true" hidden="false" outlineLevel="0" max="5131" min="5130" style="125" width="2.37"/>
    <col collapsed="false" customWidth="true" hidden="false" outlineLevel="0" max="5132" min="5132" style="125" width="3.75"/>
    <col collapsed="false" customWidth="true" hidden="false" outlineLevel="0" max="5133" min="5133" style="125" width="2.63"/>
    <col collapsed="false" customWidth="true" hidden="false" outlineLevel="0" max="5135" min="5134" style="125" width="3.75"/>
    <col collapsed="false" customWidth="true" hidden="false" outlineLevel="0" max="5137" min="5136" style="125" width="2.63"/>
    <col collapsed="false" customWidth="true" hidden="false" outlineLevel="0" max="5139" min="5138" style="125" width="3.75"/>
    <col collapsed="false" customWidth="true" hidden="false" outlineLevel="0" max="5141" min="5140" style="125" width="2.63"/>
    <col collapsed="false" customWidth="true" hidden="false" outlineLevel="0" max="5143" min="5142" style="125" width="3.75"/>
    <col collapsed="false" customWidth="true" hidden="false" outlineLevel="0" max="5144" min="5144" style="125" width="2.63"/>
    <col collapsed="false" customWidth="true" hidden="false" outlineLevel="0" max="5145" min="5145" style="125" width="3.75"/>
    <col collapsed="false" customWidth="true" hidden="false" outlineLevel="0" max="5147" min="5146" style="125" width="2.63"/>
    <col collapsed="false" customWidth="true" hidden="false" outlineLevel="0" max="5148" min="5148" style="125" width="3.88"/>
    <col collapsed="false" customWidth="true" hidden="false" outlineLevel="0" max="5150" min="5149" style="125" width="2.63"/>
    <col collapsed="false" customWidth="true" hidden="false" outlineLevel="0" max="5151" min="5151" style="125" width="3.75"/>
    <col collapsed="false" customWidth="true" hidden="false" outlineLevel="0" max="5160" min="5152" style="125" width="2.63"/>
    <col collapsed="false" customWidth="false" hidden="false" outlineLevel="0" max="5376" min="5161" style="125" width="8"/>
    <col collapsed="false" customWidth="true" hidden="false" outlineLevel="0" max="5377" min="5377" style="125" width="11.37"/>
    <col collapsed="false" customWidth="true" hidden="false" outlineLevel="0" max="5378" min="5378" style="125" width="4.25"/>
    <col collapsed="false" customWidth="true" hidden="false" outlineLevel="0" max="5379" min="5379" style="125" width="3.13"/>
    <col collapsed="false" customWidth="true" hidden="false" outlineLevel="0" max="5380" min="5380" style="125" width="3.37"/>
    <col collapsed="false" customWidth="true" hidden="false" outlineLevel="0" max="5381" min="5381" style="125" width="2.63"/>
    <col collapsed="false" customWidth="true" hidden="false" outlineLevel="0" max="5382" min="5382" style="125" width="3.75"/>
    <col collapsed="false" customWidth="true" hidden="false" outlineLevel="0" max="5384" min="5383" style="125" width="2.37"/>
    <col collapsed="false" customWidth="true" hidden="false" outlineLevel="0" max="5385" min="5385" style="125" width="3.75"/>
    <col collapsed="false" customWidth="true" hidden="false" outlineLevel="0" max="5387" min="5386" style="125" width="2.37"/>
    <col collapsed="false" customWidth="true" hidden="false" outlineLevel="0" max="5388" min="5388" style="125" width="3.75"/>
    <col collapsed="false" customWidth="true" hidden="false" outlineLevel="0" max="5389" min="5389" style="125" width="2.63"/>
    <col collapsed="false" customWidth="true" hidden="false" outlineLevel="0" max="5391" min="5390" style="125" width="3.75"/>
    <col collapsed="false" customWidth="true" hidden="false" outlineLevel="0" max="5393" min="5392" style="125" width="2.63"/>
    <col collapsed="false" customWidth="true" hidden="false" outlineLevel="0" max="5395" min="5394" style="125" width="3.75"/>
    <col collapsed="false" customWidth="true" hidden="false" outlineLevel="0" max="5397" min="5396" style="125" width="2.63"/>
    <col collapsed="false" customWidth="true" hidden="false" outlineLevel="0" max="5399" min="5398" style="125" width="3.75"/>
    <col collapsed="false" customWidth="true" hidden="false" outlineLevel="0" max="5400" min="5400" style="125" width="2.63"/>
    <col collapsed="false" customWidth="true" hidden="false" outlineLevel="0" max="5401" min="5401" style="125" width="3.75"/>
    <col collapsed="false" customWidth="true" hidden="false" outlineLevel="0" max="5403" min="5402" style="125" width="2.63"/>
    <col collapsed="false" customWidth="true" hidden="false" outlineLevel="0" max="5404" min="5404" style="125" width="3.88"/>
    <col collapsed="false" customWidth="true" hidden="false" outlineLevel="0" max="5406" min="5405" style="125" width="2.63"/>
    <col collapsed="false" customWidth="true" hidden="false" outlineLevel="0" max="5407" min="5407" style="125" width="3.75"/>
    <col collapsed="false" customWidth="true" hidden="false" outlineLevel="0" max="5416" min="5408" style="125" width="2.63"/>
    <col collapsed="false" customWidth="false" hidden="false" outlineLevel="0" max="5632" min="5417" style="125" width="8"/>
    <col collapsed="false" customWidth="true" hidden="false" outlineLevel="0" max="5633" min="5633" style="125" width="11.37"/>
    <col collapsed="false" customWidth="true" hidden="false" outlineLevel="0" max="5634" min="5634" style="125" width="4.25"/>
    <col collapsed="false" customWidth="true" hidden="false" outlineLevel="0" max="5635" min="5635" style="125" width="3.13"/>
    <col collapsed="false" customWidth="true" hidden="false" outlineLevel="0" max="5636" min="5636" style="125" width="3.37"/>
    <col collapsed="false" customWidth="true" hidden="false" outlineLevel="0" max="5637" min="5637" style="125" width="2.63"/>
    <col collapsed="false" customWidth="true" hidden="false" outlineLevel="0" max="5638" min="5638" style="125" width="3.75"/>
    <col collapsed="false" customWidth="true" hidden="false" outlineLevel="0" max="5640" min="5639" style="125" width="2.37"/>
    <col collapsed="false" customWidth="true" hidden="false" outlineLevel="0" max="5641" min="5641" style="125" width="3.75"/>
    <col collapsed="false" customWidth="true" hidden="false" outlineLevel="0" max="5643" min="5642" style="125" width="2.37"/>
    <col collapsed="false" customWidth="true" hidden="false" outlineLevel="0" max="5644" min="5644" style="125" width="3.75"/>
    <col collapsed="false" customWidth="true" hidden="false" outlineLevel="0" max="5645" min="5645" style="125" width="2.63"/>
    <col collapsed="false" customWidth="true" hidden="false" outlineLevel="0" max="5647" min="5646" style="125" width="3.75"/>
    <col collapsed="false" customWidth="true" hidden="false" outlineLevel="0" max="5649" min="5648" style="125" width="2.63"/>
    <col collapsed="false" customWidth="true" hidden="false" outlineLevel="0" max="5651" min="5650" style="125" width="3.75"/>
    <col collapsed="false" customWidth="true" hidden="false" outlineLevel="0" max="5653" min="5652" style="125" width="2.63"/>
    <col collapsed="false" customWidth="true" hidden="false" outlineLevel="0" max="5655" min="5654" style="125" width="3.75"/>
    <col collapsed="false" customWidth="true" hidden="false" outlineLevel="0" max="5656" min="5656" style="125" width="2.63"/>
    <col collapsed="false" customWidth="true" hidden="false" outlineLevel="0" max="5657" min="5657" style="125" width="3.75"/>
    <col collapsed="false" customWidth="true" hidden="false" outlineLevel="0" max="5659" min="5658" style="125" width="2.63"/>
    <col collapsed="false" customWidth="true" hidden="false" outlineLevel="0" max="5660" min="5660" style="125" width="3.88"/>
    <col collapsed="false" customWidth="true" hidden="false" outlineLevel="0" max="5662" min="5661" style="125" width="2.63"/>
    <col collapsed="false" customWidth="true" hidden="false" outlineLevel="0" max="5663" min="5663" style="125" width="3.75"/>
    <col collapsed="false" customWidth="true" hidden="false" outlineLevel="0" max="5672" min="5664" style="125" width="2.63"/>
    <col collapsed="false" customWidth="false" hidden="false" outlineLevel="0" max="5888" min="5673" style="125" width="8"/>
    <col collapsed="false" customWidth="true" hidden="false" outlineLevel="0" max="5889" min="5889" style="125" width="11.37"/>
    <col collapsed="false" customWidth="true" hidden="false" outlineLevel="0" max="5890" min="5890" style="125" width="4.25"/>
    <col collapsed="false" customWidth="true" hidden="false" outlineLevel="0" max="5891" min="5891" style="125" width="3.13"/>
    <col collapsed="false" customWidth="true" hidden="false" outlineLevel="0" max="5892" min="5892" style="125" width="3.37"/>
    <col collapsed="false" customWidth="true" hidden="false" outlineLevel="0" max="5893" min="5893" style="125" width="2.63"/>
    <col collapsed="false" customWidth="true" hidden="false" outlineLevel="0" max="5894" min="5894" style="125" width="3.75"/>
    <col collapsed="false" customWidth="true" hidden="false" outlineLevel="0" max="5896" min="5895" style="125" width="2.37"/>
    <col collapsed="false" customWidth="true" hidden="false" outlineLevel="0" max="5897" min="5897" style="125" width="3.75"/>
    <col collapsed="false" customWidth="true" hidden="false" outlineLevel="0" max="5899" min="5898" style="125" width="2.37"/>
    <col collapsed="false" customWidth="true" hidden="false" outlineLevel="0" max="5900" min="5900" style="125" width="3.75"/>
    <col collapsed="false" customWidth="true" hidden="false" outlineLevel="0" max="5901" min="5901" style="125" width="2.63"/>
    <col collapsed="false" customWidth="true" hidden="false" outlineLevel="0" max="5903" min="5902" style="125" width="3.75"/>
    <col collapsed="false" customWidth="true" hidden="false" outlineLevel="0" max="5905" min="5904" style="125" width="2.63"/>
    <col collapsed="false" customWidth="true" hidden="false" outlineLevel="0" max="5907" min="5906" style="125" width="3.75"/>
    <col collapsed="false" customWidth="true" hidden="false" outlineLevel="0" max="5909" min="5908" style="125" width="2.63"/>
    <col collapsed="false" customWidth="true" hidden="false" outlineLevel="0" max="5911" min="5910" style="125" width="3.75"/>
    <col collapsed="false" customWidth="true" hidden="false" outlineLevel="0" max="5912" min="5912" style="125" width="2.63"/>
    <col collapsed="false" customWidth="true" hidden="false" outlineLevel="0" max="5913" min="5913" style="125" width="3.75"/>
    <col collapsed="false" customWidth="true" hidden="false" outlineLevel="0" max="5915" min="5914" style="125" width="2.63"/>
    <col collapsed="false" customWidth="true" hidden="false" outlineLevel="0" max="5916" min="5916" style="125" width="3.88"/>
    <col collapsed="false" customWidth="true" hidden="false" outlineLevel="0" max="5918" min="5917" style="125" width="2.63"/>
    <col collapsed="false" customWidth="true" hidden="false" outlineLevel="0" max="5919" min="5919" style="125" width="3.75"/>
    <col collapsed="false" customWidth="true" hidden="false" outlineLevel="0" max="5928" min="5920" style="125" width="2.63"/>
    <col collapsed="false" customWidth="false" hidden="false" outlineLevel="0" max="6144" min="5929" style="125" width="8"/>
    <col collapsed="false" customWidth="true" hidden="false" outlineLevel="0" max="6145" min="6145" style="125" width="11.37"/>
    <col collapsed="false" customWidth="true" hidden="false" outlineLevel="0" max="6146" min="6146" style="125" width="4.25"/>
    <col collapsed="false" customWidth="true" hidden="false" outlineLevel="0" max="6147" min="6147" style="125" width="3.13"/>
    <col collapsed="false" customWidth="true" hidden="false" outlineLevel="0" max="6148" min="6148" style="125" width="3.37"/>
    <col collapsed="false" customWidth="true" hidden="false" outlineLevel="0" max="6149" min="6149" style="125" width="2.63"/>
    <col collapsed="false" customWidth="true" hidden="false" outlineLevel="0" max="6150" min="6150" style="125" width="3.75"/>
    <col collapsed="false" customWidth="true" hidden="false" outlineLevel="0" max="6152" min="6151" style="125" width="2.37"/>
    <col collapsed="false" customWidth="true" hidden="false" outlineLevel="0" max="6153" min="6153" style="125" width="3.75"/>
    <col collapsed="false" customWidth="true" hidden="false" outlineLevel="0" max="6155" min="6154" style="125" width="2.37"/>
    <col collapsed="false" customWidth="true" hidden="false" outlineLevel="0" max="6156" min="6156" style="125" width="3.75"/>
    <col collapsed="false" customWidth="true" hidden="false" outlineLevel="0" max="6157" min="6157" style="125" width="2.63"/>
    <col collapsed="false" customWidth="true" hidden="false" outlineLevel="0" max="6159" min="6158" style="125" width="3.75"/>
    <col collapsed="false" customWidth="true" hidden="false" outlineLevel="0" max="6161" min="6160" style="125" width="2.63"/>
    <col collapsed="false" customWidth="true" hidden="false" outlineLevel="0" max="6163" min="6162" style="125" width="3.75"/>
    <col collapsed="false" customWidth="true" hidden="false" outlineLevel="0" max="6165" min="6164" style="125" width="2.63"/>
    <col collapsed="false" customWidth="true" hidden="false" outlineLevel="0" max="6167" min="6166" style="125" width="3.75"/>
    <col collapsed="false" customWidth="true" hidden="false" outlineLevel="0" max="6168" min="6168" style="125" width="2.63"/>
    <col collapsed="false" customWidth="true" hidden="false" outlineLevel="0" max="6169" min="6169" style="125" width="3.75"/>
    <col collapsed="false" customWidth="true" hidden="false" outlineLevel="0" max="6171" min="6170" style="125" width="2.63"/>
    <col collapsed="false" customWidth="true" hidden="false" outlineLevel="0" max="6172" min="6172" style="125" width="3.88"/>
    <col collapsed="false" customWidth="true" hidden="false" outlineLevel="0" max="6174" min="6173" style="125" width="2.63"/>
    <col collapsed="false" customWidth="true" hidden="false" outlineLevel="0" max="6175" min="6175" style="125" width="3.75"/>
    <col collapsed="false" customWidth="true" hidden="false" outlineLevel="0" max="6184" min="6176" style="125" width="2.63"/>
    <col collapsed="false" customWidth="false" hidden="false" outlineLevel="0" max="6400" min="6185" style="125" width="8"/>
    <col collapsed="false" customWidth="true" hidden="false" outlineLevel="0" max="6401" min="6401" style="125" width="11.37"/>
    <col collapsed="false" customWidth="true" hidden="false" outlineLevel="0" max="6402" min="6402" style="125" width="4.25"/>
    <col collapsed="false" customWidth="true" hidden="false" outlineLevel="0" max="6403" min="6403" style="125" width="3.13"/>
    <col collapsed="false" customWidth="true" hidden="false" outlineLevel="0" max="6404" min="6404" style="125" width="3.37"/>
    <col collapsed="false" customWidth="true" hidden="false" outlineLevel="0" max="6405" min="6405" style="125" width="2.63"/>
    <col collapsed="false" customWidth="true" hidden="false" outlineLevel="0" max="6406" min="6406" style="125" width="3.75"/>
    <col collapsed="false" customWidth="true" hidden="false" outlineLevel="0" max="6408" min="6407" style="125" width="2.37"/>
    <col collapsed="false" customWidth="true" hidden="false" outlineLevel="0" max="6409" min="6409" style="125" width="3.75"/>
    <col collapsed="false" customWidth="true" hidden="false" outlineLevel="0" max="6411" min="6410" style="125" width="2.37"/>
    <col collapsed="false" customWidth="true" hidden="false" outlineLevel="0" max="6412" min="6412" style="125" width="3.75"/>
    <col collapsed="false" customWidth="true" hidden="false" outlineLevel="0" max="6413" min="6413" style="125" width="2.63"/>
    <col collapsed="false" customWidth="true" hidden="false" outlineLevel="0" max="6415" min="6414" style="125" width="3.75"/>
    <col collapsed="false" customWidth="true" hidden="false" outlineLevel="0" max="6417" min="6416" style="125" width="2.63"/>
    <col collapsed="false" customWidth="true" hidden="false" outlineLevel="0" max="6419" min="6418" style="125" width="3.75"/>
    <col collapsed="false" customWidth="true" hidden="false" outlineLevel="0" max="6421" min="6420" style="125" width="2.63"/>
    <col collapsed="false" customWidth="true" hidden="false" outlineLevel="0" max="6423" min="6422" style="125" width="3.75"/>
    <col collapsed="false" customWidth="true" hidden="false" outlineLevel="0" max="6424" min="6424" style="125" width="2.63"/>
    <col collapsed="false" customWidth="true" hidden="false" outlineLevel="0" max="6425" min="6425" style="125" width="3.75"/>
    <col collapsed="false" customWidth="true" hidden="false" outlineLevel="0" max="6427" min="6426" style="125" width="2.63"/>
    <col collapsed="false" customWidth="true" hidden="false" outlineLevel="0" max="6428" min="6428" style="125" width="3.88"/>
    <col collapsed="false" customWidth="true" hidden="false" outlineLevel="0" max="6430" min="6429" style="125" width="2.63"/>
    <col collapsed="false" customWidth="true" hidden="false" outlineLevel="0" max="6431" min="6431" style="125" width="3.75"/>
    <col collapsed="false" customWidth="true" hidden="false" outlineLevel="0" max="6440" min="6432" style="125" width="2.63"/>
    <col collapsed="false" customWidth="false" hidden="false" outlineLevel="0" max="6656" min="6441" style="125" width="8"/>
    <col collapsed="false" customWidth="true" hidden="false" outlineLevel="0" max="6657" min="6657" style="125" width="11.37"/>
    <col collapsed="false" customWidth="true" hidden="false" outlineLevel="0" max="6658" min="6658" style="125" width="4.25"/>
    <col collapsed="false" customWidth="true" hidden="false" outlineLevel="0" max="6659" min="6659" style="125" width="3.13"/>
    <col collapsed="false" customWidth="true" hidden="false" outlineLevel="0" max="6660" min="6660" style="125" width="3.37"/>
    <col collapsed="false" customWidth="true" hidden="false" outlineLevel="0" max="6661" min="6661" style="125" width="2.63"/>
    <col collapsed="false" customWidth="true" hidden="false" outlineLevel="0" max="6662" min="6662" style="125" width="3.75"/>
    <col collapsed="false" customWidth="true" hidden="false" outlineLevel="0" max="6664" min="6663" style="125" width="2.37"/>
    <col collapsed="false" customWidth="true" hidden="false" outlineLevel="0" max="6665" min="6665" style="125" width="3.75"/>
    <col collapsed="false" customWidth="true" hidden="false" outlineLevel="0" max="6667" min="6666" style="125" width="2.37"/>
    <col collapsed="false" customWidth="true" hidden="false" outlineLevel="0" max="6668" min="6668" style="125" width="3.75"/>
    <col collapsed="false" customWidth="true" hidden="false" outlineLevel="0" max="6669" min="6669" style="125" width="2.63"/>
    <col collapsed="false" customWidth="true" hidden="false" outlineLevel="0" max="6671" min="6670" style="125" width="3.75"/>
    <col collapsed="false" customWidth="true" hidden="false" outlineLevel="0" max="6673" min="6672" style="125" width="2.63"/>
    <col collapsed="false" customWidth="true" hidden="false" outlineLevel="0" max="6675" min="6674" style="125" width="3.75"/>
    <col collapsed="false" customWidth="true" hidden="false" outlineLevel="0" max="6677" min="6676" style="125" width="2.63"/>
    <col collapsed="false" customWidth="true" hidden="false" outlineLevel="0" max="6679" min="6678" style="125" width="3.75"/>
    <col collapsed="false" customWidth="true" hidden="false" outlineLevel="0" max="6680" min="6680" style="125" width="2.63"/>
    <col collapsed="false" customWidth="true" hidden="false" outlineLevel="0" max="6681" min="6681" style="125" width="3.75"/>
    <col collapsed="false" customWidth="true" hidden="false" outlineLevel="0" max="6683" min="6682" style="125" width="2.63"/>
    <col collapsed="false" customWidth="true" hidden="false" outlineLevel="0" max="6684" min="6684" style="125" width="3.88"/>
    <col collapsed="false" customWidth="true" hidden="false" outlineLevel="0" max="6686" min="6685" style="125" width="2.63"/>
    <col collapsed="false" customWidth="true" hidden="false" outlineLevel="0" max="6687" min="6687" style="125" width="3.75"/>
    <col collapsed="false" customWidth="true" hidden="false" outlineLevel="0" max="6696" min="6688" style="125" width="2.63"/>
    <col collapsed="false" customWidth="false" hidden="false" outlineLevel="0" max="6912" min="6697" style="125" width="8"/>
    <col collapsed="false" customWidth="true" hidden="false" outlineLevel="0" max="6913" min="6913" style="125" width="11.37"/>
    <col collapsed="false" customWidth="true" hidden="false" outlineLevel="0" max="6914" min="6914" style="125" width="4.25"/>
    <col collapsed="false" customWidth="true" hidden="false" outlineLevel="0" max="6915" min="6915" style="125" width="3.13"/>
    <col collapsed="false" customWidth="true" hidden="false" outlineLevel="0" max="6916" min="6916" style="125" width="3.37"/>
    <col collapsed="false" customWidth="true" hidden="false" outlineLevel="0" max="6917" min="6917" style="125" width="2.63"/>
    <col collapsed="false" customWidth="true" hidden="false" outlineLevel="0" max="6918" min="6918" style="125" width="3.75"/>
    <col collapsed="false" customWidth="true" hidden="false" outlineLevel="0" max="6920" min="6919" style="125" width="2.37"/>
    <col collapsed="false" customWidth="true" hidden="false" outlineLevel="0" max="6921" min="6921" style="125" width="3.75"/>
    <col collapsed="false" customWidth="true" hidden="false" outlineLevel="0" max="6923" min="6922" style="125" width="2.37"/>
    <col collapsed="false" customWidth="true" hidden="false" outlineLevel="0" max="6924" min="6924" style="125" width="3.75"/>
    <col collapsed="false" customWidth="true" hidden="false" outlineLevel="0" max="6925" min="6925" style="125" width="2.63"/>
    <col collapsed="false" customWidth="true" hidden="false" outlineLevel="0" max="6927" min="6926" style="125" width="3.75"/>
    <col collapsed="false" customWidth="true" hidden="false" outlineLevel="0" max="6929" min="6928" style="125" width="2.63"/>
    <col collapsed="false" customWidth="true" hidden="false" outlineLevel="0" max="6931" min="6930" style="125" width="3.75"/>
    <col collapsed="false" customWidth="true" hidden="false" outlineLevel="0" max="6933" min="6932" style="125" width="2.63"/>
    <col collapsed="false" customWidth="true" hidden="false" outlineLevel="0" max="6935" min="6934" style="125" width="3.75"/>
    <col collapsed="false" customWidth="true" hidden="false" outlineLevel="0" max="6936" min="6936" style="125" width="2.63"/>
    <col collapsed="false" customWidth="true" hidden="false" outlineLevel="0" max="6937" min="6937" style="125" width="3.75"/>
    <col collapsed="false" customWidth="true" hidden="false" outlineLevel="0" max="6939" min="6938" style="125" width="2.63"/>
    <col collapsed="false" customWidth="true" hidden="false" outlineLevel="0" max="6940" min="6940" style="125" width="3.88"/>
    <col collapsed="false" customWidth="true" hidden="false" outlineLevel="0" max="6942" min="6941" style="125" width="2.63"/>
    <col collapsed="false" customWidth="true" hidden="false" outlineLevel="0" max="6943" min="6943" style="125" width="3.75"/>
    <col collapsed="false" customWidth="true" hidden="false" outlineLevel="0" max="6952" min="6944" style="125" width="2.63"/>
    <col collapsed="false" customWidth="false" hidden="false" outlineLevel="0" max="7168" min="6953" style="125" width="8"/>
    <col collapsed="false" customWidth="true" hidden="false" outlineLevel="0" max="7169" min="7169" style="125" width="11.37"/>
    <col collapsed="false" customWidth="true" hidden="false" outlineLevel="0" max="7170" min="7170" style="125" width="4.25"/>
    <col collapsed="false" customWidth="true" hidden="false" outlineLevel="0" max="7171" min="7171" style="125" width="3.13"/>
    <col collapsed="false" customWidth="true" hidden="false" outlineLevel="0" max="7172" min="7172" style="125" width="3.37"/>
    <col collapsed="false" customWidth="true" hidden="false" outlineLevel="0" max="7173" min="7173" style="125" width="2.63"/>
    <col collapsed="false" customWidth="true" hidden="false" outlineLevel="0" max="7174" min="7174" style="125" width="3.75"/>
    <col collapsed="false" customWidth="true" hidden="false" outlineLevel="0" max="7176" min="7175" style="125" width="2.37"/>
    <col collapsed="false" customWidth="true" hidden="false" outlineLevel="0" max="7177" min="7177" style="125" width="3.75"/>
    <col collapsed="false" customWidth="true" hidden="false" outlineLevel="0" max="7179" min="7178" style="125" width="2.37"/>
    <col collapsed="false" customWidth="true" hidden="false" outlineLevel="0" max="7180" min="7180" style="125" width="3.75"/>
    <col collapsed="false" customWidth="true" hidden="false" outlineLevel="0" max="7181" min="7181" style="125" width="2.63"/>
    <col collapsed="false" customWidth="true" hidden="false" outlineLevel="0" max="7183" min="7182" style="125" width="3.75"/>
    <col collapsed="false" customWidth="true" hidden="false" outlineLevel="0" max="7185" min="7184" style="125" width="2.63"/>
    <col collapsed="false" customWidth="true" hidden="false" outlineLevel="0" max="7187" min="7186" style="125" width="3.75"/>
    <col collapsed="false" customWidth="true" hidden="false" outlineLevel="0" max="7189" min="7188" style="125" width="2.63"/>
    <col collapsed="false" customWidth="true" hidden="false" outlineLevel="0" max="7191" min="7190" style="125" width="3.75"/>
    <col collapsed="false" customWidth="true" hidden="false" outlineLevel="0" max="7192" min="7192" style="125" width="2.63"/>
    <col collapsed="false" customWidth="true" hidden="false" outlineLevel="0" max="7193" min="7193" style="125" width="3.75"/>
    <col collapsed="false" customWidth="true" hidden="false" outlineLevel="0" max="7195" min="7194" style="125" width="2.63"/>
    <col collapsed="false" customWidth="true" hidden="false" outlineLevel="0" max="7196" min="7196" style="125" width="3.88"/>
    <col collapsed="false" customWidth="true" hidden="false" outlineLevel="0" max="7198" min="7197" style="125" width="2.63"/>
    <col collapsed="false" customWidth="true" hidden="false" outlineLevel="0" max="7199" min="7199" style="125" width="3.75"/>
    <col collapsed="false" customWidth="true" hidden="false" outlineLevel="0" max="7208" min="7200" style="125" width="2.63"/>
    <col collapsed="false" customWidth="false" hidden="false" outlineLevel="0" max="7424" min="7209" style="125" width="8"/>
    <col collapsed="false" customWidth="true" hidden="false" outlineLevel="0" max="7425" min="7425" style="125" width="11.37"/>
    <col collapsed="false" customWidth="true" hidden="false" outlineLevel="0" max="7426" min="7426" style="125" width="4.25"/>
    <col collapsed="false" customWidth="true" hidden="false" outlineLevel="0" max="7427" min="7427" style="125" width="3.13"/>
    <col collapsed="false" customWidth="true" hidden="false" outlineLevel="0" max="7428" min="7428" style="125" width="3.37"/>
    <col collapsed="false" customWidth="true" hidden="false" outlineLevel="0" max="7429" min="7429" style="125" width="2.63"/>
    <col collapsed="false" customWidth="true" hidden="false" outlineLevel="0" max="7430" min="7430" style="125" width="3.75"/>
    <col collapsed="false" customWidth="true" hidden="false" outlineLevel="0" max="7432" min="7431" style="125" width="2.37"/>
    <col collapsed="false" customWidth="true" hidden="false" outlineLevel="0" max="7433" min="7433" style="125" width="3.75"/>
    <col collapsed="false" customWidth="true" hidden="false" outlineLevel="0" max="7435" min="7434" style="125" width="2.37"/>
    <col collapsed="false" customWidth="true" hidden="false" outlineLevel="0" max="7436" min="7436" style="125" width="3.75"/>
    <col collapsed="false" customWidth="true" hidden="false" outlineLevel="0" max="7437" min="7437" style="125" width="2.63"/>
    <col collapsed="false" customWidth="true" hidden="false" outlineLevel="0" max="7439" min="7438" style="125" width="3.75"/>
    <col collapsed="false" customWidth="true" hidden="false" outlineLevel="0" max="7441" min="7440" style="125" width="2.63"/>
    <col collapsed="false" customWidth="true" hidden="false" outlineLevel="0" max="7443" min="7442" style="125" width="3.75"/>
    <col collapsed="false" customWidth="true" hidden="false" outlineLevel="0" max="7445" min="7444" style="125" width="2.63"/>
    <col collapsed="false" customWidth="true" hidden="false" outlineLevel="0" max="7447" min="7446" style="125" width="3.75"/>
    <col collapsed="false" customWidth="true" hidden="false" outlineLevel="0" max="7448" min="7448" style="125" width="2.63"/>
    <col collapsed="false" customWidth="true" hidden="false" outlineLevel="0" max="7449" min="7449" style="125" width="3.75"/>
    <col collapsed="false" customWidth="true" hidden="false" outlineLevel="0" max="7451" min="7450" style="125" width="2.63"/>
    <col collapsed="false" customWidth="true" hidden="false" outlineLevel="0" max="7452" min="7452" style="125" width="3.88"/>
    <col collapsed="false" customWidth="true" hidden="false" outlineLevel="0" max="7454" min="7453" style="125" width="2.63"/>
    <col collapsed="false" customWidth="true" hidden="false" outlineLevel="0" max="7455" min="7455" style="125" width="3.75"/>
    <col collapsed="false" customWidth="true" hidden="false" outlineLevel="0" max="7464" min="7456" style="125" width="2.63"/>
    <col collapsed="false" customWidth="false" hidden="false" outlineLevel="0" max="7680" min="7465" style="125" width="8"/>
    <col collapsed="false" customWidth="true" hidden="false" outlineLevel="0" max="7681" min="7681" style="125" width="11.37"/>
    <col collapsed="false" customWidth="true" hidden="false" outlineLevel="0" max="7682" min="7682" style="125" width="4.25"/>
    <col collapsed="false" customWidth="true" hidden="false" outlineLevel="0" max="7683" min="7683" style="125" width="3.13"/>
    <col collapsed="false" customWidth="true" hidden="false" outlineLevel="0" max="7684" min="7684" style="125" width="3.37"/>
    <col collapsed="false" customWidth="true" hidden="false" outlineLevel="0" max="7685" min="7685" style="125" width="2.63"/>
    <col collapsed="false" customWidth="true" hidden="false" outlineLevel="0" max="7686" min="7686" style="125" width="3.75"/>
    <col collapsed="false" customWidth="true" hidden="false" outlineLevel="0" max="7688" min="7687" style="125" width="2.37"/>
    <col collapsed="false" customWidth="true" hidden="false" outlineLevel="0" max="7689" min="7689" style="125" width="3.75"/>
    <col collapsed="false" customWidth="true" hidden="false" outlineLevel="0" max="7691" min="7690" style="125" width="2.37"/>
    <col collapsed="false" customWidth="true" hidden="false" outlineLevel="0" max="7692" min="7692" style="125" width="3.75"/>
    <col collapsed="false" customWidth="true" hidden="false" outlineLevel="0" max="7693" min="7693" style="125" width="2.63"/>
    <col collapsed="false" customWidth="true" hidden="false" outlineLevel="0" max="7695" min="7694" style="125" width="3.75"/>
    <col collapsed="false" customWidth="true" hidden="false" outlineLevel="0" max="7697" min="7696" style="125" width="2.63"/>
    <col collapsed="false" customWidth="true" hidden="false" outlineLevel="0" max="7699" min="7698" style="125" width="3.75"/>
    <col collapsed="false" customWidth="true" hidden="false" outlineLevel="0" max="7701" min="7700" style="125" width="2.63"/>
    <col collapsed="false" customWidth="true" hidden="false" outlineLevel="0" max="7703" min="7702" style="125" width="3.75"/>
    <col collapsed="false" customWidth="true" hidden="false" outlineLevel="0" max="7704" min="7704" style="125" width="2.63"/>
    <col collapsed="false" customWidth="true" hidden="false" outlineLevel="0" max="7705" min="7705" style="125" width="3.75"/>
    <col collapsed="false" customWidth="true" hidden="false" outlineLevel="0" max="7707" min="7706" style="125" width="2.63"/>
    <col collapsed="false" customWidth="true" hidden="false" outlineLevel="0" max="7708" min="7708" style="125" width="3.88"/>
    <col collapsed="false" customWidth="true" hidden="false" outlineLevel="0" max="7710" min="7709" style="125" width="2.63"/>
    <col collapsed="false" customWidth="true" hidden="false" outlineLevel="0" max="7711" min="7711" style="125" width="3.75"/>
    <col collapsed="false" customWidth="true" hidden="false" outlineLevel="0" max="7720" min="7712" style="125" width="2.63"/>
    <col collapsed="false" customWidth="false" hidden="false" outlineLevel="0" max="7936" min="7721" style="125" width="8"/>
    <col collapsed="false" customWidth="true" hidden="false" outlineLevel="0" max="7937" min="7937" style="125" width="11.37"/>
    <col collapsed="false" customWidth="true" hidden="false" outlineLevel="0" max="7938" min="7938" style="125" width="4.25"/>
    <col collapsed="false" customWidth="true" hidden="false" outlineLevel="0" max="7939" min="7939" style="125" width="3.13"/>
    <col collapsed="false" customWidth="true" hidden="false" outlineLevel="0" max="7940" min="7940" style="125" width="3.37"/>
    <col collapsed="false" customWidth="true" hidden="false" outlineLevel="0" max="7941" min="7941" style="125" width="2.63"/>
    <col collapsed="false" customWidth="true" hidden="false" outlineLevel="0" max="7942" min="7942" style="125" width="3.75"/>
    <col collapsed="false" customWidth="true" hidden="false" outlineLevel="0" max="7944" min="7943" style="125" width="2.37"/>
    <col collapsed="false" customWidth="true" hidden="false" outlineLevel="0" max="7945" min="7945" style="125" width="3.75"/>
    <col collapsed="false" customWidth="true" hidden="false" outlineLevel="0" max="7947" min="7946" style="125" width="2.37"/>
    <col collapsed="false" customWidth="true" hidden="false" outlineLevel="0" max="7948" min="7948" style="125" width="3.75"/>
    <col collapsed="false" customWidth="true" hidden="false" outlineLevel="0" max="7949" min="7949" style="125" width="2.63"/>
    <col collapsed="false" customWidth="true" hidden="false" outlineLevel="0" max="7951" min="7950" style="125" width="3.75"/>
    <col collapsed="false" customWidth="true" hidden="false" outlineLevel="0" max="7953" min="7952" style="125" width="2.63"/>
    <col collapsed="false" customWidth="true" hidden="false" outlineLevel="0" max="7955" min="7954" style="125" width="3.75"/>
    <col collapsed="false" customWidth="true" hidden="false" outlineLevel="0" max="7957" min="7956" style="125" width="2.63"/>
    <col collapsed="false" customWidth="true" hidden="false" outlineLevel="0" max="7959" min="7958" style="125" width="3.75"/>
    <col collapsed="false" customWidth="true" hidden="false" outlineLevel="0" max="7960" min="7960" style="125" width="2.63"/>
    <col collapsed="false" customWidth="true" hidden="false" outlineLevel="0" max="7961" min="7961" style="125" width="3.75"/>
    <col collapsed="false" customWidth="true" hidden="false" outlineLevel="0" max="7963" min="7962" style="125" width="2.63"/>
    <col collapsed="false" customWidth="true" hidden="false" outlineLevel="0" max="7964" min="7964" style="125" width="3.88"/>
    <col collapsed="false" customWidth="true" hidden="false" outlineLevel="0" max="7966" min="7965" style="125" width="2.63"/>
    <col collapsed="false" customWidth="true" hidden="false" outlineLevel="0" max="7967" min="7967" style="125" width="3.75"/>
    <col collapsed="false" customWidth="true" hidden="false" outlineLevel="0" max="7976" min="7968" style="125" width="2.63"/>
    <col collapsed="false" customWidth="false" hidden="false" outlineLevel="0" max="8192" min="7977" style="125" width="8"/>
    <col collapsed="false" customWidth="true" hidden="false" outlineLevel="0" max="8193" min="8193" style="125" width="11.37"/>
    <col collapsed="false" customWidth="true" hidden="false" outlineLevel="0" max="8194" min="8194" style="125" width="4.25"/>
    <col collapsed="false" customWidth="true" hidden="false" outlineLevel="0" max="8195" min="8195" style="125" width="3.13"/>
    <col collapsed="false" customWidth="true" hidden="false" outlineLevel="0" max="8196" min="8196" style="125" width="3.37"/>
    <col collapsed="false" customWidth="true" hidden="false" outlineLevel="0" max="8197" min="8197" style="125" width="2.63"/>
    <col collapsed="false" customWidth="true" hidden="false" outlineLevel="0" max="8198" min="8198" style="125" width="3.75"/>
    <col collapsed="false" customWidth="true" hidden="false" outlineLevel="0" max="8200" min="8199" style="125" width="2.37"/>
    <col collapsed="false" customWidth="true" hidden="false" outlineLevel="0" max="8201" min="8201" style="125" width="3.75"/>
    <col collapsed="false" customWidth="true" hidden="false" outlineLevel="0" max="8203" min="8202" style="125" width="2.37"/>
    <col collapsed="false" customWidth="true" hidden="false" outlineLevel="0" max="8204" min="8204" style="125" width="3.75"/>
    <col collapsed="false" customWidth="true" hidden="false" outlineLevel="0" max="8205" min="8205" style="125" width="2.63"/>
    <col collapsed="false" customWidth="true" hidden="false" outlineLevel="0" max="8207" min="8206" style="125" width="3.75"/>
    <col collapsed="false" customWidth="true" hidden="false" outlineLevel="0" max="8209" min="8208" style="125" width="2.63"/>
    <col collapsed="false" customWidth="true" hidden="false" outlineLevel="0" max="8211" min="8210" style="125" width="3.75"/>
    <col collapsed="false" customWidth="true" hidden="false" outlineLevel="0" max="8213" min="8212" style="125" width="2.63"/>
    <col collapsed="false" customWidth="true" hidden="false" outlineLevel="0" max="8215" min="8214" style="125" width="3.75"/>
    <col collapsed="false" customWidth="true" hidden="false" outlineLevel="0" max="8216" min="8216" style="125" width="2.63"/>
    <col collapsed="false" customWidth="true" hidden="false" outlineLevel="0" max="8217" min="8217" style="125" width="3.75"/>
    <col collapsed="false" customWidth="true" hidden="false" outlineLevel="0" max="8219" min="8218" style="125" width="2.63"/>
    <col collapsed="false" customWidth="true" hidden="false" outlineLevel="0" max="8220" min="8220" style="125" width="3.88"/>
    <col collapsed="false" customWidth="true" hidden="false" outlineLevel="0" max="8222" min="8221" style="125" width="2.63"/>
    <col collapsed="false" customWidth="true" hidden="false" outlineLevel="0" max="8223" min="8223" style="125" width="3.75"/>
    <col collapsed="false" customWidth="true" hidden="false" outlineLevel="0" max="8232" min="8224" style="125" width="2.63"/>
    <col collapsed="false" customWidth="false" hidden="false" outlineLevel="0" max="8448" min="8233" style="125" width="8"/>
    <col collapsed="false" customWidth="true" hidden="false" outlineLevel="0" max="8449" min="8449" style="125" width="11.37"/>
    <col collapsed="false" customWidth="true" hidden="false" outlineLevel="0" max="8450" min="8450" style="125" width="4.25"/>
    <col collapsed="false" customWidth="true" hidden="false" outlineLevel="0" max="8451" min="8451" style="125" width="3.13"/>
    <col collapsed="false" customWidth="true" hidden="false" outlineLevel="0" max="8452" min="8452" style="125" width="3.37"/>
    <col collapsed="false" customWidth="true" hidden="false" outlineLevel="0" max="8453" min="8453" style="125" width="2.63"/>
    <col collapsed="false" customWidth="true" hidden="false" outlineLevel="0" max="8454" min="8454" style="125" width="3.75"/>
    <col collapsed="false" customWidth="true" hidden="false" outlineLevel="0" max="8456" min="8455" style="125" width="2.37"/>
    <col collapsed="false" customWidth="true" hidden="false" outlineLevel="0" max="8457" min="8457" style="125" width="3.75"/>
    <col collapsed="false" customWidth="true" hidden="false" outlineLevel="0" max="8459" min="8458" style="125" width="2.37"/>
    <col collapsed="false" customWidth="true" hidden="false" outlineLevel="0" max="8460" min="8460" style="125" width="3.75"/>
    <col collapsed="false" customWidth="true" hidden="false" outlineLevel="0" max="8461" min="8461" style="125" width="2.63"/>
    <col collapsed="false" customWidth="true" hidden="false" outlineLevel="0" max="8463" min="8462" style="125" width="3.75"/>
    <col collapsed="false" customWidth="true" hidden="false" outlineLevel="0" max="8465" min="8464" style="125" width="2.63"/>
    <col collapsed="false" customWidth="true" hidden="false" outlineLevel="0" max="8467" min="8466" style="125" width="3.75"/>
    <col collapsed="false" customWidth="true" hidden="false" outlineLevel="0" max="8469" min="8468" style="125" width="2.63"/>
    <col collapsed="false" customWidth="true" hidden="false" outlineLevel="0" max="8471" min="8470" style="125" width="3.75"/>
    <col collapsed="false" customWidth="true" hidden="false" outlineLevel="0" max="8472" min="8472" style="125" width="2.63"/>
    <col collapsed="false" customWidth="true" hidden="false" outlineLevel="0" max="8473" min="8473" style="125" width="3.75"/>
    <col collapsed="false" customWidth="true" hidden="false" outlineLevel="0" max="8475" min="8474" style="125" width="2.63"/>
    <col collapsed="false" customWidth="true" hidden="false" outlineLevel="0" max="8476" min="8476" style="125" width="3.88"/>
    <col collapsed="false" customWidth="true" hidden="false" outlineLevel="0" max="8478" min="8477" style="125" width="2.63"/>
    <col collapsed="false" customWidth="true" hidden="false" outlineLevel="0" max="8479" min="8479" style="125" width="3.75"/>
    <col collapsed="false" customWidth="true" hidden="false" outlineLevel="0" max="8488" min="8480" style="125" width="2.63"/>
    <col collapsed="false" customWidth="false" hidden="false" outlineLevel="0" max="8704" min="8489" style="125" width="8"/>
    <col collapsed="false" customWidth="true" hidden="false" outlineLevel="0" max="8705" min="8705" style="125" width="11.37"/>
    <col collapsed="false" customWidth="true" hidden="false" outlineLevel="0" max="8706" min="8706" style="125" width="4.25"/>
    <col collapsed="false" customWidth="true" hidden="false" outlineLevel="0" max="8707" min="8707" style="125" width="3.13"/>
    <col collapsed="false" customWidth="true" hidden="false" outlineLevel="0" max="8708" min="8708" style="125" width="3.37"/>
    <col collapsed="false" customWidth="true" hidden="false" outlineLevel="0" max="8709" min="8709" style="125" width="2.63"/>
    <col collapsed="false" customWidth="true" hidden="false" outlineLevel="0" max="8710" min="8710" style="125" width="3.75"/>
    <col collapsed="false" customWidth="true" hidden="false" outlineLevel="0" max="8712" min="8711" style="125" width="2.37"/>
    <col collapsed="false" customWidth="true" hidden="false" outlineLevel="0" max="8713" min="8713" style="125" width="3.75"/>
    <col collapsed="false" customWidth="true" hidden="false" outlineLevel="0" max="8715" min="8714" style="125" width="2.37"/>
    <col collapsed="false" customWidth="true" hidden="false" outlineLevel="0" max="8716" min="8716" style="125" width="3.75"/>
    <col collapsed="false" customWidth="true" hidden="false" outlineLevel="0" max="8717" min="8717" style="125" width="2.63"/>
    <col collapsed="false" customWidth="true" hidden="false" outlineLevel="0" max="8719" min="8718" style="125" width="3.75"/>
    <col collapsed="false" customWidth="true" hidden="false" outlineLevel="0" max="8721" min="8720" style="125" width="2.63"/>
    <col collapsed="false" customWidth="true" hidden="false" outlineLevel="0" max="8723" min="8722" style="125" width="3.75"/>
    <col collapsed="false" customWidth="true" hidden="false" outlineLevel="0" max="8725" min="8724" style="125" width="2.63"/>
    <col collapsed="false" customWidth="true" hidden="false" outlineLevel="0" max="8727" min="8726" style="125" width="3.75"/>
    <col collapsed="false" customWidth="true" hidden="false" outlineLevel="0" max="8728" min="8728" style="125" width="2.63"/>
    <col collapsed="false" customWidth="true" hidden="false" outlineLevel="0" max="8729" min="8729" style="125" width="3.75"/>
    <col collapsed="false" customWidth="true" hidden="false" outlineLevel="0" max="8731" min="8730" style="125" width="2.63"/>
    <col collapsed="false" customWidth="true" hidden="false" outlineLevel="0" max="8732" min="8732" style="125" width="3.88"/>
    <col collapsed="false" customWidth="true" hidden="false" outlineLevel="0" max="8734" min="8733" style="125" width="2.63"/>
    <col collapsed="false" customWidth="true" hidden="false" outlineLevel="0" max="8735" min="8735" style="125" width="3.75"/>
    <col collapsed="false" customWidth="true" hidden="false" outlineLevel="0" max="8744" min="8736" style="125" width="2.63"/>
    <col collapsed="false" customWidth="false" hidden="false" outlineLevel="0" max="8960" min="8745" style="125" width="8"/>
    <col collapsed="false" customWidth="true" hidden="false" outlineLevel="0" max="8961" min="8961" style="125" width="11.37"/>
    <col collapsed="false" customWidth="true" hidden="false" outlineLevel="0" max="8962" min="8962" style="125" width="4.25"/>
    <col collapsed="false" customWidth="true" hidden="false" outlineLevel="0" max="8963" min="8963" style="125" width="3.13"/>
    <col collapsed="false" customWidth="true" hidden="false" outlineLevel="0" max="8964" min="8964" style="125" width="3.37"/>
    <col collapsed="false" customWidth="true" hidden="false" outlineLevel="0" max="8965" min="8965" style="125" width="2.63"/>
    <col collapsed="false" customWidth="true" hidden="false" outlineLevel="0" max="8966" min="8966" style="125" width="3.75"/>
    <col collapsed="false" customWidth="true" hidden="false" outlineLevel="0" max="8968" min="8967" style="125" width="2.37"/>
    <col collapsed="false" customWidth="true" hidden="false" outlineLevel="0" max="8969" min="8969" style="125" width="3.75"/>
    <col collapsed="false" customWidth="true" hidden="false" outlineLevel="0" max="8971" min="8970" style="125" width="2.37"/>
    <col collapsed="false" customWidth="true" hidden="false" outlineLevel="0" max="8972" min="8972" style="125" width="3.75"/>
    <col collapsed="false" customWidth="true" hidden="false" outlineLevel="0" max="8973" min="8973" style="125" width="2.63"/>
    <col collapsed="false" customWidth="true" hidden="false" outlineLevel="0" max="8975" min="8974" style="125" width="3.75"/>
    <col collapsed="false" customWidth="true" hidden="false" outlineLevel="0" max="8977" min="8976" style="125" width="2.63"/>
    <col collapsed="false" customWidth="true" hidden="false" outlineLevel="0" max="8979" min="8978" style="125" width="3.75"/>
    <col collapsed="false" customWidth="true" hidden="false" outlineLevel="0" max="8981" min="8980" style="125" width="2.63"/>
    <col collapsed="false" customWidth="true" hidden="false" outlineLevel="0" max="8983" min="8982" style="125" width="3.75"/>
    <col collapsed="false" customWidth="true" hidden="false" outlineLevel="0" max="8984" min="8984" style="125" width="2.63"/>
    <col collapsed="false" customWidth="true" hidden="false" outlineLevel="0" max="8985" min="8985" style="125" width="3.75"/>
    <col collapsed="false" customWidth="true" hidden="false" outlineLevel="0" max="8987" min="8986" style="125" width="2.63"/>
    <col collapsed="false" customWidth="true" hidden="false" outlineLevel="0" max="8988" min="8988" style="125" width="3.88"/>
    <col collapsed="false" customWidth="true" hidden="false" outlineLevel="0" max="8990" min="8989" style="125" width="2.63"/>
    <col collapsed="false" customWidth="true" hidden="false" outlineLevel="0" max="8991" min="8991" style="125" width="3.75"/>
    <col collapsed="false" customWidth="true" hidden="false" outlineLevel="0" max="9000" min="8992" style="125" width="2.63"/>
    <col collapsed="false" customWidth="false" hidden="false" outlineLevel="0" max="9216" min="9001" style="125" width="8"/>
    <col collapsed="false" customWidth="true" hidden="false" outlineLevel="0" max="9217" min="9217" style="125" width="11.37"/>
    <col collapsed="false" customWidth="true" hidden="false" outlineLevel="0" max="9218" min="9218" style="125" width="4.25"/>
    <col collapsed="false" customWidth="true" hidden="false" outlineLevel="0" max="9219" min="9219" style="125" width="3.13"/>
    <col collapsed="false" customWidth="true" hidden="false" outlineLevel="0" max="9220" min="9220" style="125" width="3.37"/>
    <col collapsed="false" customWidth="true" hidden="false" outlineLevel="0" max="9221" min="9221" style="125" width="2.63"/>
    <col collapsed="false" customWidth="true" hidden="false" outlineLevel="0" max="9222" min="9222" style="125" width="3.75"/>
    <col collapsed="false" customWidth="true" hidden="false" outlineLevel="0" max="9224" min="9223" style="125" width="2.37"/>
    <col collapsed="false" customWidth="true" hidden="false" outlineLevel="0" max="9225" min="9225" style="125" width="3.75"/>
    <col collapsed="false" customWidth="true" hidden="false" outlineLevel="0" max="9227" min="9226" style="125" width="2.37"/>
    <col collapsed="false" customWidth="true" hidden="false" outlineLevel="0" max="9228" min="9228" style="125" width="3.75"/>
    <col collapsed="false" customWidth="true" hidden="false" outlineLevel="0" max="9229" min="9229" style="125" width="2.63"/>
    <col collapsed="false" customWidth="true" hidden="false" outlineLevel="0" max="9231" min="9230" style="125" width="3.75"/>
    <col collapsed="false" customWidth="true" hidden="false" outlineLevel="0" max="9233" min="9232" style="125" width="2.63"/>
    <col collapsed="false" customWidth="true" hidden="false" outlineLevel="0" max="9235" min="9234" style="125" width="3.75"/>
    <col collapsed="false" customWidth="true" hidden="false" outlineLevel="0" max="9237" min="9236" style="125" width="2.63"/>
    <col collapsed="false" customWidth="true" hidden="false" outlineLevel="0" max="9239" min="9238" style="125" width="3.75"/>
    <col collapsed="false" customWidth="true" hidden="false" outlineLevel="0" max="9240" min="9240" style="125" width="2.63"/>
    <col collapsed="false" customWidth="true" hidden="false" outlineLevel="0" max="9241" min="9241" style="125" width="3.75"/>
    <col collapsed="false" customWidth="true" hidden="false" outlineLevel="0" max="9243" min="9242" style="125" width="2.63"/>
    <col collapsed="false" customWidth="true" hidden="false" outlineLevel="0" max="9244" min="9244" style="125" width="3.88"/>
    <col collapsed="false" customWidth="true" hidden="false" outlineLevel="0" max="9246" min="9245" style="125" width="2.63"/>
    <col collapsed="false" customWidth="true" hidden="false" outlineLevel="0" max="9247" min="9247" style="125" width="3.75"/>
    <col collapsed="false" customWidth="true" hidden="false" outlineLevel="0" max="9256" min="9248" style="125" width="2.63"/>
    <col collapsed="false" customWidth="false" hidden="false" outlineLevel="0" max="9472" min="9257" style="125" width="8"/>
    <col collapsed="false" customWidth="true" hidden="false" outlineLevel="0" max="9473" min="9473" style="125" width="11.37"/>
    <col collapsed="false" customWidth="true" hidden="false" outlineLevel="0" max="9474" min="9474" style="125" width="4.25"/>
    <col collapsed="false" customWidth="true" hidden="false" outlineLevel="0" max="9475" min="9475" style="125" width="3.13"/>
    <col collapsed="false" customWidth="true" hidden="false" outlineLevel="0" max="9476" min="9476" style="125" width="3.37"/>
    <col collapsed="false" customWidth="true" hidden="false" outlineLevel="0" max="9477" min="9477" style="125" width="2.63"/>
    <col collapsed="false" customWidth="true" hidden="false" outlineLevel="0" max="9478" min="9478" style="125" width="3.75"/>
    <col collapsed="false" customWidth="true" hidden="false" outlineLevel="0" max="9480" min="9479" style="125" width="2.37"/>
    <col collapsed="false" customWidth="true" hidden="false" outlineLevel="0" max="9481" min="9481" style="125" width="3.75"/>
    <col collapsed="false" customWidth="true" hidden="false" outlineLevel="0" max="9483" min="9482" style="125" width="2.37"/>
    <col collapsed="false" customWidth="true" hidden="false" outlineLevel="0" max="9484" min="9484" style="125" width="3.75"/>
    <col collapsed="false" customWidth="true" hidden="false" outlineLevel="0" max="9485" min="9485" style="125" width="2.63"/>
    <col collapsed="false" customWidth="true" hidden="false" outlineLevel="0" max="9487" min="9486" style="125" width="3.75"/>
    <col collapsed="false" customWidth="true" hidden="false" outlineLevel="0" max="9489" min="9488" style="125" width="2.63"/>
    <col collapsed="false" customWidth="true" hidden="false" outlineLevel="0" max="9491" min="9490" style="125" width="3.75"/>
    <col collapsed="false" customWidth="true" hidden="false" outlineLevel="0" max="9493" min="9492" style="125" width="2.63"/>
    <col collapsed="false" customWidth="true" hidden="false" outlineLevel="0" max="9495" min="9494" style="125" width="3.75"/>
    <col collapsed="false" customWidth="true" hidden="false" outlineLevel="0" max="9496" min="9496" style="125" width="2.63"/>
    <col collapsed="false" customWidth="true" hidden="false" outlineLevel="0" max="9497" min="9497" style="125" width="3.75"/>
    <col collapsed="false" customWidth="true" hidden="false" outlineLevel="0" max="9499" min="9498" style="125" width="2.63"/>
    <col collapsed="false" customWidth="true" hidden="false" outlineLevel="0" max="9500" min="9500" style="125" width="3.88"/>
    <col collapsed="false" customWidth="true" hidden="false" outlineLevel="0" max="9502" min="9501" style="125" width="2.63"/>
    <col collapsed="false" customWidth="true" hidden="false" outlineLevel="0" max="9503" min="9503" style="125" width="3.75"/>
    <col collapsed="false" customWidth="true" hidden="false" outlineLevel="0" max="9512" min="9504" style="125" width="2.63"/>
    <col collapsed="false" customWidth="false" hidden="false" outlineLevel="0" max="9728" min="9513" style="125" width="8"/>
    <col collapsed="false" customWidth="true" hidden="false" outlineLevel="0" max="9729" min="9729" style="125" width="11.37"/>
    <col collapsed="false" customWidth="true" hidden="false" outlineLevel="0" max="9730" min="9730" style="125" width="4.25"/>
    <col collapsed="false" customWidth="true" hidden="false" outlineLevel="0" max="9731" min="9731" style="125" width="3.13"/>
    <col collapsed="false" customWidth="true" hidden="false" outlineLevel="0" max="9732" min="9732" style="125" width="3.37"/>
    <col collapsed="false" customWidth="true" hidden="false" outlineLevel="0" max="9733" min="9733" style="125" width="2.63"/>
    <col collapsed="false" customWidth="true" hidden="false" outlineLevel="0" max="9734" min="9734" style="125" width="3.75"/>
    <col collapsed="false" customWidth="true" hidden="false" outlineLevel="0" max="9736" min="9735" style="125" width="2.37"/>
    <col collapsed="false" customWidth="true" hidden="false" outlineLevel="0" max="9737" min="9737" style="125" width="3.75"/>
    <col collapsed="false" customWidth="true" hidden="false" outlineLevel="0" max="9739" min="9738" style="125" width="2.37"/>
    <col collapsed="false" customWidth="true" hidden="false" outlineLevel="0" max="9740" min="9740" style="125" width="3.75"/>
    <col collapsed="false" customWidth="true" hidden="false" outlineLevel="0" max="9741" min="9741" style="125" width="2.63"/>
    <col collapsed="false" customWidth="true" hidden="false" outlineLevel="0" max="9743" min="9742" style="125" width="3.75"/>
    <col collapsed="false" customWidth="true" hidden="false" outlineLevel="0" max="9745" min="9744" style="125" width="2.63"/>
    <col collapsed="false" customWidth="true" hidden="false" outlineLevel="0" max="9747" min="9746" style="125" width="3.75"/>
    <col collapsed="false" customWidth="true" hidden="false" outlineLevel="0" max="9749" min="9748" style="125" width="2.63"/>
    <col collapsed="false" customWidth="true" hidden="false" outlineLevel="0" max="9751" min="9750" style="125" width="3.75"/>
    <col collapsed="false" customWidth="true" hidden="false" outlineLevel="0" max="9752" min="9752" style="125" width="2.63"/>
    <col collapsed="false" customWidth="true" hidden="false" outlineLevel="0" max="9753" min="9753" style="125" width="3.75"/>
    <col collapsed="false" customWidth="true" hidden="false" outlineLevel="0" max="9755" min="9754" style="125" width="2.63"/>
    <col collapsed="false" customWidth="true" hidden="false" outlineLevel="0" max="9756" min="9756" style="125" width="3.88"/>
    <col collapsed="false" customWidth="true" hidden="false" outlineLevel="0" max="9758" min="9757" style="125" width="2.63"/>
    <col collapsed="false" customWidth="true" hidden="false" outlineLevel="0" max="9759" min="9759" style="125" width="3.75"/>
    <col collapsed="false" customWidth="true" hidden="false" outlineLevel="0" max="9768" min="9760" style="125" width="2.63"/>
    <col collapsed="false" customWidth="false" hidden="false" outlineLevel="0" max="9984" min="9769" style="125" width="8"/>
    <col collapsed="false" customWidth="true" hidden="false" outlineLevel="0" max="9985" min="9985" style="125" width="11.37"/>
    <col collapsed="false" customWidth="true" hidden="false" outlineLevel="0" max="9986" min="9986" style="125" width="4.25"/>
    <col collapsed="false" customWidth="true" hidden="false" outlineLevel="0" max="9987" min="9987" style="125" width="3.13"/>
    <col collapsed="false" customWidth="true" hidden="false" outlineLevel="0" max="9988" min="9988" style="125" width="3.37"/>
    <col collapsed="false" customWidth="true" hidden="false" outlineLevel="0" max="9989" min="9989" style="125" width="2.63"/>
    <col collapsed="false" customWidth="true" hidden="false" outlineLevel="0" max="9990" min="9990" style="125" width="3.75"/>
    <col collapsed="false" customWidth="true" hidden="false" outlineLevel="0" max="9992" min="9991" style="125" width="2.37"/>
    <col collapsed="false" customWidth="true" hidden="false" outlineLevel="0" max="9993" min="9993" style="125" width="3.75"/>
    <col collapsed="false" customWidth="true" hidden="false" outlineLevel="0" max="9995" min="9994" style="125" width="2.37"/>
    <col collapsed="false" customWidth="true" hidden="false" outlineLevel="0" max="9996" min="9996" style="125" width="3.75"/>
    <col collapsed="false" customWidth="true" hidden="false" outlineLevel="0" max="9997" min="9997" style="125" width="2.63"/>
    <col collapsed="false" customWidth="true" hidden="false" outlineLevel="0" max="9999" min="9998" style="125" width="3.75"/>
    <col collapsed="false" customWidth="true" hidden="false" outlineLevel="0" max="10001" min="10000" style="125" width="2.63"/>
    <col collapsed="false" customWidth="true" hidden="false" outlineLevel="0" max="10003" min="10002" style="125" width="3.75"/>
    <col collapsed="false" customWidth="true" hidden="false" outlineLevel="0" max="10005" min="10004" style="125" width="2.63"/>
    <col collapsed="false" customWidth="true" hidden="false" outlineLevel="0" max="10007" min="10006" style="125" width="3.75"/>
    <col collapsed="false" customWidth="true" hidden="false" outlineLevel="0" max="10008" min="10008" style="125" width="2.63"/>
    <col collapsed="false" customWidth="true" hidden="false" outlineLevel="0" max="10009" min="10009" style="125" width="3.75"/>
    <col collapsed="false" customWidth="true" hidden="false" outlineLevel="0" max="10011" min="10010" style="125" width="2.63"/>
    <col collapsed="false" customWidth="true" hidden="false" outlineLevel="0" max="10012" min="10012" style="125" width="3.88"/>
    <col collapsed="false" customWidth="true" hidden="false" outlineLevel="0" max="10014" min="10013" style="125" width="2.63"/>
    <col collapsed="false" customWidth="true" hidden="false" outlineLevel="0" max="10015" min="10015" style="125" width="3.75"/>
    <col collapsed="false" customWidth="true" hidden="false" outlineLevel="0" max="10024" min="10016" style="125" width="2.63"/>
    <col collapsed="false" customWidth="false" hidden="false" outlineLevel="0" max="10240" min="10025" style="125" width="8"/>
    <col collapsed="false" customWidth="true" hidden="false" outlineLevel="0" max="10241" min="10241" style="125" width="11.37"/>
    <col collapsed="false" customWidth="true" hidden="false" outlineLevel="0" max="10242" min="10242" style="125" width="4.25"/>
    <col collapsed="false" customWidth="true" hidden="false" outlineLevel="0" max="10243" min="10243" style="125" width="3.13"/>
    <col collapsed="false" customWidth="true" hidden="false" outlineLevel="0" max="10244" min="10244" style="125" width="3.37"/>
    <col collapsed="false" customWidth="true" hidden="false" outlineLevel="0" max="10245" min="10245" style="125" width="2.63"/>
    <col collapsed="false" customWidth="true" hidden="false" outlineLevel="0" max="10246" min="10246" style="125" width="3.75"/>
    <col collapsed="false" customWidth="true" hidden="false" outlineLevel="0" max="10248" min="10247" style="125" width="2.37"/>
    <col collapsed="false" customWidth="true" hidden="false" outlineLevel="0" max="10249" min="10249" style="125" width="3.75"/>
    <col collapsed="false" customWidth="true" hidden="false" outlineLevel="0" max="10251" min="10250" style="125" width="2.37"/>
    <col collapsed="false" customWidth="true" hidden="false" outlineLevel="0" max="10252" min="10252" style="125" width="3.75"/>
    <col collapsed="false" customWidth="true" hidden="false" outlineLevel="0" max="10253" min="10253" style="125" width="2.63"/>
    <col collapsed="false" customWidth="true" hidden="false" outlineLevel="0" max="10255" min="10254" style="125" width="3.75"/>
    <col collapsed="false" customWidth="true" hidden="false" outlineLevel="0" max="10257" min="10256" style="125" width="2.63"/>
    <col collapsed="false" customWidth="true" hidden="false" outlineLevel="0" max="10259" min="10258" style="125" width="3.75"/>
    <col collapsed="false" customWidth="true" hidden="false" outlineLevel="0" max="10261" min="10260" style="125" width="2.63"/>
    <col collapsed="false" customWidth="true" hidden="false" outlineLevel="0" max="10263" min="10262" style="125" width="3.75"/>
    <col collapsed="false" customWidth="true" hidden="false" outlineLevel="0" max="10264" min="10264" style="125" width="2.63"/>
    <col collapsed="false" customWidth="true" hidden="false" outlineLevel="0" max="10265" min="10265" style="125" width="3.75"/>
    <col collapsed="false" customWidth="true" hidden="false" outlineLevel="0" max="10267" min="10266" style="125" width="2.63"/>
    <col collapsed="false" customWidth="true" hidden="false" outlineLevel="0" max="10268" min="10268" style="125" width="3.88"/>
    <col collapsed="false" customWidth="true" hidden="false" outlineLevel="0" max="10270" min="10269" style="125" width="2.63"/>
    <col collapsed="false" customWidth="true" hidden="false" outlineLevel="0" max="10271" min="10271" style="125" width="3.75"/>
    <col collapsed="false" customWidth="true" hidden="false" outlineLevel="0" max="10280" min="10272" style="125" width="2.63"/>
    <col collapsed="false" customWidth="false" hidden="false" outlineLevel="0" max="10496" min="10281" style="125" width="8"/>
    <col collapsed="false" customWidth="true" hidden="false" outlineLevel="0" max="10497" min="10497" style="125" width="11.37"/>
    <col collapsed="false" customWidth="true" hidden="false" outlineLevel="0" max="10498" min="10498" style="125" width="4.25"/>
    <col collapsed="false" customWidth="true" hidden="false" outlineLevel="0" max="10499" min="10499" style="125" width="3.13"/>
    <col collapsed="false" customWidth="true" hidden="false" outlineLevel="0" max="10500" min="10500" style="125" width="3.37"/>
    <col collapsed="false" customWidth="true" hidden="false" outlineLevel="0" max="10501" min="10501" style="125" width="2.63"/>
    <col collapsed="false" customWidth="true" hidden="false" outlineLevel="0" max="10502" min="10502" style="125" width="3.75"/>
    <col collapsed="false" customWidth="true" hidden="false" outlineLevel="0" max="10504" min="10503" style="125" width="2.37"/>
    <col collapsed="false" customWidth="true" hidden="false" outlineLevel="0" max="10505" min="10505" style="125" width="3.75"/>
    <col collapsed="false" customWidth="true" hidden="false" outlineLevel="0" max="10507" min="10506" style="125" width="2.37"/>
    <col collapsed="false" customWidth="true" hidden="false" outlineLevel="0" max="10508" min="10508" style="125" width="3.75"/>
    <col collapsed="false" customWidth="true" hidden="false" outlineLevel="0" max="10509" min="10509" style="125" width="2.63"/>
    <col collapsed="false" customWidth="true" hidden="false" outlineLevel="0" max="10511" min="10510" style="125" width="3.75"/>
    <col collapsed="false" customWidth="true" hidden="false" outlineLevel="0" max="10513" min="10512" style="125" width="2.63"/>
    <col collapsed="false" customWidth="true" hidden="false" outlineLevel="0" max="10515" min="10514" style="125" width="3.75"/>
    <col collapsed="false" customWidth="true" hidden="false" outlineLevel="0" max="10517" min="10516" style="125" width="2.63"/>
    <col collapsed="false" customWidth="true" hidden="false" outlineLevel="0" max="10519" min="10518" style="125" width="3.75"/>
    <col collapsed="false" customWidth="true" hidden="false" outlineLevel="0" max="10520" min="10520" style="125" width="2.63"/>
    <col collapsed="false" customWidth="true" hidden="false" outlineLevel="0" max="10521" min="10521" style="125" width="3.75"/>
    <col collapsed="false" customWidth="true" hidden="false" outlineLevel="0" max="10523" min="10522" style="125" width="2.63"/>
    <col collapsed="false" customWidth="true" hidden="false" outlineLevel="0" max="10524" min="10524" style="125" width="3.88"/>
    <col collapsed="false" customWidth="true" hidden="false" outlineLevel="0" max="10526" min="10525" style="125" width="2.63"/>
    <col collapsed="false" customWidth="true" hidden="false" outlineLevel="0" max="10527" min="10527" style="125" width="3.75"/>
    <col collapsed="false" customWidth="true" hidden="false" outlineLevel="0" max="10536" min="10528" style="125" width="2.63"/>
    <col collapsed="false" customWidth="false" hidden="false" outlineLevel="0" max="10752" min="10537" style="125" width="8"/>
    <col collapsed="false" customWidth="true" hidden="false" outlineLevel="0" max="10753" min="10753" style="125" width="11.37"/>
    <col collapsed="false" customWidth="true" hidden="false" outlineLevel="0" max="10754" min="10754" style="125" width="4.25"/>
    <col collapsed="false" customWidth="true" hidden="false" outlineLevel="0" max="10755" min="10755" style="125" width="3.13"/>
    <col collapsed="false" customWidth="true" hidden="false" outlineLevel="0" max="10756" min="10756" style="125" width="3.37"/>
    <col collapsed="false" customWidth="true" hidden="false" outlineLevel="0" max="10757" min="10757" style="125" width="2.63"/>
    <col collapsed="false" customWidth="true" hidden="false" outlineLevel="0" max="10758" min="10758" style="125" width="3.75"/>
    <col collapsed="false" customWidth="true" hidden="false" outlineLevel="0" max="10760" min="10759" style="125" width="2.37"/>
    <col collapsed="false" customWidth="true" hidden="false" outlineLevel="0" max="10761" min="10761" style="125" width="3.75"/>
    <col collapsed="false" customWidth="true" hidden="false" outlineLevel="0" max="10763" min="10762" style="125" width="2.37"/>
    <col collapsed="false" customWidth="true" hidden="false" outlineLevel="0" max="10764" min="10764" style="125" width="3.75"/>
    <col collapsed="false" customWidth="true" hidden="false" outlineLevel="0" max="10765" min="10765" style="125" width="2.63"/>
    <col collapsed="false" customWidth="true" hidden="false" outlineLevel="0" max="10767" min="10766" style="125" width="3.75"/>
    <col collapsed="false" customWidth="true" hidden="false" outlineLevel="0" max="10769" min="10768" style="125" width="2.63"/>
    <col collapsed="false" customWidth="true" hidden="false" outlineLevel="0" max="10771" min="10770" style="125" width="3.75"/>
    <col collapsed="false" customWidth="true" hidden="false" outlineLevel="0" max="10773" min="10772" style="125" width="2.63"/>
    <col collapsed="false" customWidth="true" hidden="false" outlineLevel="0" max="10775" min="10774" style="125" width="3.75"/>
    <col collapsed="false" customWidth="true" hidden="false" outlineLevel="0" max="10776" min="10776" style="125" width="2.63"/>
    <col collapsed="false" customWidth="true" hidden="false" outlineLevel="0" max="10777" min="10777" style="125" width="3.75"/>
    <col collapsed="false" customWidth="true" hidden="false" outlineLevel="0" max="10779" min="10778" style="125" width="2.63"/>
    <col collapsed="false" customWidth="true" hidden="false" outlineLevel="0" max="10780" min="10780" style="125" width="3.88"/>
    <col collapsed="false" customWidth="true" hidden="false" outlineLevel="0" max="10782" min="10781" style="125" width="2.63"/>
    <col collapsed="false" customWidth="true" hidden="false" outlineLevel="0" max="10783" min="10783" style="125" width="3.75"/>
    <col collapsed="false" customWidth="true" hidden="false" outlineLevel="0" max="10792" min="10784" style="125" width="2.63"/>
    <col collapsed="false" customWidth="false" hidden="false" outlineLevel="0" max="11008" min="10793" style="125" width="8"/>
    <col collapsed="false" customWidth="true" hidden="false" outlineLevel="0" max="11009" min="11009" style="125" width="11.37"/>
    <col collapsed="false" customWidth="true" hidden="false" outlineLevel="0" max="11010" min="11010" style="125" width="4.25"/>
    <col collapsed="false" customWidth="true" hidden="false" outlineLevel="0" max="11011" min="11011" style="125" width="3.13"/>
    <col collapsed="false" customWidth="true" hidden="false" outlineLevel="0" max="11012" min="11012" style="125" width="3.37"/>
    <col collapsed="false" customWidth="true" hidden="false" outlineLevel="0" max="11013" min="11013" style="125" width="2.63"/>
    <col collapsed="false" customWidth="true" hidden="false" outlineLevel="0" max="11014" min="11014" style="125" width="3.75"/>
    <col collapsed="false" customWidth="true" hidden="false" outlineLevel="0" max="11016" min="11015" style="125" width="2.37"/>
    <col collapsed="false" customWidth="true" hidden="false" outlineLevel="0" max="11017" min="11017" style="125" width="3.75"/>
    <col collapsed="false" customWidth="true" hidden="false" outlineLevel="0" max="11019" min="11018" style="125" width="2.37"/>
    <col collapsed="false" customWidth="true" hidden="false" outlineLevel="0" max="11020" min="11020" style="125" width="3.75"/>
    <col collapsed="false" customWidth="true" hidden="false" outlineLevel="0" max="11021" min="11021" style="125" width="2.63"/>
    <col collapsed="false" customWidth="true" hidden="false" outlineLevel="0" max="11023" min="11022" style="125" width="3.75"/>
    <col collapsed="false" customWidth="true" hidden="false" outlineLevel="0" max="11025" min="11024" style="125" width="2.63"/>
    <col collapsed="false" customWidth="true" hidden="false" outlineLevel="0" max="11027" min="11026" style="125" width="3.75"/>
    <col collapsed="false" customWidth="true" hidden="false" outlineLevel="0" max="11029" min="11028" style="125" width="2.63"/>
    <col collapsed="false" customWidth="true" hidden="false" outlineLevel="0" max="11031" min="11030" style="125" width="3.75"/>
    <col collapsed="false" customWidth="true" hidden="false" outlineLevel="0" max="11032" min="11032" style="125" width="2.63"/>
    <col collapsed="false" customWidth="true" hidden="false" outlineLevel="0" max="11033" min="11033" style="125" width="3.75"/>
    <col collapsed="false" customWidth="true" hidden="false" outlineLevel="0" max="11035" min="11034" style="125" width="2.63"/>
    <col collapsed="false" customWidth="true" hidden="false" outlineLevel="0" max="11036" min="11036" style="125" width="3.88"/>
    <col collapsed="false" customWidth="true" hidden="false" outlineLevel="0" max="11038" min="11037" style="125" width="2.63"/>
    <col collapsed="false" customWidth="true" hidden="false" outlineLevel="0" max="11039" min="11039" style="125" width="3.75"/>
    <col collapsed="false" customWidth="true" hidden="false" outlineLevel="0" max="11048" min="11040" style="125" width="2.63"/>
    <col collapsed="false" customWidth="false" hidden="false" outlineLevel="0" max="11264" min="11049" style="125" width="8"/>
    <col collapsed="false" customWidth="true" hidden="false" outlineLevel="0" max="11265" min="11265" style="125" width="11.37"/>
    <col collapsed="false" customWidth="true" hidden="false" outlineLevel="0" max="11266" min="11266" style="125" width="4.25"/>
    <col collapsed="false" customWidth="true" hidden="false" outlineLevel="0" max="11267" min="11267" style="125" width="3.13"/>
    <col collapsed="false" customWidth="true" hidden="false" outlineLevel="0" max="11268" min="11268" style="125" width="3.37"/>
    <col collapsed="false" customWidth="true" hidden="false" outlineLevel="0" max="11269" min="11269" style="125" width="2.63"/>
    <col collapsed="false" customWidth="true" hidden="false" outlineLevel="0" max="11270" min="11270" style="125" width="3.75"/>
    <col collapsed="false" customWidth="true" hidden="false" outlineLevel="0" max="11272" min="11271" style="125" width="2.37"/>
    <col collapsed="false" customWidth="true" hidden="false" outlineLevel="0" max="11273" min="11273" style="125" width="3.75"/>
    <col collapsed="false" customWidth="true" hidden="false" outlineLevel="0" max="11275" min="11274" style="125" width="2.37"/>
    <col collapsed="false" customWidth="true" hidden="false" outlineLevel="0" max="11276" min="11276" style="125" width="3.75"/>
    <col collapsed="false" customWidth="true" hidden="false" outlineLevel="0" max="11277" min="11277" style="125" width="2.63"/>
    <col collapsed="false" customWidth="true" hidden="false" outlineLevel="0" max="11279" min="11278" style="125" width="3.75"/>
    <col collapsed="false" customWidth="true" hidden="false" outlineLevel="0" max="11281" min="11280" style="125" width="2.63"/>
    <col collapsed="false" customWidth="true" hidden="false" outlineLevel="0" max="11283" min="11282" style="125" width="3.75"/>
    <col collapsed="false" customWidth="true" hidden="false" outlineLevel="0" max="11285" min="11284" style="125" width="2.63"/>
    <col collapsed="false" customWidth="true" hidden="false" outlineLevel="0" max="11287" min="11286" style="125" width="3.75"/>
    <col collapsed="false" customWidth="true" hidden="false" outlineLevel="0" max="11288" min="11288" style="125" width="2.63"/>
    <col collapsed="false" customWidth="true" hidden="false" outlineLevel="0" max="11289" min="11289" style="125" width="3.75"/>
    <col collapsed="false" customWidth="true" hidden="false" outlineLevel="0" max="11291" min="11290" style="125" width="2.63"/>
    <col collapsed="false" customWidth="true" hidden="false" outlineLevel="0" max="11292" min="11292" style="125" width="3.88"/>
    <col collapsed="false" customWidth="true" hidden="false" outlineLevel="0" max="11294" min="11293" style="125" width="2.63"/>
    <col collapsed="false" customWidth="true" hidden="false" outlineLevel="0" max="11295" min="11295" style="125" width="3.75"/>
    <col collapsed="false" customWidth="true" hidden="false" outlineLevel="0" max="11304" min="11296" style="125" width="2.63"/>
    <col collapsed="false" customWidth="false" hidden="false" outlineLevel="0" max="11520" min="11305" style="125" width="8"/>
    <col collapsed="false" customWidth="true" hidden="false" outlineLevel="0" max="11521" min="11521" style="125" width="11.37"/>
    <col collapsed="false" customWidth="true" hidden="false" outlineLevel="0" max="11522" min="11522" style="125" width="4.25"/>
    <col collapsed="false" customWidth="true" hidden="false" outlineLevel="0" max="11523" min="11523" style="125" width="3.13"/>
    <col collapsed="false" customWidth="true" hidden="false" outlineLevel="0" max="11524" min="11524" style="125" width="3.37"/>
    <col collapsed="false" customWidth="true" hidden="false" outlineLevel="0" max="11525" min="11525" style="125" width="2.63"/>
    <col collapsed="false" customWidth="true" hidden="false" outlineLevel="0" max="11526" min="11526" style="125" width="3.75"/>
    <col collapsed="false" customWidth="true" hidden="false" outlineLevel="0" max="11528" min="11527" style="125" width="2.37"/>
    <col collapsed="false" customWidth="true" hidden="false" outlineLevel="0" max="11529" min="11529" style="125" width="3.75"/>
    <col collapsed="false" customWidth="true" hidden="false" outlineLevel="0" max="11531" min="11530" style="125" width="2.37"/>
    <col collapsed="false" customWidth="true" hidden="false" outlineLevel="0" max="11532" min="11532" style="125" width="3.75"/>
    <col collapsed="false" customWidth="true" hidden="false" outlineLevel="0" max="11533" min="11533" style="125" width="2.63"/>
    <col collapsed="false" customWidth="true" hidden="false" outlineLevel="0" max="11535" min="11534" style="125" width="3.75"/>
    <col collapsed="false" customWidth="true" hidden="false" outlineLevel="0" max="11537" min="11536" style="125" width="2.63"/>
    <col collapsed="false" customWidth="true" hidden="false" outlineLevel="0" max="11539" min="11538" style="125" width="3.75"/>
    <col collapsed="false" customWidth="true" hidden="false" outlineLevel="0" max="11541" min="11540" style="125" width="2.63"/>
    <col collapsed="false" customWidth="true" hidden="false" outlineLevel="0" max="11543" min="11542" style="125" width="3.75"/>
    <col collapsed="false" customWidth="true" hidden="false" outlineLevel="0" max="11544" min="11544" style="125" width="2.63"/>
    <col collapsed="false" customWidth="true" hidden="false" outlineLevel="0" max="11545" min="11545" style="125" width="3.75"/>
    <col collapsed="false" customWidth="true" hidden="false" outlineLevel="0" max="11547" min="11546" style="125" width="2.63"/>
    <col collapsed="false" customWidth="true" hidden="false" outlineLevel="0" max="11548" min="11548" style="125" width="3.88"/>
    <col collapsed="false" customWidth="true" hidden="false" outlineLevel="0" max="11550" min="11549" style="125" width="2.63"/>
    <col collapsed="false" customWidth="true" hidden="false" outlineLevel="0" max="11551" min="11551" style="125" width="3.75"/>
    <col collapsed="false" customWidth="true" hidden="false" outlineLevel="0" max="11560" min="11552" style="125" width="2.63"/>
    <col collapsed="false" customWidth="false" hidden="false" outlineLevel="0" max="11776" min="11561" style="125" width="8"/>
    <col collapsed="false" customWidth="true" hidden="false" outlineLevel="0" max="11777" min="11777" style="125" width="11.37"/>
    <col collapsed="false" customWidth="true" hidden="false" outlineLevel="0" max="11778" min="11778" style="125" width="4.25"/>
    <col collapsed="false" customWidth="true" hidden="false" outlineLevel="0" max="11779" min="11779" style="125" width="3.13"/>
    <col collapsed="false" customWidth="true" hidden="false" outlineLevel="0" max="11780" min="11780" style="125" width="3.37"/>
    <col collapsed="false" customWidth="true" hidden="false" outlineLevel="0" max="11781" min="11781" style="125" width="2.63"/>
    <col collapsed="false" customWidth="true" hidden="false" outlineLevel="0" max="11782" min="11782" style="125" width="3.75"/>
    <col collapsed="false" customWidth="true" hidden="false" outlineLevel="0" max="11784" min="11783" style="125" width="2.37"/>
    <col collapsed="false" customWidth="true" hidden="false" outlineLevel="0" max="11785" min="11785" style="125" width="3.75"/>
    <col collapsed="false" customWidth="true" hidden="false" outlineLevel="0" max="11787" min="11786" style="125" width="2.37"/>
    <col collapsed="false" customWidth="true" hidden="false" outlineLevel="0" max="11788" min="11788" style="125" width="3.75"/>
    <col collapsed="false" customWidth="true" hidden="false" outlineLevel="0" max="11789" min="11789" style="125" width="2.63"/>
    <col collapsed="false" customWidth="true" hidden="false" outlineLevel="0" max="11791" min="11790" style="125" width="3.75"/>
    <col collapsed="false" customWidth="true" hidden="false" outlineLevel="0" max="11793" min="11792" style="125" width="2.63"/>
    <col collapsed="false" customWidth="true" hidden="false" outlineLevel="0" max="11795" min="11794" style="125" width="3.75"/>
    <col collapsed="false" customWidth="true" hidden="false" outlineLevel="0" max="11797" min="11796" style="125" width="2.63"/>
    <col collapsed="false" customWidth="true" hidden="false" outlineLevel="0" max="11799" min="11798" style="125" width="3.75"/>
    <col collapsed="false" customWidth="true" hidden="false" outlineLevel="0" max="11800" min="11800" style="125" width="2.63"/>
    <col collapsed="false" customWidth="true" hidden="false" outlineLevel="0" max="11801" min="11801" style="125" width="3.75"/>
    <col collapsed="false" customWidth="true" hidden="false" outlineLevel="0" max="11803" min="11802" style="125" width="2.63"/>
    <col collapsed="false" customWidth="true" hidden="false" outlineLevel="0" max="11804" min="11804" style="125" width="3.88"/>
    <col collapsed="false" customWidth="true" hidden="false" outlineLevel="0" max="11806" min="11805" style="125" width="2.63"/>
    <col collapsed="false" customWidth="true" hidden="false" outlineLevel="0" max="11807" min="11807" style="125" width="3.75"/>
    <col collapsed="false" customWidth="true" hidden="false" outlineLevel="0" max="11816" min="11808" style="125" width="2.63"/>
    <col collapsed="false" customWidth="false" hidden="false" outlineLevel="0" max="12032" min="11817" style="125" width="8"/>
    <col collapsed="false" customWidth="true" hidden="false" outlineLevel="0" max="12033" min="12033" style="125" width="11.37"/>
    <col collapsed="false" customWidth="true" hidden="false" outlineLevel="0" max="12034" min="12034" style="125" width="4.25"/>
    <col collapsed="false" customWidth="true" hidden="false" outlineLevel="0" max="12035" min="12035" style="125" width="3.13"/>
    <col collapsed="false" customWidth="true" hidden="false" outlineLevel="0" max="12036" min="12036" style="125" width="3.37"/>
    <col collapsed="false" customWidth="true" hidden="false" outlineLevel="0" max="12037" min="12037" style="125" width="2.63"/>
    <col collapsed="false" customWidth="true" hidden="false" outlineLevel="0" max="12038" min="12038" style="125" width="3.75"/>
    <col collapsed="false" customWidth="true" hidden="false" outlineLevel="0" max="12040" min="12039" style="125" width="2.37"/>
    <col collapsed="false" customWidth="true" hidden="false" outlineLevel="0" max="12041" min="12041" style="125" width="3.75"/>
    <col collapsed="false" customWidth="true" hidden="false" outlineLevel="0" max="12043" min="12042" style="125" width="2.37"/>
    <col collapsed="false" customWidth="true" hidden="false" outlineLevel="0" max="12044" min="12044" style="125" width="3.75"/>
    <col collapsed="false" customWidth="true" hidden="false" outlineLevel="0" max="12045" min="12045" style="125" width="2.63"/>
    <col collapsed="false" customWidth="true" hidden="false" outlineLevel="0" max="12047" min="12046" style="125" width="3.75"/>
    <col collapsed="false" customWidth="true" hidden="false" outlineLevel="0" max="12049" min="12048" style="125" width="2.63"/>
    <col collapsed="false" customWidth="true" hidden="false" outlineLevel="0" max="12051" min="12050" style="125" width="3.75"/>
    <col collapsed="false" customWidth="true" hidden="false" outlineLevel="0" max="12053" min="12052" style="125" width="2.63"/>
    <col collapsed="false" customWidth="true" hidden="false" outlineLevel="0" max="12055" min="12054" style="125" width="3.75"/>
    <col collapsed="false" customWidth="true" hidden="false" outlineLevel="0" max="12056" min="12056" style="125" width="2.63"/>
    <col collapsed="false" customWidth="true" hidden="false" outlineLevel="0" max="12057" min="12057" style="125" width="3.75"/>
    <col collapsed="false" customWidth="true" hidden="false" outlineLevel="0" max="12059" min="12058" style="125" width="2.63"/>
    <col collapsed="false" customWidth="true" hidden="false" outlineLevel="0" max="12060" min="12060" style="125" width="3.88"/>
    <col collapsed="false" customWidth="true" hidden="false" outlineLevel="0" max="12062" min="12061" style="125" width="2.63"/>
    <col collapsed="false" customWidth="true" hidden="false" outlineLevel="0" max="12063" min="12063" style="125" width="3.75"/>
    <col collapsed="false" customWidth="true" hidden="false" outlineLevel="0" max="12072" min="12064" style="125" width="2.63"/>
    <col collapsed="false" customWidth="false" hidden="false" outlineLevel="0" max="12288" min="12073" style="125" width="8"/>
    <col collapsed="false" customWidth="true" hidden="false" outlineLevel="0" max="12289" min="12289" style="125" width="11.37"/>
    <col collapsed="false" customWidth="true" hidden="false" outlineLevel="0" max="12290" min="12290" style="125" width="4.25"/>
    <col collapsed="false" customWidth="true" hidden="false" outlineLevel="0" max="12291" min="12291" style="125" width="3.13"/>
    <col collapsed="false" customWidth="true" hidden="false" outlineLevel="0" max="12292" min="12292" style="125" width="3.37"/>
    <col collapsed="false" customWidth="true" hidden="false" outlineLevel="0" max="12293" min="12293" style="125" width="2.63"/>
    <col collapsed="false" customWidth="true" hidden="false" outlineLevel="0" max="12294" min="12294" style="125" width="3.75"/>
    <col collapsed="false" customWidth="true" hidden="false" outlineLevel="0" max="12296" min="12295" style="125" width="2.37"/>
    <col collapsed="false" customWidth="true" hidden="false" outlineLevel="0" max="12297" min="12297" style="125" width="3.75"/>
    <col collapsed="false" customWidth="true" hidden="false" outlineLevel="0" max="12299" min="12298" style="125" width="2.37"/>
    <col collapsed="false" customWidth="true" hidden="false" outlineLevel="0" max="12300" min="12300" style="125" width="3.75"/>
    <col collapsed="false" customWidth="true" hidden="false" outlineLevel="0" max="12301" min="12301" style="125" width="2.63"/>
    <col collapsed="false" customWidth="true" hidden="false" outlineLevel="0" max="12303" min="12302" style="125" width="3.75"/>
    <col collapsed="false" customWidth="true" hidden="false" outlineLevel="0" max="12305" min="12304" style="125" width="2.63"/>
    <col collapsed="false" customWidth="true" hidden="false" outlineLevel="0" max="12307" min="12306" style="125" width="3.75"/>
    <col collapsed="false" customWidth="true" hidden="false" outlineLevel="0" max="12309" min="12308" style="125" width="2.63"/>
    <col collapsed="false" customWidth="true" hidden="false" outlineLevel="0" max="12311" min="12310" style="125" width="3.75"/>
    <col collapsed="false" customWidth="true" hidden="false" outlineLevel="0" max="12312" min="12312" style="125" width="2.63"/>
    <col collapsed="false" customWidth="true" hidden="false" outlineLevel="0" max="12313" min="12313" style="125" width="3.75"/>
    <col collapsed="false" customWidth="true" hidden="false" outlineLevel="0" max="12315" min="12314" style="125" width="2.63"/>
    <col collapsed="false" customWidth="true" hidden="false" outlineLevel="0" max="12316" min="12316" style="125" width="3.88"/>
    <col collapsed="false" customWidth="true" hidden="false" outlineLevel="0" max="12318" min="12317" style="125" width="2.63"/>
    <col collapsed="false" customWidth="true" hidden="false" outlineLevel="0" max="12319" min="12319" style="125" width="3.75"/>
    <col collapsed="false" customWidth="true" hidden="false" outlineLevel="0" max="12328" min="12320" style="125" width="2.63"/>
    <col collapsed="false" customWidth="false" hidden="false" outlineLevel="0" max="12544" min="12329" style="125" width="8"/>
    <col collapsed="false" customWidth="true" hidden="false" outlineLevel="0" max="12545" min="12545" style="125" width="11.37"/>
    <col collapsed="false" customWidth="true" hidden="false" outlineLevel="0" max="12546" min="12546" style="125" width="4.25"/>
    <col collapsed="false" customWidth="true" hidden="false" outlineLevel="0" max="12547" min="12547" style="125" width="3.13"/>
    <col collapsed="false" customWidth="true" hidden="false" outlineLevel="0" max="12548" min="12548" style="125" width="3.37"/>
    <col collapsed="false" customWidth="true" hidden="false" outlineLevel="0" max="12549" min="12549" style="125" width="2.63"/>
    <col collapsed="false" customWidth="true" hidden="false" outlineLevel="0" max="12550" min="12550" style="125" width="3.75"/>
    <col collapsed="false" customWidth="true" hidden="false" outlineLevel="0" max="12552" min="12551" style="125" width="2.37"/>
    <col collapsed="false" customWidth="true" hidden="false" outlineLevel="0" max="12553" min="12553" style="125" width="3.75"/>
    <col collapsed="false" customWidth="true" hidden="false" outlineLevel="0" max="12555" min="12554" style="125" width="2.37"/>
    <col collapsed="false" customWidth="true" hidden="false" outlineLevel="0" max="12556" min="12556" style="125" width="3.75"/>
    <col collapsed="false" customWidth="true" hidden="false" outlineLevel="0" max="12557" min="12557" style="125" width="2.63"/>
    <col collapsed="false" customWidth="true" hidden="false" outlineLevel="0" max="12559" min="12558" style="125" width="3.75"/>
    <col collapsed="false" customWidth="true" hidden="false" outlineLevel="0" max="12561" min="12560" style="125" width="2.63"/>
    <col collapsed="false" customWidth="true" hidden="false" outlineLevel="0" max="12563" min="12562" style="125" width="3.75"/>
    <col collapsed="false" customWidth="true" hidden="false" outlineLevel="0" max="12565" min="12564" style="125" width="2.63"/>
    <col collapsed="false" customWidth="true" hidden="false" outlineLevel="0" max="12567" min="12566" style="125" width="3.75"/>
    <col collapsed="false" customWidth="true" hidden="false" outlineLevel="0" max="12568" min="12568" style="125" width="2.63"/>
    <col collapsed="false" customWidth="true" hidden="false" outlineLevel="0" max="12569" min="12569" style="125" width="3.75"/>
    <col collapsed="false" customWidth="true" hidden="false" outlineLevel="0" max="12571" min="12570" style="125" width="2.63"/>
    <col collapsed="false" customWidth="true" hidden="false" outlineLevel="0" max="12572" min="12572" style="125" width="3.88"/>
    <col collapsed="false" customWidth="true" hidden="false" outlineLevel="0" max="12574" min="12573" style="125" width="2.63"/>
    <col collapsed="false" customWidth="true" hidden="false" outlineLevel="0" max="12575" min="12575" style="125" width="3.75"/>
    <col collapsed="false" customWidth="true" hidden="false" outlineLevel="0" max="12584" min="12576" style="125" width="2.63"/>
    <col collapsed="false" customWidth="false" hidden="false" outlineLevel="0" max="12800" min="12585" style="125" width="8"/>
    <col collapsed="false" customWidth="true" hidden="false" outlineLevel="0" max="12801" min="12801" style="125" width="11.37"/>
    <col collapsed="false" customWidth="true" hidden="false" outlineLevel="0" max="12802" min="12802" style="125" width="4.25"/>
    <col collapsed="false" customWidth="true" hidden="false" outlineLevel="0" max="12803" min="12803" style="125" width="3.13"/>
    <col collapsed="false" customWidth="true" hidden="false" outlineLevel="0" max="12804" min="12804" style="125" width="3.37"/>
    <col collapsed="false" customWidth="true" hidden="false" outlineLevel="0" max="12805" min="12805" style="125" width="2.63"/>
    <col collapsed="false" customWidth="true" hidden="false" outlineLevel="0" max="12806" min="12806" style="125" width="3.75"/>
    <col collapsed="false" customWidth="true" hidden="false" outlineLevel="0" max="12808" min="12807" style="125" width="2.37"/>
    <col collapsed="false" customWidth="true" hidden="false" outlineLevel="0" max="12809" min="12809" style="125" width="3.75"/>
    <col collapsed="false" customWidth="true" hidden="false" outlineLevel="0" max="12811" min="12810" style="125" width="2.37"/>
    <col collapsed="false" customWidth="true" hidden="false" outlineLevel="0" max="12812" min="12812" style="125" width="3.75"/>
    <col collapsed="false" customWidth="true" hidden="false" outlineLevel="0" max="12813" min="12813" style="125" width="2.63"/>
    <col collapsed="false" customWidth="true" hidden="false" outlineLevel="0" max="12815" min="12814" style="125" width="3.75"/>
    <col collapsed="false" customWidth="true" hidden="false" outlineLevel="0" max="12817" min="12816" style="125" width="2.63"/>
    <col collapsed="false" customWidth="true" hidden="false" outlineLevel="0" max="12819" min="12818" style="125" width="3.75"/>
    <col collapsed="false" customWidth="true" hidden="false" outlineLevel="0" max="12821" min="12820" style="125" width="2.63"/>
    <col collapsed="false" customWidth="true" hidden="false" outlineLevel="0" max="12823" min="12822" style="125" width="3.75"/>
    <col collapsed="false" customWidth="true" hidden="false" outlineLevel="0" max="12824" min="12824" style="125" width="2.63"/>
    <col collapsed="false" customWidth="true" hidden="false" outlineLevel="0" max="12825" min="12825" style="125" width="3.75"/>
    <col collapsed="false" customWidth="true" hidden="false" outlineLevel="0" max="12827" min="12826" style="125" width="2.63"/>
    <col collapsed="false" customWidth="true" hidden="false" outlineLevel="0" max="12828" min="12828" style="125" width="3.88"/>
    <col collapsed="false" customWidth="true" hidden="false" outlineLevel="0" max="12830" min="12829" style="125" width="2.63"/>
    <col collapsed="false" customWidth="true" hidden="false" outlineLevel="0" max="12831" min="12831" style="125" width="3.75"/>
    <col collapsed="false" customWidth="true" hidden="false" outlineLevel="0" max="12840" min="12832" style="125" width="2.63"/>
    <col collapsed="false" customWidth="false" hidden="false" outlineLevel="0" max="13056" min="12841" style="125" width="8"/>
    <col collapsed="false" customWidth="true" hidden="false" outlineLevel="0" max="13057" min="13057" style="125" width="11.37"/>
    <col collapsed="false" customWidth="true" hidden="false" outlineLevel="0" max="13058" min="13058" style="125" width="4.25"/>
    <col collapsed="false" customWidth="true" hidden="false" outlineLevel="0" max="13059" min="13059" style="125" width="3.13"/>
    <col collapsed="false" customWidth="true" hidden="false" outlineLevel="0" max="13060" min="13060" style="125" width="3.37"/>
    <col collapsed="false" customWidth="true" hidden="false" outlineLevel="0" max="13061" min="13061" style="125" width="2.63"/>
    <col collapsed="false" customWidth="true" hidden="false" outlineLevel="0" max="13062" min="13062" style="125" width="3.75"/>
    <col collapsed="false" customWidth="true" hidden="false" outlineLevel="0" max="13064" min="13063" style="125" width="2.37"/>
    <col collapsed="false" customWidth="true" hidden="false" outlineLevel="0" max="13065" min="13065" style="125" width="3.75"/>
    <col collapsed="false" customWidth="true" hidden="false" outlineLevel="0" max="13067" min="13066" style="125" width="2.37"/>
    <col collapsed="false" customWidth="true" hidden="false" outlineLevel="0" max="13068" min="13068" style="125" width="3.75"/>
    <col collapsed="false" customWidth="true" hidden="false" outlineLevel="0" max="13069" min="13069" style="125" width="2.63"/>
    <col collapsed="false" customWidth="true" hidden="false" outlineLevel="0" max="13071" min="13070" style="125" width="3.75"/>
    <col collapsed="false" customWidth="true" hidden="false" outlineLevel="0" max="13073" min="13072" style="125" width="2.63"/>
    <col collapsed="false" customWidth="true" hidden="false" outlineLevel="0" max="13075" min="13074" style="125" width="3.75"/>
    <col collapsed="false" customWidth="true" hidden="false" outlineLevel="0" max="13077" min="13076" style="125" width="2.63"/>
    <col collapsed="false" customWidth="true" hidden="false" outlineLevel="0" max="13079" min="13078" style="125" width="3.75"/>
    <col collapsed="false" customWidth="true" hidden="false" outlineLevel="0" max="13080" min="13080" style="125" width="2.63"/>
    <col collapsed="false" customWidth="true" hidden="false" outlineLevel="0" max="13081" min="13081" style="125" width="3.75"/>
    <col collapsed="false" customWidth="true" hidden="false" outlineLevel="0" max="13083" min="13082" style="125" width="2.63"/>
    <col collapsed="false" customWidth="true" hidden="false" outlineLevel="0" max="13084" min="13084" style="125" width="3.88"/>
    <col collapsed="false" customWidth="true" hidden="false" outlineLevel="0" max="13086" min="13085" style="125" width="2.63"/>
    <col collapsed="false" customWidth="true" hidden="false" outlineLevel="0" max="13087" min="13087" style="125" width="3.75"/>
    <col collapsed="false" customWidth="true" hidden="false" outlineLevel="0" max="13096" min="13088" style="125" width="2.63"/>
    <col collapsed="false" customWidth="false" hidden="false" outlineLevel="0" max="13312" min="13097" style="125" width="8"/>
    <col collapsed="false" customWidth="true" hidden="false" outlineLevel="0" max="13313" min="13313" style="125" width="11.37"/>
    <col collapsed="false" customWidth="true" hidden="false" outlineLevel="0" max="13314" min="13314" style="125" width="4.25"/>
    <col collapsed="false" customWidth="true" hidden="false" outlineLevel="0" max="13315" min="13315" style="125" width="3.13"/>
    <col collapsed="false" customWidth="true" hidden="false" outlineLevel="0" max="13316" min="13316" style="125" width="3.37"/>
    <col collapsed="false" customWidth="true" hidden="false" outlineLevel="0" max="13317" min="13317" style="125" width="2.63"/>
    <col collapsed="false" customWidth="true" hidden="false" outlineLevel="0" max="13318" min="13318" style="125" width="3.75"/>
    <col collapsed="false" customWidth="true" hidden="false" outlineLevel="0" max="13320" min="13319" style="125" width="2.37"/>
    <col collapsed="false" customWidth="true" hidden="false" outlineLevel="0" max="13321" min="13321" style="125" width="3.75"/>
    <col collapsed="false" customWidth="true" hidden="false" outlineLevel="0" max="13323" min="13322" style="125" width="2.37"/>
    <col collapsed="false" customWidth="true" hidden="false" outlineLevel="0" max="13324" min="13324" style="125" width="3.75"/>
    <col collapsed="false" customWidth="true" hidden="false" outlineLevel="0" max="13325" min="13325" style="125" width="2.63"/>
    <col collapsed="false" customWidth="true" hidden="false" outlineLevel="0" max="13327" min="13326" style="125" width="3.75"/>
    <col collapsed="false" customWidth="true" hidden="false" outlineLevel="0" max="13329" min="13328" style="125" width="2.63"/>
    <col collapsed="false" customWidth="true" hidden="false" outlineLevel="0" max="13331" min="13330" style="125" width="3.75"/>
    <col collapsed="false" customWidth="true" hidden="false" outlineLevel="0" max="13333" min="13332" style="125" width="2.63"/>
    <col collapsed="false" customWidth="true" hidden="false" outlineLevel="0" max="13335" min="13334" style="125" width="3.75"/>
    <col collapsed="false" customWidth="true" hidden="false" outlineLevel="0" max="13336" min="13336" style="125" width="2.63"/>
    <col collapsed="false" customWidth="true" hidden="false" outlineLevel="0" max="13337" min="13337" style="125" width="3.75"/>
    <col collapsed="false" customWidth="true" hidden="false" outlineLevel="0" max="13339" min="13338" style="125" width="2.63"/>
    <col collapsed="false" customWidth="true" hidden="false" outlineLevel="0" max="13340" min="13340" style="125" width="3.88"/>
    <col collapsed="false" customWidth="true" hidden="false" outlineLevel="0" max="13342" min="13341" style="125" width="2.63"/>
    <col collapsed="false" customWidth="true" hidden="false" outlineLevel="0" max="13343" min="13343" style="125" width="3.75"/>
    <col collapsed="false" customWidth="true" hidden="false" outlineLevel="0" max="13352" min="13344" style="125" width="2.63"/>
    <col collapsed="false" customWidth="false" hidden="false" outlineLevel="0" max="13568" min="13353" style="125" width="8"/>
    <col collapsed="false" customWidth="true" hidden="false" outlineLevel="0" max="13569" min="13569" style="125" width="11.37"/>
    <col collapsed="false" customWidth="true" hidden="false" outlineLevel="0" max="13570" min="13570" style="125" width="4.25"/>
    <col collapsed="false" customWidth="true" hidden="false" outlineLevel="0" max="13571" min="13571" style="125" width="3.13"/>
    <col collapsed="false" customWidth="true" hidden="false" outlineLevel="0" max="13572" min="13572" style="125" width="3.37"/>
    <col collapsed="false" customWidth="true" hidden="false" outlineLevel="0" max="13573" min="13573" style="125" width="2.63"/>
    <col collapsed="false" customWidth="true" hidden="false" outlineLevel="0" max="13574" min="13574" style="125" width="3.75"/>
    <col collapsed="false" customWidth="true" hidden="false" outlineLevel="0" max="13576" min="13575" style="125" width="2.37"/>
    <col collapsed="false" customWidth="true" hidden="false" outlineLevel="0" max="13577" min="13577" style="125" width="3.75"/>
    <col collapsed="false" customWidth="true" hidden="false" outlineLevel="0" max="13579" min="13578" style="125" width="2.37"/>
    <col collapsed="false" customWidth="true" hidden="false" outlineLevel="0" max="13580" min="13580" style="125" width="3.75"/>
    <col collapsed="false" customWidth="true" hidden="false" outlineLevel="0" max="13581" min="13581" style="125" width="2.63"/>
    <col collapsed="false" customWidth="true" hidden="false" outlineLevel="0" max="13583" min="13582" style="125" width="3.75"/>
    <col collapsed="false" customWidth="true" hidden="false" outlineLevel="0" max="13585" min="13584" style="125" width="2.63"/>
    <col collapsed="false" customWidth="true" hidden="false" outlineLevel="0" max="13587" min="13586" style="125" width="3.75"/>
    <col collapsed="false" customWidth="true" hidden="false" outlineLevel="0" max="13589" min="13588" style="125" width="2.63"/>
    <col collapsed="false" customWidth="true" hidden="false" outlineLevel="0" max="13591" min="13590" style="125" width="3.75"/>
    <col collapsed="false" customWidth="true" hidden="false" outlineLevel="0" max="13592" min="13592" style="125" width="2.63"/>
    <col collapsed="false" customWidth="true" hidden="false" outlineLevel="0" max="13593" min="13593" style="125" width="3.75"/>
    <col collapsed="false" customWidth="true" hidden="false" outlineLevel="0" max="13595" min="13594" style="125" width="2.63"/>
    <col collapsed="false" customWidth="true" hidden="false" outlineLevel="0" max="13596" min="13596" style="125" width="3.88"/>
    <col collapsed="false" customWidth="true" hidden="false" outlineLevel="0" max="13598" min="13597" style="125" width="2.63"/>
    <col collapsed="false" customWidth="true" hidden="false" outlineLevel="0" max="13599" min="13599" style="125" width="3.75"/>
    <col collapsed="false" customWidth="true" hidden="false" outlineLevel="0" max="13608" min="13600" style="125" width="2.63"/>
    <col collapsed="false" customWidth="false" hidden="false" outlineLevel="0" max="13824" min="13609" style="125" width="8"/>
    <col collapsed="false" customWidth="true" hidden="false" outlineLevel="0" max="13825" min="13825" style="125" width="11.37"/>
    <col collapsed="false" customWidth="true" hidden="false" outlineLevel="0" max="13826" min="13826" style="125" width="4.25"/>
    <col collapsed="false" customWidth="true" hidden="false" outlineLevel="0" max="13827" min="13827" style="125" width="3.13"/>
    <col collapsed="false" customWidth="true" hidden="false" outlineLevel="0" max="13828" min="13828" style="125" width="3.37"/>
    <col collapsed="false" customWidth="true" hidden="false" outlineLevel="0" max="13829" min="13829" style="125" width="2.63"/>
    <col collapsed="false" customWidth="true" hidden="false" outlineLevel="0" max="13830" min="13830" style="125" width="3.75"/>
    <col collapsed="false" customWidth="true" hidden="false" outlineLevel="0" max="13832" min="13831" style="125" width="2.37"/>
    <col collapsed="false" customWidth="true" hidden="false" outlineLevel="0" max="13833" min="13833" style="125" width="3.75"/>
    <col collapsed="false" customWidth="true" hidden="false" outlineLevel="0" max="13835" min="13834" style="125" width="2.37"/>
    <col collapsed="false" customWidth="true" hidden="false" outlineLevel="0" max="13836" min="13836" style="125" width="3.75"/>
    <col collapsed="false" customWidth="true" hidden="false" outlineLevel="0" max="13837" min="13837" style="125" width="2.63"/>
    <col collapsed="false" customWidth="true" hidden="false" outlineLevel="0" max="13839" min="13838" style="125" width="3.75"/>
    <col collapsed="false" customWidth="true" hidden="false" outlineLevel="0" max="13841" min="13840" style="125" width="2.63"/>
    <col collapsed="false" customWidth="true" hidden="false" outlineLevel="0" max="13843" min="13842" style="125" width="3.75"/>
    <col collapsed="false" customWidth="true" hidden="false" outlineLevel="0" max="13845" min="13844" style="125" width="2.63"/>
    <col collapsed="false" customWidth="true" hidden="false" outlineLevel="0" max="13847" min="13846" style="125" width="3.75"/>
    <col collapsed="false" customWidth="true" hidden="false" outlineLevel="0" max="13848" min="13848" style="125" width="2.63"/>
    <col collapsed="false" customWidth="true" hidden="false" outlineLevel="0" max="13849" min="13849" style="125" width="3.75"/>
    <col collapsed="false" customWidth="true" hidden="false" outlineLevel="0" max="13851" min="13850" style="125" width="2.63"/>
    <col collapsed="false" customWidth="true" hidden="false" outlineLevel="0" max="13852" min="13852" style="125" width="3.88"/>
    <col collapsed="false" customWidth="true" hidden="false" outlineLevel="0" max="13854" min="13853" style="125" width="2.63"/>
    <col collapsed="false" customWidth="true" hidden="false" outlineLevel="0" max="13855" min="13855" style="125" width="3.75"/>
    <col collapsed="false" customWidth="true" hidden="false" outlineLevel="0" max="13864" min="13856" style="125" width="2.63"/>
    <col collapsed="false" customWidth="false" hidden="false" outlineLevel="0" max="14080" min="13865" style="125" width="8"/>
    <col collapsed="false" customWidth="true" hidden="false" outlineLevel="0" max="14081" min="14081" style="125" width="11.37"/>
    <col collapsed="false" customWidth="true" hidden="false" outlineLevel="0" max="14082" min="14082" style="125" width="4.25"/>
    <col collapsed="false" customWidth="true" hidden="false" outlineLevel="0" max="14083" min="14083" style="125" width="3.13"/>
    <col collapsed="false" customWidth="true" hidden="false" outlineLevel="0" max="14084" min="14084" style="125" width="3.37"/>
    <col collapsed="false" customWidth="true" hidden="false" outlineLevel="0" max="14085" min="14085" style="125" width="2.63"/>
    <col collapsed="false" customWidth="true" hidden="false" outlineLevel="0" max="14086" min="14086" style="125" width="3.75"/>
    <col collapsed="false" customWidth="true" hidden="false" outlineLevel="0" max="14088" min="14087" style="125" width="2.37"/>
    <col collapsed="false" customWidth="true" hidden="false" outlineLevel="0" max="14089" min="14089" style="125" width="3.75"/>
    <col collapsed="false" customWidth="true" hidden="false" outlineLevel="0" max="14091" min="14090" style="125" width="2.37"/>
    <col collapsed="false" customWidth="true" hidden="false" outlineLevel="0" max="14092" min="14092" style="125" width="3.75"/>
    <col collapsed="false" customWidth="true" hidden="false" outlineLevel="0" max="14093" min="14093" style="125" width="2.63"/>
    <col collapsed="false" customWidth="true" hidden="false" outlineLevel="0" max="14095" min="14094" style="125" width="3.75"/>
    <col collapsed="false" customWidth="true" hidden="false" outlineLevel="0" max="14097" min="14096" style="125" width="2.63"/>
    <col collapsed="false" customWidth="true" hidden="false" outlineLevel="0" max="14099" min="14098" style="125" width="3.75"/>
    <col collapsed="false" customWidth="true" hidden="false" outlineLevel="0" max="14101" min="14100" style="125" width="2.63"/>
    <col collapsed="false" customWidth="true" hidden="false" outlineLevel="0" max="14103" min="14102" style="125" width="3.75"/>
    <col collapsed="false" customWidth="true" hidden="false" outlineLevel="0" max="14104" min="14104" style="125" width="2.63"/>
    <col collapsed="false" customWidth="true" hidden="false" outlineLevel="0" max="14105" min="14105" style="125" width="3.75"/>
    <col collapsed="false" customWidth="true" hidden="false" outlineLevel="0" max="14107" min="14106" style="125" width="2.63"/>
    <col collapsed="false" customWidth="true" hidden="false" outlineLevel="0" max="14108" min="14108" style="125" width="3.88"/>
    <col collapsed="false" customWidth="true" hidden="false" outlineLevel="0" max="14110" min="14109" style="125" width="2.63"/>
    <col collapsed="false" customWidth="true" hidden="false" outlineLevel="0" max="14111" min="14111" style="125" width="3.75"/>
    <col collapsed="false" customWidth="true" hidden="false" outlineLevel="0" max="14120" min="14112" style="125" width="2.63"/>
    <col collapsed="false" customWidth="false" hidden="false" outlineLevel="0" max="14336" min="14121" style="125" width="8"/>
    <col collapsed="false" customWidth="true" hidden="false" outlineLevel="0" max="14337" min="14337" style="125" width="11.37"/>
    <col collapsed="false" customWidth="true" hidden="false" outlineLevel="0" max="14338" min="14338" style="125" width="4.25"/>
    <col collapsed="false" customWidth="true" hidden="false" outlineLevel="0" max="14339" min="14339" style="125" width="3.13"/>
    <col collapsed="false" customWidth="true" hidden="false" outlineLevel="0" max="14340" min="14340" style="125" width="3.37"/>
    <col collapsed="false" customWidth="true" hidden="false" outlineLevel="0" max="14341" min="14341" style="125" width="2.63"/>
    <col collapsed="false" customWidth="true" hidden="false" outlineLevel="0" max="14342" min="14342" style="125" width="3.75"/>
    <col collapsed="false" customWidth="true" hidden="false" outlineLevel="0" max="14344" min="14343" style="125" width="2.37"/>
    <col collapsed="false" customWidth="true" hidden="false" outlineLevel="0" max="14345" min="14345" style="125" width="3.75"/>
    <col collapsed="false" customWidth="true" hidden="false" outlineLevel="0" max="14347" min="14346" style="125" width="2.37"/>
    <col collapsed="false" customWidth="true" hidden="false" outlineLevel="0" max="14348" min="14348" style="125" width="3.75"/>
    <col collapsed="false" customWidth="true" hidden="false" outlineLevel="0" max="14349" min="14349" style="125" width="2.63"/>
    <col collapsed="false" customWidth="true" hidden="false" outlineLevel="0" max="14351" min="14350" style="125" width="3.75"/>
    <col collapsed="false" customWidth="true" hidden="false" outlineLevel="0" max="14353" min="14352" style="125" width="2.63"/>
    <col collapsed="false" customWidth="true" hidden="false" outlineLevel="0" max="14355" min="14354" style="125" width="3.75"/>
    <col collapsed="false" customWidth="true" hidden="false" outlineLevel="0" max="14357" min="14356" style="125" width="2.63"/>
    <col collapsed="false" customWidth="true" hidden="false" outlineLevel="0" max="14359" min="14358" style="125" width="3.75"/>
    <col collapsed="false" customWidth="true" hidden="false" outlineLevel="0" max="14360" min="14360" style="125" width="2.63"/>
    <col collapsed="false" customWidth="true" hidden="false" outlineLevel="0" max="14361" min="14361" style="125" width="3.75"/>
    <col collapsed="false" customWidth="true" hidden="false" outlineLevel="0" max="14363" min="14362" style="125" width="2.63"/>
    <col collapsed="false" customWidth="true" hidden="false" outlineLevel="0" max="14364" min="14364" style="125" width="3.88"/>
    <col collapsed="false" customWidth="true" hidden="false" outlineLevel="0" max="14366" min="14365" style="125" width="2.63"/>
    <col collapsed="false" customWidth="true" hidden="false" outlineLevel="0" max="14367" min="14367" style="125" width="3.75"/>
    <col collapsed="false" customWidth="true" hidden="false" outlineLevel="0" max="14376" min="14368" style="125" width="2.63"/>
    <col collapsed="false" customWidth="false" hidden="false" outlineLevel="0" max="14592" min="14377" style="125" width="8"/>
    <col collapsed="false" customWidth="true" hidden="false" outlineLevel="0" max="14593" min="14593" style="125" width="11.37"/>
    <col collapsed="false" customWidth="true" hidden="false" outlineLevel="0" max="14594" min="14594" style="125" width="4.25"/>
    <col collapsed="false" customWidth="true" hidden="false" outlineLevel="0" max="14595" min="14595" style="125" width="3.13"/>
    <col collapsed="false" customWidth="true" hidden="false" outlineLevel="0" max="14596" min="14596" style="125" width="3.37"/>
    <col collapsed="false" customWidth="true" hidden="false" outlineLevel="0" max="14597" min="14597" style="125" width="2.63"/>
    <col collapsed="false" customWidth="true" hidden="false" outlineLevel="0" max="14598" min="14598" style="125" width="3.75"/>
    <col collapsed="false" customWidth="true" hidden="false" outlineLevel="0" max="14600" min="14599" style="125" width="2.37"/>
    <col collapsed="false" customWidth="true" hidden="false" outlineLevel="0" max="14601" min="14601" style="125" width="3.75"/>
    <col collapsed="false" customWidth="true" hidden="false" outlineLevel="0" max="14603" min="14602" style="125" width="2.37"/>
    <col collapsed="false" customWidth="true" hidden="false" outlineLevel="0" max="14604" min="14604" style="125" width="3.75"/>
    <col collapsed="false" customWidth="true" hidden="false" outlineLevel="0" max="14605" min="14605" style="125" width="2.63"/>
    <col collapsed="false" customWidth="true" hidden="false" outlineLevel="0" max="14607" min="14606" style="125" width="3.75"/>
    <col collapsed="false" customWidth="true" hidden="false" outlineLevel="0" max="14609" min="14608" style="125" width="2.63"/>
    <col collapsed="false" customWidth="true" hidden="false" outlineLevel="0" max="14611" min="14610" style="125" width="3.75"/>
    <col collapsed="false" customWidth="true" hidden="false" outlineLevel="0" max="14613" min="14612" style="125" width="2.63"/>
    <col collapsed="false" customWidth="true" hidden="false" outlineLevel="0" max="14615" min="14614" style="125" width="3.75"/>
    <col collapsed="false" customWidth="true" hidden="false" outlineLevel="0" max="14616" min="14616" style="125" width="2.63"/>
    <col collapsed="false" customWidth="true" hidden="false" outlineLevel="0" max="14617" min="14617" style="125" width="3.75"/>
    <col collapsed="false" customWidth="true" hidden="false" outlineLevel="0" max="14619" min="14618" style="125" width="2.63"/>
    <col collapsed="false" customWidth="true" hidden="false" outlineLevel="0" max="14620" min="14620" style="125" width="3.88"/>
    <col collapsed="false" customWidth="true" hidden="false" outlineLevel="0" max="14622" min="14621" style="125" width="2.63"/>
    <col collapsed="false" customWidth="true" hidden="false" outlineLevel="0" max="14623" min="14623" style="125" width="3.75"/>
    <col collapsed="false" customWidth="true" hidden="false" outlineLevel="0" max="14632" min="14624" style="125" width="2.63"/>
    <col collapsed="false" customWidth="false" hidden="false" outlineLevel="0" max="14848" min="14633" style="125" width="8"/>
    <col collapsed="false" customWidth="true" hidden="false" outlineLevel="0" max="14849" min="14849" style="125" width="11.37"/>
    <col collapsed="false" customWidth="true" hidden="false" outlineLevel="0" max="14850" min="14850" style="125" width="4.25"/>
    <col collapsed="false" customWidth="true" hidden="false" outlineLevel="0" max="14851" min="14851" style="125" width="3.13"/>
    <col collapsed="false" customWidth="true" hidden="false" outlineLevel="0" max="14852" min="14852" style="125" width="3.37"/>
    <col collapsed="false" customWidth="true" hidden="false" outlineLevel="0" max="14853" min="14853" style="125" width="2.63"/>
    <col collapsed="false" customWidth="true" hidden="false" outlineLevel="0" max="14854" min="14854" style="125" width="3.75"/>
    <col collapsed="false" customWidth="true" hidden="false" outlineLevel="0" max="14856" min="14855" style="125" width="2.37"/>
    <col collapsed="false" customWidth="true" hidden="false" outlineLevel="0" max="14857" min="14857" style="125" width="3.75"/>
    <col collapsed="false" customWidth="true" hidden="false" outlineLevel="0" max="14859" min="14858" style="125" width="2.37"/>
    <col collapsed="false" customWidth="true" hidden="false" outlineLevel="0" max="14860" min="14860" style="125" width="3.75"/>
    <col collapsed="false" customWidth="true" hidden="false" outlineLevel="0" max="14861" min="14861" style="125" width="2.63"/>
    <col collapsed="false" customWidth="true" hidden="false" outlineLevel="0" max="14863" min="14862" style="125" width="3.75"/>
    <col collapsed="false" customWidth="true" hidden="false" outlineLevel="0" max="14865" min="14864" style="125" width="2.63"/>
    <col collapsed="false" customWidth="true" hidden="false" outlineLevel="0" max="14867" min="14866" style="125" width="3.75"/>
    <col collapsed="false" customWidth="true" hidden="false" outlineLevel="0" max="14869" min="14868" style="125" width="2.63"/>
    <col collapsed="false" customWidth="true" hidden="false" outlineLevel="0" max="14871" min="14870" style="125" width="3.75"/>
    <col collapsed="false" customWidth="true" hidden="false" outlineLevel="0" max="14872" min="14872" style="125" width="2.63"/>
    <col collapsed="false" customWidth="true" hidden="false" outlineLevel="0" max="14873" min="14873" style="125" width="3.75"/>
    <col collapsed="false" customWidth="true" hidden="false" outlineLevel="0" max="14875" min="14874" style="125" width="2.63"/>
    <col collapsed="false" customWidth="true" hidden="false" outlineLevel="0" max="14876" min="14876" style="125" width="3.88"/>
    <col collapsed="false" customWidth="true" hidden="false" outlineLevel="0" max="14878" min="14877" style="125" width="2.63"/>
    <col collapsed="false" customWidth="true" hidden="false" outlineLevel="0" max="14879" min="14879" style="125" width="3.75"/>
    <col collapsed="false" customWidth="true" hidden="false" outlineLevel="0" max="14888" min="14880" style="125" width="2.63"/>
    <col collapsed="false" customWidth="false" hidden="false" outlineLevel="0" max="15104" min="14889" style="125" width="8"/>
    <col collapsed="false" customWidth="true" hidden="false" outlineLevel="0" max="15105" min="15105" style="125" width="11.37"/>
    <col collapsed="false" customWidth="true" hidden="false" outlineLevel="0" max="15106" min="15106" style="125" width="4.25"/>
    <col collapsed="false" customWidth="true" hidden="false" outlineLevel="0" max="15107" min="15107" style="125" width="3.13"/>
    <col collapsed="false" customWidth="true" hidden="false" outlineLevel="0" max="15108" min="15108" style="125" width="3.37"/>
    <col collapsed="false" customWidth="true" hidden="false" outlineLevel="0" max="15109" min="15109" style="125" width="2.63"/>
    <col collapsed="false" customWidth="true" hidden="false" outlineLevel="0" max="15110" min="15110" style="125" width="3.75"/>
    <col collapsed="false" customWidth="true" hidden="false" outlineLevel="0" max="15112" min="15111" style="125" width="2.37"/>
    <col collapsed="false" customWidth="true" hidden="false" outlineLevel="0" max="15113" min="15113" style="125" width="3.75"/>
    <col collapsed="false" customWidth="true" hidden="false" outlineLevel="0" max="15115" min="15114" style="125" width="2.37"/>
    <col collapsed="false" customWidth="true" hidden="false" outlineLevel="0" max="15116" min="15116" style="125" width="3.75"/>
    <col collapsed="false" customWidth="true" hidden="false" outlineLevel="0" max="15117" min="15117" style="125" width="2.63"/>
    <col collapsed="false" customWidth="true" hidden="false" outlineLevel="0" max="15119" min="15118" style="125" width="3.75"/>
    <col collapsed="false" customWidth="true" hidden="false" outlineLevel="0" max="15121" min="15120" style="125" width="2.63"/>
    <col collapsed="false" customWidth="true" hidden="false" outlineLevel="0" max="15123" min="15122" style="125" width="3.75"/>
    <col collapsed="false" customWidth="true" hidden="false" outlineLevel="0" max="15125" min="15124" style="125" width="2.63"/>
    <col collapsed="false" customWidth="true" hidden="false" outlineLevel="0" max="15127" min="15126" style="125" width="3.75"/>
    <col collapsed="false" customWidth="true" hidden="false" outlineLevel="0" max="15128" min="15128" style="125" width="2.63"/>
    <col collapsed="false" customWidth="true" hidden="false" outlineLevel="0" max="15129" min="15129" style="125" width="3.75"/>
    <col collapsed="false" customWidth="true" hidden="false" outlineLevel="0" max="15131" min="15130" style="125" width="2.63"/>
    <col collapsed="false" customWidth="true" hidden="false" outlineLevel="0" max="15132" min="15132" style="125" width="3.88"/>
    <col collapsed="false" customWidth="true" hidden="false" outlineLevel="0" max="15134" min="15133" style="125" width="2.63"/>
    <col collapsed="false" customWidth="true" hidden="false" outlineLevel="0" max="15135" min="15135" style="125" width="3.75"/>
    <col collapsed="false" customWidth="true" hidden="false" outlineLevel="0" max="15144" min="15136" style="125" width="2.63"/>
    <col collapsed="false" customWidth="false" hidden="false" outlineLevel="0" max="15360" min="15145" style="125" width="8"/>
    <col collapsed="false" customWidth="true" hidden="false" outlineLevel="0" max="15361" min="15361" style="125" width="11.37"/>
    <col collapsed="false" customWidth="true" hidden="false" outlineLevel="0" max="15362" min="15362" style="125" width="4.25"/>
    <col collapsed="false" customWidth="true" hidden="false" outlineLevel="0" max="15363" min="15363" style="125" width="3.13"/>
    <col collapsed="false" customWidth="true" hidden="false" outlineLevel="0" max="15364" min="15364" style="125" width="3.37"/>
    <col collapsed="false" customWidth="true" hidden="false" outlineLevel="0" max="15365" min="15365" style="125" width="2.63"/>
    <col collapsed="false" customWidth="true" hidden="false" outlineLevel="0" max="15366" min="15366" style="125" width="3.75"/>
    <col collapsed="false" customWidth="true" hidden="false" outlineLevel="0" max="15368" min="15367" style="125" width="2.37"/>
    <col collapsed="false" customWidth="true" hidden="false" outlineLevel="0" max="15369" min="15369" style="125" width="3.75"/>
    <col collapsed="false" customWidth="true" hidden="false" outlineLevel="0" max="15371" min="15370" style="125" width="2.37"/>
    <col collapsed="false" customWidth="true" hidden="false" outlineLevel="0" max="15372" min="15372" style="125" width="3.75"/>
    <col collapsed="false" customWidth="true" hidden="false" outlineLevel="0" max="15373" min="15373" style="125" width="2.63"/>
    <col collapsed="false" customWidth="true" hidden="false" outlineLevel="0" max="15375" min="15374" style="125" width="3.75"/>
    <col collapsed="false" customWidth="true" hidden="false" outlineLevel="0" max="15377" min="15376" style="125" width="2.63"/>
    <col collapsed="false" customWidth="true" hidden="false" outlineLevel="0" max="15379" min="15378" style="125" width="3.75"/>
    <col collapsed="false" customWidth="true" hidden="false" outlineLevel="0" max="15381" min="15380" style="125" width="2.63"/>
    <col collapsed="false" customWidth="true" hidden="false" outlineLevel="0" max="15383" min="15382" style="125" width="3.75"/>
    <col collapsed="false" customWidth="true" hidden="false" outlineLevel="0" max="15384" min="15384" style="125" width="2.63"/>
    <col collapsed="false" customWidth="true" hidden="false" outlineLevel="0" max="15385" min="15385" style="125" width="3.75"/>
    <col collapsed="false" customWidth="true" hidden="false" outlineLevel="0" max="15387" min="15386" style="125" width="2.63"/>
    <col collapsed="false" customWidth="true" hidden="false" outlineLevel="0" max="15388" min="15388" style="125" width="3.88"/>
    <col collapsed="false" customWidth="true" hidden="false" outlineLevel="0" max="15390" min="15389" style="125" width="2.63"/>
    <col collapsed="false" customWidth="true" hidden="false" outlineLevel="0" max="15391" min="15391" style="125" width="3.75"/>
    <col collapsed="false" customWidth="true" hidden="false" outlineLevel="0" max="15400" min="15392" style="125" width="2.63"/>
    <col collapsed="false" customWidth="false" hidden="false" outlineLevel="0" max="15616" min="15401" style="125" width="8"/>
    <col collapsed="false" customWidth="true" hidden="false" outlineLevel="0" max="15617" min="15617" style="125" width="11.37"/>
    <col collapsed="false" customWidth="true" hidden="false" outlineLevel="0" max="15618" min="15618" style="125" width="4.25"/>
    <col collapsed="false" customWidth="true" hidden="false" outlineLevel="0" max="15619" min="15619" style="125" width="3.13"/>
    <col collapsed="false" customWidth="true" hidden="false" outlineLevel="0" max="15620" min="15620" style="125" width="3.37"/>
    <col collapsed="false" customWidth="true" hidden="false" outlineLevel="0" max="15621" min="15621" style="125" width="2.63"/>
    <col collapsed="false" customWidth="true" hidden="false" outlineLevel="0" max="15622" min="15622" style="125" width="3.75"/>
    <col collapsed="false" customWidth="true" hidden="false" outlineLevel="0" max="15624" min="15623" style="125" width="2.37"/>
    <col collapsed="false" customWidth="true" hidden="false" outlineLevel="0" max="15625" min="15625" style="125" width="3.75"/>
    <col collapsed="false" customWidth="true" hidden="false" outlineLevel="0" max="15627" min="15626" style="125" width="2.37"/>
    <col collapsed="false" customWidth="true" hidden="false" outlineLevel="0" max="15628" min="15628" style="125" width="3.75"/>
    <col collapsed="false" customWidth="true" hidden="false" outlineLevel="0" max="15629" min="15629" style="125" width="2.63"/>
    <col collapsed="false" customWidth="true" hidden="false" outlineLevel="0" max="15631" min="15630" style="125" width="3.75"/>
    <col collapsed="false" customWidth="true" hidden="false" outlineLevel="0" max="15633" min="15632" style="125" width="2.63"/>
    <col collapsed="false" customWidth="true" hidden="false" outlineLevel="0" max="15635" min="15634" style="125" width="3.75"/>
    <col collapsed="false" customWidth="true" hidden="false" outlineLevel="0" max="15637" min="15636" style="125" width="2.63"/>
    <col collapsed="false" customWidth="true" hidden="false" outlineLevel="0" max="15639" min="15638" style="125" width="3.75"/>
    <col collapsed="false" customWidth="true" hidden="false" outlineLevel="0" max="15640" min="15640" style="125" width="2.63"/>
    <col collapsed="false" customWidth="true" hidden="false" outlineLevel="0" max="15641" min="15641" style="125" width="3.75"/>
    <col collapsed="false" customWidth="true" hidden="false" outlineLevel="0" max="15643" min="15642" style="125" width="2.63"/>
    <col collapsed="false" customWidth="true" hidden="false" outlineLevel="0" max="15644" min="15644" style="125" width="3.88"/>
    <col collapsed="false" customWidth="true" hidden="false" outlineLevel="0" max="15646" min="15645" style="125" width="2.63"/>
    <col collapsed="false" customWidth="true" hidden="false" outlineLevel="0" max="15647" min="15647" style="125" width="3.75"/>
    <col collapsed="false" customWidth="true" hidden="false" outlineLevel="0" max="15656" min="15648" style="125" width="2.63"/>
    <col collapsed="false" customWidth="false" hidden="false" outlineLevel="0" max="15872" min="15657" style="125" width="8"/>
    <col collapsed="false" customWidth="true" hidden="false" outlineLevel="0" max="15873" min="15873" style="125" width="11.37"/>
    <col collapsed="false" customWidth="true" hidden="false" outlineLevel="0" max="15874" min="15874" style="125" width="4.25"/>
    <col collapsed="false" customWidth="true" hidden="false" outlineLevel="0" max="15875" min="15875" style="125" width="3.13"/>
    <col collapsed="false" customWidth="true" hidden="false" outlineLevel="0" max="15876" min="15876" style="125" width="3.37"/>
    <col collapsed="false" customWidth="true" hidden="false" outlineLevel="0" max="15877" min="15877" style="125" width="2.63"/>
    <col collapsed="false" customWidth="true" hidden="false" outlineLevel="0" max="15878" min="15878" style="125" width="3.75"/>
    <col collapsed="false" customWidth="true" hidden="false" outlineLevel="0" max="15880" min="15879" style="125" width="2.37"/>
    <col collapsed="false" customWidth="true" hidden="false" outlineLevel="0" max="15881" min="15881" style="125" width="3.75"/>
    <col collapsed="false" customWidth="true" hidden="false" outlineLevel="0" max="15883" min="15882" style="125" width="2.37"/>
    <col collapsed="false" customWidth="true" hidden="false" outlineLevel="0" max="15884" min="15884" style="125" width="3.75"/>
    <col collapsed="false" customWidth="true" hidden="false" outlineLevel="0" max="15885" min="15885" style="125" width="2.63"/>
    <col collapsed="false" customWidth="true" hidden="false" outlineLevel="0" max="15887" min="15886" style="125" width="3.75"/>
    <col collapsed="false" customWidth="true" hidden="false" outlineLevel="0" max="15889" min="15888" style="125" width="2.63"/>
    <col collapsed="false" customWidth="true" hidden="false" outlineLevel="0" max="15891" min="15890" style="125" width="3.75"/>
    <col collapsed="false" customWidth="true" hidden="false" outlineLevel="0" max="15893" min="15892" style="125" width="2.63"/>
    <col collapsed="false" customWidth="true" hidden="false" outlineLevel="0" max="15895" min="15894" style="125" width="3.75"/>
    <col collapsed="false" customWidth="true" hidden="false" outlineLevel="0" max="15896" min="15896" style="125" width="2.63"/>
    <col collapsed="false" customWidth="true" hidden="false" outlineLevel="0" max="15897" min="15897" style="125" width="3.75"/>
    <col collapsed="false" customWidth="true" hidden="false" outlineLevel="0" max="15899" min="15898" style="125" width="2.63"/>
    <col collapsed="false" customWidth="true" hidden="false" outlineLevel="0" max="15900" min="15900" style="125" width="3.88"/>
    <col collapsed="false" customWidth="true" hidden="false" outlineLevel="0" max="15902" min="15901" style="125" width="2.63"/>
    <col collapsed="false" customWidth="true" hidden="false" outlineLevel="0" max="15903" min="15903" style="125" width="3.75"/>
    <col collapsed="false" customWidth="true" hidden="false" outlineLevel="0" max="15912" min="15904" style="125" width="2.63"/>
    <col collapsed="false" customWidth="false" hidden="false" outlineLevel="0" max="16128" min="15913" style="125" width="8"/>
    <col collapsed="false" customWidth="true" hidden="false" outlineLevel="0" max="16129" min="16129" style="125" width="11.37"/>
    <col collapsed="false" customWidth="true" hidden="false" outlineLevel="0" max="16130" min="16130" style="125" width="4.25"/>
    <col collapsed="false" customWidth="true" hidden="false" outlineLevel="0" max="16131" min="16131" style="125" width="3.13"/>
    <col collapsed="false" customWidth="true" hidden="false" outlineLevel="0" max="16132" min="16132" style="125" width="3.37"/>
    <col collapsed="false" customWidth="true" hidden="false" outlineLevel="0" max="16133" min="16133" style="125" width="2.63"/>
    <col collapsed="false" customWidth="true" hidden="false" outlineLevel="0" max="16134" min="16134" style="125" width="3.75"/>
    <col collapsed="false" customWidth="true" hidden="false" outlineLevel="0" max="16136" min="16135" style="125" width="2.37"/>
    <col collapsed="false" customWidth="true" hidden="false" outlineLevel="0" max="16137" min="16137" style="125" width="3.75"/>
    <col collapsed="false" customWidth="true" hidden="false" outlineLevel="0" max="16139" min="16138" style="125" width="2.37"/>
    <col collapsed="false" customWidth="true" hidden="false" outlineLevel="0" max="16140" min="16140" style="125" width="3.75"/>
    <col collapsed="false" customWidth="true" hidden="false" outlineLevel="0" max="16141" min="16141" style="125" width="2.63"/>
    <col collapsed="false" customWidth="true" hidden="false" outlineLevel="0" max="16143" min="16142" style="125" width="3.75"/>
    <col collapsed="false" customWidth="true" hidden="false" outlineLevel="0" max="16145" min="16144" style="125" width="2.63"/>
    <col collapsed="false" customWidth="true" hidden="false" outlineLevel="0" max="16147" min="16146" style="125" width="3.75"/>
    <col collapsed="false" customWidth="true" hidden="false" outlineLevel="0" max="16149" min="16148" style="125" width="2.63"/>
    <col collapsed="false" customWidth="true" hidden="false" outlineLevel="0" max="16151" min="16150" style="125" width="3.75"/>
    <col collapsed="false" customWidth="true" hidden="false" outlineLevel="0" max="16152" min="16152" style="125" width="2.63"/>
    <col collapsed="false" customWidth="true" hidden="false" outlineLevel="0" max="16153" min="16153" style="125" width="3.75"/>
    <col collapsed="false" customWidth="true" hidden="false" outlineLevel="0" max="16155" min="16154" style="125" width="2.63"/>
    <col collapsed="false" customWidth="true" hidden="false" outlineLevel="0" max="16156" min="16156" style="125" width="3.88"/>
    <col collapsed="false" customWidth="true" hidden="false" outlineLevel="0" max="16158" min="16157" style="125" width="2.63"/>
    <col collapsed="false" customWidth="true" hidden="false" outlineLevel="0" max="16159" min="16159" style="125" width="3.75"/>
    <col collapsed="false" customWidth="true" hidden="false" outlineLevel="0" max="16168" min="16160" style="125" width="2.63"/>
    <col collapsed="false" customWidth="false" hidden="false" outlineLevel="0" max="16384" min="16169" style="125" width="8"/>
  </cols>
  <sheetData>
    <row r="1" customFormat="false" ht="27.75" hidden="false" customHeight="false" outlineLevel="0" collapsed="false">
      <c r="A1" s="1122" t="s">
        <v>1652</v>
      </c>
      <c r="B1" s="1122"/>
      <c r="C1" s="1122"/>
      <c r="D1" s="1122"/>
      <c r="E1" s="1122"/>
      <c r="F1" s="1122"/>
      <c r="G1" s="1122"/>
      <c r="H1" s="1122"/>
      <c r="I1" s="1122"/>
      <c r="J1" s="1122"/>
      <c r="K1" s="1122"/>
      <c r="L1" s="1122"/>
      <c r="M1" s="1122"/>
      <c r="N1" s="1122"/>
      <c r="O1" s="1122"/>
      <c r="P1" s="1122"/>
      <c r="Q1" s="1122"/>
      <c r="R1" s="1122"/>
      <c r="S1" s="1122"/>
      <c r="T1" s="1122"/>
      <c r="U1" s="1122"/>
      <c r="V1" s="1122"/>
      <c r="W1" s="1122"/>
      <c r="X1" s="1122"/>
      <c r="Y1" s="1122"/>
      <c r="Z1" s="1122"/>
      <c r="AA1" s="1122"/>
      <c r="AB1" s="1122"/>
      <c r="AC1" s="1122"/>
      <c r="AD1" s="1122"/>
      <c r="AE1" s="1122"/>
      <c r="AF1" s="1122"/>
      <c r="AG1" s="1122"/>
      <c r="AH1" s="1122"/>
      <c r="AI1" s="1122"/>
      <c r="AJ1" s="1122"/>
      <c r="AK1" s="1122"/>
      <c r="AL1" s="1122"/>
      <c r="AM1" s="1122"/>
      <c r="AN1" s="1122"/>
      <c r="AO1" s="127" t="s">
        <v>130</v>
      </c>
    </row>
    <row r="2" customFormat="false" ht="27.75" hidden="false" customHeight="false" outlineLevel="0" collapsed="false">
      <c r="A2" s="716" t="s">
        <v>1031</v>
      </c>
      <c r="B2" s="1123"/>
      <c r="C2" s="1123"/>
      <c r="D2" s="1123"/>
      <c r="E2" s="1123"/>
      <c r="F2" s="1123"/>
      <c r="G2" s="1123"/>
      <c r="H2" s="1123"/>
      <c r="I2" s="1123"/>
      <c r="J2" s="1123"/>
      <c r="K2" s="1123"/>
      <c r="L2" s="1123"/>
      <c r="M2" s="1123"/>
      <c r="N2" s="1123"/>
      <c r="O2" s="1123"/>
      <c r="P2" s="1123"/>
      <c r="Q2" s="1123"/>
      <c r="R2" s="1123"/>
      <c r="S2" s="1123"/>
      <c r="T2" s="1123"/>
      <c r="U2" s="1123"/>
    </row>
    <row r="3" customFormat="false" ht="27.75" hidden="false" customHeight="false" outlineLevel="0" collapsed="false">
      <c r="A3" s="716" t="s">
        <v>1653</v>
      </c>
      <c r="B3" s="1123"/>
      <c r="C3" s="1123"/>
      <c r="D3" s="1123"/>
      <c r="E3" s="1123"/>
      <c r="F3" s="755"/>
      <c r="G3" s="1123"/>
      <c r="H3" s="1123"/>
      <c r="I3" s="1123"/>
      <c r="J3" s="1123"/>
      <c r="K3" s="1123"/>
      <c r="L3" s="1123"/>
      <c r="M3" s="1123"/>
      <c r="N3" s="1123"/>
      <c r="O3" s="1123"/>
      <c r="P3" s="1123"/>
      <c r="Q3" s="1123"/>
      <c r="R3" s="1123"/>
      <c r="S3" s="1123"/>
      <c r="T3" s="1123"/>
      <c r="U3" s="1123"/>
    </row>
    <row r="4" customFormat="false" ht="16.5" hidden="false" customHeight="false" outlineLevel="0" collapsed="false">
      <c r="A4" s="1124" t="s">
        <v>1654</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row>
    <row r="5" customFormat="false" ht="16.5" hidden="false" customHeight="true" outlineLevel="0" collapsed="false">
      <c r="A5" s="1125" t="s">
        <v>1655</v>
      </c>
      <c r="B5" s="1126" t="s">
        <v>1656</v>
      </c>
      <c r="C5" s="1126"/>
      <c r="D5" s="1126"/>
      <c r="E5" s="1126" t="s">
        <v>1657</v>
      </c>
      <c r="F5" s="1126"/>
      <c r="G5" s="1126"/>
      <c r="H5" s="1126"/>
      <c r="I5" s="1126"/>
      <c r="J5" s="1126"/>
      <c r="K5" s="1126"/>
      <c r="L5" s="1126"/>
      <c r="M5" s="1126" t="s">
        <v>1658</v>
      </c>
      <c r="N5" s="1126"/>
      <c r="O5" s="1126"/>
      <c r="P5" s="1126"/>
      <c r="Q5" s="1126"/>
      <c r="R5" s="1126"/>
      <c r="S5" s="1126"/>
      <c r="T5" s="1126"/>
      <c r="U5" s="1126"/>
      <c r="V5" s="1126"/>
      <c r="W5" s="1126"/>
      <c r="X5" s="1126" t="s">
        <v>1659</v>
      </c>
      <c r="Y5" s="1126"/>
      <c r="Z5" s="1126"/>
      <c r="AA5" s="1126"/>
      <c r="AB5" s="1126"/>
      <c r="AC5" s="1126"/>
      <c r="AD5" s="1126"/>
      <c r="AE5" s="1126"/>
      <c r="AF5" s="1127" t="s">
        <v>1660</v>
      </c>
      <c r="AG5" s="1127"/>
      <c r="AH5" s="1127"/>
      <c r="AI5" s="1127" t="s">
        <v>1661</v>
      </c>
      <c r="AJ5" s="1127"/>
      <c r="AK5" s="1127"/>
      <c r="AL5" s="1127" t="s">
        <v>1662</v>
      </c>
      <c r="AM5" s="1127"/>
      <c r="AN5" s="1127"/>
    </row>
    <row r="6" customFormat="false" ht="16.5" hidden="false" customHeight="true" outlineLevel="0" collapsed="false">
      <c r="A6" s="1125"/>
      <c r="B6" s="1126" t="s">
        <v>900</v>
      </c>
      <c r="C6" s="1125" t="s">
        <v>1663</v>
      </c>
      <c r="D6" s="1125" t="s">
        <v>1664</v>
      </c>
      <c r="E6" s="1126" t="s">
        <v>900</v>
      </c>
      <c r="F6" s="1126"/>
      <c r="G6" s="1126" t="s">
        <v>1665</v>
      </c>
      <c r="H6" s="1126"/>
      <c r="I6" s="1126"/>
      <c r="J6" s="1126" t="s">
        <v>1666</v>
      </c>
      <c r="K6" s="1126"/>
      <c r="L6" s="1126"/>
      <c r="M6" s="1126" t="s">
        <v>900</v>
      </c>
      <c r="N6" s="1126"/>
      <c r="O6" s="1126"/>
      <c r="P6" s="1126" t="s">
        <v>1665</v>
      </c>
      <c r="Q6" s="1126"/>
      <c r="R6" s="1126"/>
      <c r="S6" s="1126"/>
      <c r="T6" s="1126" t="s">
        <v>1666</v>
      </c>
      <c r="U6" s="1126"/>
      <c r="V6" s="1126"/>
      <c r="W6" s="1126"/>
      <c r="X6" s="1126" t="s">
        <v>900</v>
      </c>
      <c r="Y6" s="1126"/>
      <c r="Z6" s="1126" t="s">
        <v>1665</v>
      </c>
      <c r="AA6" s="1126"/>
      <c r="AB6" s="1126"/>
      <c r="AC6" s="1126" t="s">
        <v>1666</v>
      </c>
      <c r="AD6" s="1126"/>
      <c r="AE6" s="1126"/>
      <c r="AF6" s="1128" t="s">
        <v>900</v>
      </c>
      <c r="AG6" s="1129" t="s">
        <v>1667</v>
      </c>
      <c r="AH6" s="1129" t="s">
        <v>1668</v>
      </c>
      <c r="AI6" s="1128" t="s">
        <v>900</v>
      </c>
      <c r="AJ6" s="1129" t="s">
        <v>1667</v>
      </c>
      <c r="AK6" s="1129" t="s">
        <v>1668</v>
      </c>
      <c r="AL6" s="1128" t="s">
        <v>900</v>
      </c>
      <c r="AM6" s="1129" t="s">
        <v>1667</v>
      </c>
      <c r="AN6" s="1129" t="s">
        <v>1668</v>
      </c>
    </row>
    <row r="7" customFormat="false" ht="57" hidden="false" customHeight="false" outlineLevel="0" collapsed="false">
      <c r="A7" s="1125"/>
      <c r="B7" s="1126"/>
      <c r="C7" s="1125"/>
      <c r="D7" s="1125"/>
      <c r="E7" s="1130" t="s">
        <v>1669</v>
      </c>
      <c r="F7" s="1130" t="s">
        <v>1670</v>
      </c>
      <c r="G7" s="1130" t="s">
        <v>1465</v>
      </c>
      <c r="H7" s="1130" t="s">
        <v>1669</v>
      </c>
      <c r="I7" s="1130" t="s">
        <v>1670</v>
      </c>
      <c r="J7" s="1130" t="s">
        <v>1465</v>
      </c>
      <c r="K7" s="1130" t="s">
        <v>1669</v>
      </c>
      <c r="L7" s="1130" t="s">
        <v>1670</v>
      </c>
      <c r="M7" s="1130" t="s">
        <v>1669</v>
      </c>
      <c r="N7" s="1130" t="s">
        <v>1670</v>
      </c>
      <c r="O7" s="1130" t="s">
        <v>908</v>
      </c>
      <c r="P7" s="1131" t="s">
        <v>1465</v>
      </c>
      <c r="Q7" s="1130" t="s">
        <v>1669</v>
      </c>
      <c r="R7" s="1130" t="s">
        <v>1670</v>
      </c>
      <c r="S7" s="1130" t="s">
        <v>908</v>
      </c>
      <c r="T7" s="1131" t="s">
        <v>1465</v>
      </c>
      <c r="U7" s="1130" t="s">
        <v>1669</v>
      </c>
      <c r="V7" s="1130" t="s">
        <v>1670</v>
      </c>
      <c r="W7" s="1130" t="s">
        <v>908</v>
      </c>
      <c r="X7" s="1130" t="s">
        <v>1669</v>
      </c>
      <c r="Y7" s="1130" t="s">
        <v>1670</v>
      </c>
      <c r="Z7" s="1130" t="s">
        <v>1465</v>
      </c>
      <c r="AA7" s="1130" t="s">
        <v>1669</v>
      </c>
      <c r="AB7" s="1130" t="s">
        <v>1670</v>
      </c>
      <c r="AC7" s="1130" t="s">
        <v>1465</v>
      </c>
      <c r="AD7" s="1130" t="s">
        <v>1669</v>
      </c>
      <c r="AE7" s="1130" t="s">
        <v>1670</v>
      </c>
      <c r="AF7" s="1128"/>
      <c r="AG7" s="1129"/>
      <c r="AH7" s="1129"/>
      <c r="AI7" s="1128"/>
      <c r="AJ7" s="1129"/>
      <c r="AK7" s="1129"/>
      <c r="AL7" s="1128"/>
      <c r="AM7" s="1129"/>
      <c r="AN7" s="1129"/>
    </row>
    <row r="8" customFormat="false" ht="16.5" hidden="false" customHeight="false" outlineLevel="0" collapsed="false">
      <c r="A8" s="1132" t="s">
        <v>1038</v>
      </c>
      <c r="B8" s="1132" t="n">
        <v>4</v>
      </c>
      <c r="C8" s="1132" t="n">
        <v>4</v>
      </c>
      <c r="D8" s="1132"/>
      <c r="E8" s="1132"/>
      <c r="F8" s="1132"/>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J8" s="1132"/>
      <c r="AK8" s="1132"/>
      <c r="AL8" s="1132" t="n">
        <v>4</v>
      </c>
      <c r="AM8" s="1132" t="n">
        <v>4</v>
      </c>
      <c r="AN8" s="1132"/>
    </row>
    <row r="9" customFormat="false" ht="16.5" hidden="false" customHeight="false" outlineLevel="0" collapsed="false">
      <c r="A9" s="1132"/>
      <c r="B9" s="1132"/>
      <c r="C9" s="1132"/>
      <c r="D9" s="1132"/>
      <c r="E9" s="1132"/>
      <c r="F9" s="1132"/>
      <c r="G9" s="1132"/>
      <c r="H9" s="1132"/>
      <c r="I9" s="1132"/>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c r="AJ9" s="1132"/>
      <c r="AK9" s="1132"/>
      <c r="AL9" s="1132"/>
      <c r="AM9" s="1132"/>
      <c r="AN9" s="1132"/>
    </row>
    <row r="10" customFormat="false" ht="16.5" hidden="false" customHeight="false" outlineLevel="0" collapsed="false">
      <c r="A10" s="1132"/>
      <c r="B10" s="1132"/>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2"/>
      <c r="AA10" s="1132"/>
      <c r="AB10" s="1132"/>
      <c r="AC10" s="1132"/>
      <c r="AD10" s="1132"/>
      <c r="AE10" s="1132"/>
      <c r="AF10" s="1132"/>
      <c r="AG10" s="1132"/>
      <c r="AH10" s="1132"/>
      <c r="AI10" s="1132"/>
      <c r="AJ10" s="1132"/>
      <c r="AK10" s="1132"/>
      <c r="AL10" s="1132"/>
      <c r="AM10" s="1132"/>
      <c r="AN10" s="1132"/>
    </row>
    <row r="11" customFormat="false" ht="16.5" hidden="false" customHeight="false" outlineLevel="0" collapsed="false">
      <c r="A11" s="1132"/>
      <c r="B11" s="1132"/>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2"/>
      <c r="AE11" s="1132"/>
      <c r="AF11" s="1132"/>
      <c r="AG11" s="1132"/>
      <c r="AH11" s="1132"/>
      <c r="AI11" s="1132"/>
      <c r="AJ11" s="1132"/>
      <c r="AK11" s="1132"/>
      <c r="AL11" s="1132"/>
      <c r="AM11" s="1132"/>
      <c r="AN11" s="1132"/>
    </row>
    <row r="12" customFormat="false" ht="16.5" hidden="false" customHeight="false" outlineLevel="0" collapsed="false">
      <c r="A12" s="1133" t="s">
        <v>1671</v>
      </c>
      <c r="B12" s="1133"/>
      <c r="C12" s="1133"/>
      <c r="D12" s="1133"/>
      <c r="E12" s="1133"/>
      <c r="F12" s="1133"/>
      <c r="G12" s="1133"/>
      <c r="H12" s="1133"/>
      <c r="I12" s="1133"/>
      <c r="J12" s="1133"/>
      <c r="K12" s="1133"/>
      <c r="L12" s="1133"/>
      <c r="M12" s="1133"/>
      <c r="N12" s="1133"/>
      <c r="O12" s="1133"/>
      <c r="P12" s="1133"/>
      <c r="Q12" s="1133"/>
      <c r="R12" s="1133"/>
      <c r="S12" s="1133"/>
      <c r="T12" s="1133"/>
      <c r="U12" s="1133"/>
      <c r="V12" s="1133"/>
      <c r="W12" s="1133"/>
      <c r="X12" s="1133"/>
      <c r="Y12" s="1133"/>
      <c r="Z12" s="1133"/>
      <c r="AA12" s="1133"/>
      <c r="AB12" s="1133"/>
      <c r="AC12" s="1133"/>
      <c r="AD12" s="1133"/>
      <c r="AE12" s="1133"/>
      <c r="AF12" s="1133"/>
      <c r="AG12" s="1133"/>
      <c r="AH12" s="1133"/>
      <c r="AI12" s="1133"/>
      <c r="AJ12" s="1133"/>
      <c r="AK12" s="1133"/>
      <c r="AL12" s="1133"/>
      <c r="AM12" s="1133"/>
      <c r="AN12" s="1133"/>
    </row>
    <row r="13" customFormat="false" ht="16.5" hidden="false" customHeight="false" outlineLevel="0" collapsed="false">
      <c r="A13" s="1134" t="s">
        <v>1672</v>
      </c>
      <c r="B13" s="1134"/>
      <c r="C13" s="1134"/>
      <c r="D13" s="1134"/>
      <c r="E13" s="1134"/>
      <c r="F13" s="1134"/>
      <c r="G13" s="1134"/>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4"/>
      <c r="AK13" s="1134"/>
      <c r="AL13" s="1134"/>
      <c r="AM13" s="1134"/>
      <c r="AN13" s="1134"/>
    </row>
    <row r="14" customFormat="false" ht="16.5" hidden="false" customHeight="false" outlineLevel="0" collapsed="false">
      <c r="A14" s="1135" t="s">
        <v>1673</v>
      </c>
      <c r="B14" s="1135"/>
      <c r="C14" s="1135"/>
      <c r="D14" s="1135"/>
      <c r="E14" s="1135"/>
      <c r="F14" s="1135"/>
      <c r="G14" s="1135"/>
      <c r="H14" s="1135"/>
      <c r="I14" s="1135"/>
      <c r="J14" s="1135"/>
      <c r="K14" s="1135"/>
      <c r="L14" s="1135"/>
      <c r="M14" s="1135"/>
      <c r="N14" s="1135"/>
      <c r="O14" s="1135"/>
      <c r="P14" s="1135"/>
      <c r="Q14" s="1135"/>
      <c r="R14" s="1135"/>
      <c r="S14" s="1135"/>
      <c r="T14" s="1135"/>
      <c r="U14" s="1135"/>
      <c r="V14" s="1135"/>
      <c r="W14" s="1135"/>
      <c r="X14" s="1135"/>
      <c r="Y14" s="1135"/>
      <c r="Z14" s="1135"/>
      <c r="AA14" s="1135"/>
      <c r="AB14" s="1135"/>
      <c r="AC14" s="1135"/>
      <c r="AD14" s="1135"/>
      <c r="AE14" s="1135"/>
      <c r="AF14" s="1135"/>
      <c r="AG14" s="1135"/>
      <c r="AH14" s="1135"/>
      <c r="AI14" s="1135"/>
      <c r="AJ14" s="1135"/>
      <c r="AK14" s="1135"/>
      <c r="AL14" s="1135"/>
      <c r="AM14" s="1135"/>
      <c r="AN14" s="1135"/>
    </row>
    <row r="15" customFormat="false" ht="16.5" hidden="false" customHeight="false" outlineLevel="0" collapsed="false">
      <c r="A15" s="1136" t="s">
        <v>1674</v>
      </c>
      <c r="B15" s="1136"/>
      <c r="C15" s="1136"/>
      <c r="D15" s="1136"/>
      <c r="E15" s="1136"/>
      <c r="F15" s="1136"/>
      <c r="G15" s="1136"/>
      <c r="H15" s="1136"/>
      <c r="I15" s="1136"/>
      <c r="J15" s="1136"/>
      <c r="K15" s="1136"/>
      <c r="L15" s="1136"/>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row>
    <row r="16" customFormat="false" ht="16.5" hidden="false" customHeight="false" outlineLevel="0" collapsed="false">
      <c r="A16" s="1136" t="s">
        <v>1675</v>
      </c>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1136"/>
      <c r="AK16" s="1136"/>
      <c r="AL16" s="1136"/>
      <c r="AM16" s="1136"/>
      <c r="AN16" s="1136"/>
    </row>
    <row r="17" customFormat="false" ht="16.5" hidden="false" customHeight="false" outlineLevel="0" collapsed="false">
      <c r="A17" s="1134" t="s">
        <v>1676</v>
      </c>
      <c r="B17" s="1134"/>
      <c r="C17" s="1134"/>
      <c r="D17" s="1134"/>
      <c r="E17" s="1134"/>
      <c r="F17" s="1134"/>
      <c r="G17" s="1134"/>
      <c r="H17" s="1134"/>
      <c r="I17" s="1134"/>
      <c r="J17" s="1134"/>
      <c r="K17" s="1134"/>
      <c r="L17" s="1134"/>
      <c r="M17" s="1134"/>
      <c r="N17" s="1134"/>
      <c r="O17" s="1134"/>
      <c r="P17" s="1134"/>
      <c r="Q17" s="1134"/>
      <c r="R17" s="1134"/>
      <c r="S17" s="1134"/>
      <c r="T17" s="1134"/>
      <c r="U17" s="1134"/>
      <c r="V17" s="1134"/>
      <c r="W17" s="1134"/>
      <c r="X17" s="1134"/>
      <c r="Y17" s="1134"/>
      <c r="Z17" s="1134"/>
      <c r="AA17" s="1134"/>
      <c r="AB17" s="1134"/>
      <c r="AC17" s="1134"/>
      <c r="AD17" s="1134"/>
      <c r="AE17" s="1134"/>
      <c r="AF17" s="1134"/>
      <c r="AG17" s="1134"/>
      <c r="AH17" s="1134"/>
      <c r="AI17" s="1134"/>
      <c r="AJ17" s="1134"/>
      <c r="AK17" s="1134"/>
      <c r="AL17" s="1134"/>
      <c r="AM17" s="1134"/>
      <c r="AN17" s="1134"/>
    </row>
    <row r="18" customFormat="false" ht="16.5" hidden="false" customHeight="false" outlineLevel="0" collapsed="false">
      <c r="A18" s="278"/>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row>
    <row r="19" customFormat="false" ht="16.5" hidden="false" customHeight="false" outlineLevel="0" collapsed="false">
      <c r="A19" s="1134" t="s">
        <v>1677</v>
      </c>
      <c r="B19" s="1134"/>
      <c r="C19" s="1134"/>
      <c r="D19" s="1134"/>
      <c r="E19" s="1134"/>
      <c r="F19" s="1134"/>
      <c r="G19" s="1134"/>
      <c r="H19" s="1134"/>
      <c r="I19" s="1134"/>
      <c r="J19" s="1134"/>
      <c r="K19" s="1134"/>
      <c r="L19" s="1134"/>
      <c r="M19" s="1134"/>
      <c r="N19" s="1134"/>
      <c r="O19" s="1134"/>
      <c r="P19" s="1134"/>
      <c r="Q19" s="1134"/>
      <c r="R19" s="1134"/>
      <c r="S19" s="1134"/>
      <c r="T19" s="1134"/>
      <c r="U19" s="1134"/>
      <c r="V19" s="1134"/>
      <c r="W19" s="1134"/>
      <c r="X19" s="1134"/>
      <c r="Y19" s="1134"/>
      <c r="Z19" s="1134"/>
      <c r="AA19" s="1134"/>
      <c r="AB19" s="1134"/>
      <c r="AC19" s="1134"/>
      <c r="AD19" s="1134"/>
      <c r="AE19" s="1134"/>
      <c r="AF19" s="1134"/>
      <c r="AG19" s="1134"/>
      <c r="AH19" s="1134"/>
      <c r="AI19" s="1134"/>
      <c r="AJ19" s="1134"/>
      <c r="AK19" s="1134"/>
      <c r="AL19" s="1134"/>
      <c r="AM19" s="1134"/>
      <c r="AN19" s="1134"/>
    </row>
  </sheetData>
  <mergeCells count="39">
    <mergeCell ref="A1:AN1"/>
    <mergeCell ref="A4:AN4"/>
    <mergeCell ref="A5:A7"/>
    <mergeCell ref="B5:D5"/>
    <mergeCell ref="E5:L5"/>
    <mergeCell ref="M5:W5"/>
    <mergeCell ref="X5:AE5"/>
    <mergeCell ref="AF5:AH5"/>
    <mergeCell ref="AI5:AK5"/>
    <mergeCell ref="AL5:AN5"/>
    <mergeCell ref="B6:B7"/>
    <mergeCell ref="C6:C7"/>
    <mergeCell ref="D6:D7"/>
    <mergeCell ref="E6:F6"/>
    <mergeCell ref="G6:I6"/>
    <mergeCell ref="J6:L6"/>
    <mergeCell ref="M6:O6"/>
    <mergeCell ref="P6:S6"/>
    <mergeCell ref="T6:W6"/>
    <mergeCell ref="X6:Y6"/>
    <mergeCell ref="Z6:AB6"/>
    <mergeCell ref="AC6:AE6"/>
    <mergeCell ref="AF6:AF7"/>
    <mergeCell ref="AG6:AG7"/>
    <mergeCell ref="AH6:AH7"/>
    <mergeCell ref="AI6:AI7"/>
    <mergeCell ref="AJ6:AJ7"/>
    <mergeCell ref="AK6:AK7"/>
    <mergeCell ref="AL6:AL7"/>
    <mergeCell ref="AM6:AM7"/>
    <mergeCell ref="AN6:AN7"/>
    <mergeCell ref="A12:AN12"/>
    <mergeCell ref="A13:AN13"/>
    <mergeCell ref="A14:AN14"/>
    <mergeCell ref="A15:AN15"/>
    <mergeCell ref="A16:AN16"/>
    <mergeCell ref="A17:AN17"/>
    <mergeCell ref="A18:AN18"/>
    <mergeCell ref="A19:AN19"/>
  </mergeCells>
  <hyperlinks>
    <hyperlink ref="AO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L5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733" width="10"/>
    <col collapsed="false" customWidth="true" hidden="false" outlineLevel="0" max="5" min="2" style="733" width="7.63"/>
    <col collapsed="false" customWidth="true" hidden="false" outlineLevel="0" max="6" min="6" style="733" width="7.51"/>
    <col collapsed="false" customWidth="true" hidden="false" outlineLevel="0" max="13" min="7" style="733" width="7.63"/>
    <col collapsed="false" customWidth="true" hidden="false" outlineLevel="0" max="16" min="14" style="733" width="9"/>
    <col collapsed="false" customWidth="true" hidden="false" outlineLevel="0" max="64" min="17" style="733" width="8.63"/>
    <col collapsed="false" customWidth="true" hidden="false" outlineLevel="0" max="1025" min="65" style="733" width="11"/>
    <col collapsed="false" customWidth="false" hidden="false" outlineLevel="0" max="16384" min="1026" style="733" width="8"/>
  </cols>
  <sheetData>
    <row r="1" customFormat="false" ht="15" hidden="false" customHeight="true" outlineLevel="0" collapsed="false">
      <c r="A1" s="1137" t="s">
        <v>1208</v>
      </c>
      <c r="B1" s="1138"/>
      <c r="C1" s="1138"/>
      <c r="D1" s="1138"/>
      <c r="E1" s="1138"/>
      <c r="F1" s="1138"/>
      <c r="G1" s="1138"/>
      <c r="H1" s="1138"/>
      <c r="I1" s="1138"/>
      <c r="J1" s="1138"/>
      <c r="K1" s="1138"/>
      <c r="L1" s="1138"/>
      <c r="M1" s="1137" t="s">
        <v>788</v>
      </c>
      <c r="N1" s="1139" t="s">
        <v>1678</v>
      </c>
      <c r="O1" s="1139"/>
      <c r="P1" s="1139"/>
      <c r="Q1" s="127" t="s">
        <v>130</v>
      </c>
    </row>
    <row r="2" customFormat="false" ht="15" hidden="false" customHeight="true" outlineLevel="0" collapsed="false">
      <c r="A2" s="1137" t="s">
        <v>1603</v>
      </c>
      <c r="B2" s="1140" t="s">
        <v>1679</v>
      </c>
      <c r="C2" s="1141"/>
      <c r="D2" s="1141"/>
      <c r="E2" s="1141"/>
      <c r="F2" s="1141"/>
      <c r="G2" s="1141"/>
      <c r="H2" s="1141"/>
      <c r="I2" s="1141"/>
      <c r="J2" s="1141"/>
      <c r="K2" s="1141"/>
      <c r="L2" s="1141"/>
      <c r="M2" s="1137" t="s">
        <v>995</v>
      </c>
      <c r="N2" s="1137" t="s">
        <v>1680</v>
      </c>
      <c r="O2" s="1137"/>
      <c r="P2" s="1137"/>
    </row>
    <row r="3" customFormat="false" ht="15" hidden="false" customHeight="true" outlineLevel="0" collapsed="false">
      <c r="A3" s="1138"/>
      <c r="B3" s="1138"/>
      <c r="C3" s="1138"/>
      <c r="D3" s="1138"/>
      <c r="E3" s="1138"/>
      <c r="F3" s="1138"/>
      <c r="H3" s="1142" t="s">
        <v>1681</v>
      </c>
      <c r="I3" s="1143"/>
      <c r="J3" s="1138"/>
      <c r="K3" s="1138"/>
      <c r="L3" s="1138"/>
      <c r="M3" s="1138"/>
      <c r="N3" s="1138"/>
      <c r="O3" s="1144" t="s">
        <v>1501</v>
      </c>
      <c r="P3" s="1144" t="s">
        <v>1682</v>
      </c>
    </row>
    <row r="4" customFormat="false" ht="15" hidden="false" customHeight="true" outlineLevel="0" collapsed="false">
      <c r="A4" s="1138"/>
      <c r="B4" s="1138"/>
      <c r="C4" s="1138"/>
      <c r="D4" s="1138"/>
      <c r="E4" s="1138"/>
      <c r="F4" s="1138"/>
      <c r="G4" s="1145" t="s">
        <v>1683</v>
      </c>
      <c r="H4" s="1145"/>
      <c r="I4" s="1145"/>
      <c r="J4" s="1138"/>
      <c r="K4" s="1138"/>
      <c r="L4" s="1138"/>
      <c r="M4" s="1138"/>
      <c r="N4" s="1138"/>
      <c r="O4" s="1146" t="s">
        <v>1684</v>
      </c>
      <c r="P4" s="1146"/>
    </row>
    <row r="5" customFormat="false" ht="15" hidden="false" customHeight="true" outlineLevel="0" collapsed="false">
      <c r="A5" s="1147"/>
      <c r="B5" s="1147"/>
      <c r="C5" s="1147"/>
      <c r="D5" s="1147"/>
      <c r="E5" s="1147"/>
      <c r="F5" s="1147"/>
      <c r="H5" s="1147"/>
      <c r="I5" s="1147"/>
      <c r="J5" s="1147"/>
      <c r="K5" s="1147"/>
      <c r="L5" s="1147"/>
      <c r="M5" s="1147"/>
      <c r="N5" s="1147"/>
      <c r="O5" s="1148"/>
      <c r="P5" s="1148"/>
    </row>
    <row r="6" customFormat="false" ht="15" hidden="false" customHeight="true" outlineLevel="0" collapsed="false">
      <c r="A6" s="1149" t="s">
        <v>1685</v>
      </c>
      <c r="B6" s="1150" t="s">
        <v>1686</v>
      </c>
      <c r="C6" s="1150"/>
      <c r="D6" s="1150"/>
      <c r="E6" s="1150"/>
      <c r="F6" s="1150"/>
      <c r="G6" s="1150"/>
      <c r="H6" s="1150"/>
      <c r="I6" s="1150" t="s">
        <v>1687</v>
      </c>
      <c r="J6" s="1150"/>
      <c r="K6" s="1150"/>
      <c r="L6" s="1150"/>
      <c r="M6" s="1150"/>
      <c r="N6" s="1150"/>
      <c r="O6" s="1150"/>
      <c r="P6" s="1151" t="s">
        <v>14</v>
      </c>
    </row>
    <row r="7" customFormat="false" ht="15" hidden="false" customHeight="true" outlineLevel="0" collapsed="false">
      <c r="A7" s="1152" t="s">
        <v>1688</v>
      </c>
      <c r="B7" s="1150" t="s">
        <v>1225</v>
      </c>
      <c r="C7" s="1150" t="s">
        <v>1689</v>
      </c>
      <c r="D7" s="1150" t="s">
        <v>1690</v>
      </c>
      <c r="E7" s="1150" t="s">
        <v>1691</v>
      </c>
      <c r="F7" s="1153" t="s">
        <v>1692</v>
      </c>
      <c r="G7" s="1150" t="s">
        <v>1693</v>
      </c>
      <c r="H7" s="1150" t="s">
        <v>1694</v>
      </c>
      <c r="I7" s="1150" t="s">
        <v>1225</v>
      </c>
      <c r="J7" s="1150" t="s">
        <v>1689</v>
      </c>
      <c r="K7" s="1150" t="s">
        <v>1690</v>
      </c>
      <c r="L7" s="1150" t="s">
        <v>1691</v>
      </c>
      <c r="M7" s="1153" t="s">
        <v>1692</v>
      </c>
      <c r="N7" s="1150" t="s">
        <v>1693</v>
      </c>
      <c r="O7" s="1150" t="s">
        <v>1694</v>
      </c>
      <c r="P7" s="1151"/>
      <c r="Q7" s="1154"/>
    </row>
    <row r="8" customFormat="false" ht="15" hidden="false" customHeight="true" outlineLevel="0" collapsed="false">
      <c r="A8" s="1155" t="s">
        <v>984</v>
      </c>
      <c r="B8" s="1156" t="n">
        <v>1</v>
      </c>
      <c r="C8" s="1156" t="n">
        <v>0</v>
      </c>
      <c r="D8" s="1156" t="n">
        <v>0</v>
      </c>
      <c r="E8" s="1156" t="n">
        <v>0</v>
      </c>
      <c r="F8" s="1156" t="n">
        <v>0</v>
      </c>
      <c r="G8" s="1156" t="n">
        <v>0</v>
      </c>
      <c r="H8" s="1156" t="n">
        <v>0</v>
      </c>
      <c r="I8" s="1156" t="n">
        <v>4</v>
      </c>
      <c r="J8" s="1156" t="n">
        <v>0</v>
      </c>
      <c r="K8" s="1156" t="n">
        <v>0</v>
      </c>
      <c r="L8" s="1156" t="n">
        <v>0</v>
      </c>
      <c r="M8" s="1156" t="n">
        <v>0</v>
      </c>
      <c r="N8" s="1156" t="n">
        <v>0</v>
      </c>
      <c r="O8" s="1156" t="n">
        <v>4</v>
      </c>
      <c r="P8" s="1157"/>
    </row>
    <row r="9" customFormat="false" ht="15" hidden="false" customHeight="true" outlineLevel="0" collapsed="false">
      <c r="A9" s="1155"/>
      <c r="B9" s="1156"/>
      <c r="C9" s="1156"/>
      <c r="D9" s="1156"/>
      <c r="E9" s="1156"/>
      <c r="F9" s="1156"/>
      <c r="G9" s="1156"/>
      <c r="H9" s="1156"/>
      <c r="I9" s="1156"/>
      <c r="J9" s="1156"/>
      <c r="K9" s="1156"/>
      <c r="L9" s="1156"/>
      <c r="M9" s="1156"/>
      <c r="N9" s="1156"/>
      <c r="O9" s="1156"/>
      <c r="P9" s="1158"/>
    </row>
    <row r="10" customFormat="false" ht="15" hidden="false" customHeight="true" outlineLevel="0" collapsed="false">
      <c r="A10" s="1155"/>
      <c r="B10" s="1156"/>
      <c r="C10" s="1156"/>
      <c r="D10" s="1156"/>
      <c r="E10" s="1156"/>
      <c r="F10" s="1156"/>
      <c r="G10" s="1156"/>
      <c r="H10" s="1156"/>
      <c r="I10" s="1156"/>
      <c r="J10" s="1156"/>
      <c r="K10" s="1156"/>
      <c r="L10" s="1156"/>
      <c r="M10" s="1156"/>
      <c r="N10" s="1156"/>
      <c r="O10" s="1156"/>
      <c r="P10" s="1158"/>
    </row>
    <row r="11" customFormat="false" ht="15" hidden="false" customHeight="true" outlineLevel="0" collapsed="false">
      <c r="A11" s="1155"/>
      <c r="B11" s="1156"/>
      <c r="C11" s="1156"/>
      <c r="D11" s="1156"/>
      <c r="E11" s="1156"/>
      <c r="F11" s="1156"/>
      <c r="G11" s="1156"/>
      <c r="H11" s="1156"/>
      <c r="I11" s="1156"/>
      <c r="J11" s="1156"/>
      <c r="K11" s="1156"/>
      <c r="L11" s="1156"/>
      <c r="M11" s="1156"/>
      <c r="N11" s="1156"/>
      <c r="O11" s="1156"/>
      <c r="P11" s="1158"/>
    </row>
    <row r="12" customFormat="false" ht="15" hidden="false" customHeight="true" outlineLevel="0" collapsed="false">
      <c r="A12" s="1155"/>
      <c r="B12" s="1156"/>
      <c r="C12" s="1156"/>
      <c r="D12" s="1156"/>
      <c r="E12" s="1156"/>
      <c r="F12" s="1156"/>
      <c r="G12" s="1156"/>
      <c r="H12" s="1156"/>
      <c r="I12" s="1156"/>
      <c r="J12" s="1156"/>
      <c r="K12" s="1156"/>
      <c r="L12" s="1156"/>
      <c r="M12" s="1156"/>
      <c r="N12" s="1156"/>
      <c r="O12" s="1156"/>
      <c r="P12" s="1158"/>
    </row>
    <row r="13" customFormat="false" ht="15" hidden="false" customHeight="true" outlineLevel="0" collapsed="false">
      <c r="A13" s="1155"/>
      <c r="B13" s="1156"/>
      <c r="C13" s="1156"/>
      <c r="D13" s="1156"/>
      <c r="E13" s="1156"/>
      <c r="F13" s="1156"/>
      <c r="G13" s="1156"/>
      <c r="H13" s="1156"/>
      <c r="I13" s="1156"/>
      <c r="J13" s="1156"/>
      <c r="K13" s="1156"/>
      <c r="L13" s="1156"/>
      <c r="M13" s="1156"/>
      <c r="N13" s="1156"/>
      <c r="O13" s="1156"/>
      <c r="P13" s="1158"/>
    </row>
    <row r="14" customFormat="false" ht="15" hidden="false" customHeight="true" outlineLevel="0" collapsed="false">
      <c r="A14" s="1155"/>
      <c r="B14" s="1156"/>
      <c r="C14" s="1156"/>
      <c r="D14" s="1156"/>
      <c r="E14" s="1156"/>
      <c r="F14" s="1156"/>
      <c r="G14" s="1156"/>
      <c r="H14" s="1156"/>
      <c r="I14" s="1156"/>
      <c r="J14" s="1156"/>
      <c r="K14" s="1156"/>
      <c r="L14" s="1156"/>
      <c r="M14" s="1156"/>
      <c r="N14" s="1156"/>
      <c r="O14" s="1156"/>
      <c r="P14" s="1158"/>
    </row>
    <row r="15" customFormat="false" ht="15" hidden="false" customHeight="true" outlineLevel="0" collapsed="false">
      <c r="A15" s="1155"/>
      <c r="B15" s="1156"/>
      <c r="C15" s="1156"/>
      <c r="D15" s="1156"/>
      <c r="E15" s="1156"/>
      <c r="F15" s="1156"/>
      <c r="G15" s="1156"/>
      <c r="H15" s="1156"/>
      <c r="I15" s="1156"/>
      <c r="J15" s="1156"/>
      <c r="K15" s="1156"/>
      <c r="L15" s="1156"/>
      <c r="M15" s="1156"/>
      <c r="N15" s="1156"/>
      <c r="O15" s="1156"/>
      <c r="P15" s="1158"/>
    </row>
    <row r="16" customFormat="false" ht="15" hidden="false" customHeight="true" outlineLevel="0" collapsed="false">
      <c r="A16" s="1155"/>
      <c r="B16" s="1156"/>
      <c r="C16" s="1156"/>
      <c r="D16" s="1156"/>
      <c r="E16" s="1156"/>
      <c r="F16" s="1156"/>
      <c r="G16" s="1156"/>
      <c r="H16" s="1156"/>
      <c r="I16" s="1156"/>
      <c r="J16" s="1156"/>
      <c r="K16" s="1156"/>
      <c r="L16" s="1156"/>
      <c r="M16" s="1156"/>
      <c r="N16" s="1156"/>
      <c r="O16" s="1156"/>
      <c r="P16" s="1158"/>
    </row>
    <row r="17" customFormat="false" ht="15" hidden="false" customHeight="true" outlineLevel="0" collapsed="false">
      <c r="A17" s="1155"/>
      <c r="B17" s="1156"/>
      <c r="C17" s="1156"/>
      <c r="D17" s="1156"/>
      <c r="E17" s="1156"/>
      <c r="F17" s="1156"/>
      <c r="G17" s="1156"/>
      <c r="H17" s="1156"/>
      <c r="I17" s="1156"/>
      <c r="J17" s="1156"/>
      <c r="K17" s="1156"/>
      <c r="L17" s="1156"/>
      <c r="M17" s="1156"/>
      <c r="N17" s="1156"/>
      <c r="O17" s="1156"/>
      <c r="P17" s="1158"/>
    </row>
    <row r="18" customFormat="false" ht="15" hidden="false" customHeight="true" outlineLevel="0" collapsed="false">
      <c r="A18" s="1155"/>
      <c r="B18" s="1156"/>
      <c r="C18" s="1156"/>
      <c r="D18" s="1156"/>
      <c r="E18" s="1156"/>
      <c r="F18" s="1156"/>
      <c r="G18" s="1156"/>
      <c r="H18" s="1156"/>
      <c r="I18" s="1156"/>
      <c r="J18" s="1156"/>
      <c r="K18" s="1156"/>
      <c r="L18" s="1156"/>
      <c r="M18" s="1156"/>
      <c r="N18" s="1156"/>
      <c r="O18" s="1156"/>
      <c r="P18" s="1158"/>
    </row>
    <row r="19" customFormat="false" ht="15" hidden="false" customHeight="true" outlineLevel="0" collapsed="false">
      <c r="A19" s="1155"/>
      <c r="B19" s="1156"/>
      <c r="C19" s="1156"/>
      <c r="D19" s="1156"/>
      <c r="E19" s="1156"/>
      <c r="F19" s="1156"/>
      <c r="G19" s="1156"/>
      <c r="H19" s="1156"/>
      <c r="I19" s="1156"/>
      <c r="J19" s="1156"/>
      <c r="K19" s="1156"/>
      <c r="L19" s="1156"/>
      <c r="M19" s="1156"/>
      <c r="N19" s="1156"/>
      <c r="O19" s="1156"/>
      <c r="P19" s="1158"/>
    </row>
    <row r="20" customFormat="false" ht="15" hidden="false" customHeight="true" outlineLevel="0" collapsed="false">
      <c r="A20" s="1155"/>
      <c r="B20" s="1156"/>
      <c r="C20" s="1156"/>
      <c r="D20" s="1156"/>
      <c r="E20" s="1156"/>
      <c r="F20" s="1156"/>
      <c r="G20" s="1156"/>
      <c r="H20" s="1156"/>
      <c r="I20" s="1156"/>
      <c r="J20" s="1156"/>
      <c r="K20" s="1156"/>
      <c r="L20" s="1156"/>
      <c r="M20" s="1156"/>
      <c r="N20" s="1156"/>
      <c r="O20" s="1156"/>
      <c r="P20" s="1158"/>
    </row>
    <row r="21" customFormat="false" ht="15" hidden="false" customHeight="true" outlineLevel="0" collapsed="false">
      <c r="A21" s="1155"/>
      <c r="B21" s="1156"/>
      <c r="C21" s="1156"/>
      <c r="D21" s="1156"/>
      <c r="E21" s="1156"/>
      <c r="F21" s="1156"/>
      <c r="G21" s="1156"/>
      <c r="H21" s="1156"/>
      <c r="I21" s="1156"/>
      <c r="J21" s="1156"/>
      <c r="K21" s="1156"/>
      <c r="L21" s="1156"/>
      <c r="M21" s="1156"/>
      <c r="N21" s="1156"/>
      <c r="O21" s="1156"/>
      <c r="P21" s="1158"/>
    </row>
    <row r="22" customFormat="false" ht="15" hidden="false" customHeight="true" outlineLevel="0" collapsed="false">
      <c r="A22" s="1155"/>
      <c r="B22" s="1156"/>
      <c r="C22" s="1156"/>
      <c r="D22" s="1156"/>
      <c r="E22" s="1156"/>
      <c r="F22" s="1156"/>
      <c r="G22" s="1156"/>
      <c r="H22" s="1156"/>
      <c r="I22" s="1156"/>
      <c r="J22" s="1156"/>
      <c r="K22" s="1156"/>
      <c r="L22" s="1156"/>
      <c r="M22" s="1156"/>
      <c r="N22" s="1156"/>
      <c r="O22" s="1156"/>
      <c r="P22" s="1158"/>
    </row>
    <row r="23" customFormat="false" ht="15" hidden="false" customHeight="true" outlineLevel="0" collapsed="false">
      <c r="A23" s="1155"/>
      <c r="B23" s="1156"/>
      <c r="C23" s="1156"/>
      <c r="D23" s="1156"/>
      <c r="E23" s="1156"/>
      <c r="F23" s="1156"/>
      <c r="G23" s="1156"/>
      <c r="H23" s="1156"/>
      <c r="I23" s="1156"/>
      <c r="J23" s="1156"/>
      <c r="K23" s="1156"/>
      <c r="L23" s="1156"/>
      <c r="M23" s="1156"/>
      <c r="N23" s="1156"/>
      <c r="O23" s="1156"/>
      <c r="P23" s="1158"/>
    </row>
    <row r="24" customFormat="false" ht="15" hidden="false" customHeight="true" outlineLevel="0" collapsed="false">
      <c r="A24" s="1155"/>
      <c r="B24" s="1156"/>
      <c r="C24" s="1156"/>
      <c r="D24" s="1156"/>
      <c r="E24" s="1156"/>
      <c r="F24" s="1156"/>
      <c r="G24" s="1156"/>
      <c r="H24" s="1156"/>
      <c r="I24" s="1156"/>
      <c r="J24" s="1156"/>
      <c r="K24" s="1156"/>
      <c r="L24" s="1156"/>
      <c r="M24" s="1156"/>
      <c r="N24" s="1156"/>
      <c r="O24" s="1156"/>
      <c r="P24" s="1158"/>
    </row>
    <row r="25" customFormat="false" ht="15" hidden="false" customHeight="true" outlineLevel="0" collapsed="false">
      <c r="A25" s="1155"/>
      <c r="B25" s="1156"/>
      <c r="C25" s="1156"/>
      <c r="D25" s="1156"/>
      <c r="E25" s="1156"/>
      <c r="F25" s="1156"/>
      <c r="G25" s="1156"/>
      <c r="H25" s="1156"/>
      <c r="I25" s="1156"/>
      <c r="J25" s="1156"/>
      <c r="K25" s="1156"/>
      <c r="L25" s="1156"/>
      <c r="M25" s="1156"/>
      <c r="N25" s="1156"/>
      <c r="O25" s="1156"/>
      <c r="P25" s="1158"/>
    </row>
    <row r="26" customFormat="false" ht="15" hidden="false" customHeight="true" outlineLevel="0" collapsed="false">
      <c r="A26" s="1155"/>
      <c r="B26" s="1156"/>
      <c r="C26" s="1156"/>
      <c r="D26" s="1156"/>
      <c r="E26" s="1156"/>
      <c r="F26" s="1156"/>
      <c r="G26" s="1156"/>
      <c r="H26" s="1156"/>
      <c r="I26" s="1156"/>
      <c r="J26" s="1156"/>
      <c r="K26" s="1156"/>
      <c r="L26" s="1156"/>
      <c r="M26" s="1156"/>
      <c r="N26" s="1156"/>
      <c r="O26" s="1156"/>
      <c r="P26" s="1158"/>
    </row>
    <row r="27" customFormat="false" ht="15" hidden="false" customHeight="true" outlineLevel="0" collapsed="false">
      <c r="A27" s="1155"/>
      <c r="B27" s="1156"/>
      <c r="C27" s="1156"/>
      <c r="D27" s="1156"/>
      <c r="E27" s="1156"/>
      <c r="F27" s="1156"/>
      <c r="G27" s="1156"/>
      <c r="H27" s="1156"/>
      <c r="I27" s="1156"/>
      <c r="J27" s="1156"/>
      <c r="K27" s="1156"/>
      <c r="L27" s="1156"/>
      <c r="M27" s="1156"/>
      <c r="N27" s="1156"/>
      <c r="O27" s="1156"/>
      <c r="P27" s="1158"/>
    </row>
    <row r="28" customFormat="false" ht="15" hidden="false" customHeight="true" outlineLevel="0" collapsed="false">
      <c r="A28" s="1155"/>
      <c r="B28" s="1156"/>
      <c r="C28" s="1156"/>
      <c r="D28" s="1156"/>
      <c r="E28" s="1156"/>
      <c r="F28" s="1156"/>
      <c r="G28" s="1156"/>
      <c r="H28" s="1156"/>
      <c r="I28" s="1156"/>
      <c r="J28" s="1156"/>
      <c r="K28" s="1156"/>
      <c r="L28" s="1156"/>
      <c r="M28" s="1156"/>
      <c r="N28" s="1156"/>
      <c r="O28" s="1156"/>
      <c r="P28" s="1158"/>
    </row>
    <row r="29" customFormat="false" ht="15" hidden="false" customHeight="true" outlineLevel="0" collapsed="false">
      <c r="A29" s="1159"/>
      <c r="B29" s="1160"/>
      <c r="C29" s="1160"/>
      <c r="D29" s="1160"/>
      <c r="E29" s="1160"/>
      <c r="F29" s="1160"/>
      <c r="G29" s="1160"/>
      <c r="H29" s="1160"/>
      <c r="I29" s="1160"/>
      <c r="J29" s="1160"/>
      <c r="K29" s="1160"/>
      <c r="L29" s="1160"/>
      <c r="M29" s="1160"/>
      <c r="N29" s="1160"/>
      <c r="O29" s="1160"/>
    </row>
    <row r="30" customFormat="false" ht="15" hidden="false" customHeight="true" outlineLevel="0" collapsed="false">
      <c r="A30" s="1161" t="s">
        <v>872</v>
      </c>
      <c r="B30" s="1162"/>
      <c r="C30" s="1161"/>
      <c r="D30" s="1161" t="s">
        <v>828</v>
      </c>
      <c r="E30" s="1162"/>
      <c r="F30" s="1161"/>
      <c r="G30" s="1161" t="s">
        <v>829</v>
      </c>
      <c r="H30" s="1163"/>
      <c r="I30" s="1161"/>
      <c r="J30" s="1162"/>
      <c r="K30" s="1163"/>
      <c r="L30" s="1161"/>
      <c r="M30" s="1161" t="s">
        <v>1695</v>
      </c>
      <c r="N30" s="1163"/>
      <c r="O30" s="1163"/>
      <c r="P30" s="1163"/>
      <c r="Q30" s="1163"/>
      <c r="R30" s="1163"/>
      <c r="S30" s="1163"/>
      <c r="T30" s="1163"/>
      <c r="U30" s="1163"/>
      <c r="V30" s="1163"/>
      <c r="W30" s="1163"/>
      <c r="X30" s="1163"/>
      <c r="Y30" s="1163"/>
      <c r="Z30" s="1163"/>
      <c r="AA30" s="1163"/>
      <c r="AB30" s="1163"/>
      <c r="AC30" s="1163"/>
      <c r="AD30" s="1163"/>
      <c r="AE30" s="1163"/>
      <c r="AF30" s="1163"/>
      <c r="AG30" s="1163"/>
      <c r="AH30" s="1163"/>
      <c r="AI30" s="1163"/>
      <c r="AJ30" s="1163"/>
      <c r="AK30" s="1163"/>
      <c r="AL30" s="1163"/>
      <c r="AM30" s="1163"/>
      <c r="AN30" s="1163"/>
      <c r="AO30" s="1163"/>
      <c r="AP30" s="1163"/>
      <c r="AQ30" s="1163"/>
      <c r="AR30" s="1163"/>
      <c r="AS30" s="1163"/>
      <c r="AT30" s="1163"/>
      <c r="AU30" s="1163"/>
      <c r="AV30" s="1163"/>
      <c r="AW30" s="1163"/>
      <c r="AX30" s="1163"/>
      <c r="AY30" s="1163"/>
      <c r="AZ30" s="1163"/>
      <c r="BA30" s="1163"/>
      <c r="BB30" s="1163"/>
      <c r="BC30" s="1163"/>
      <c r="BD30" s="1163"/>
      <c r="BE30" s="1163"/>
      <c r="BF30" s="1163"/>
      <c r="BG30" s="1163"/>
      <c r="BH30" s="1163"/>
      <c r="BI30" s="1163"/>
      <c r="BJ30" s="1163"/>
      <c r="BK30" s="1163"/>
      <c r="BL30" s="1163"/>
    </row>
    <row r="31" customFormat="false" ht="15" hidden="false" customHeight="true" outlineLevel="0" collapsed="false">
      <c r="A31" s="1162"/>
      <c r="B31" s="1161"/>
      <c r="C31" s="1161"/>
      <c r="D31" s="1161"/>
      <c r="E31" s="1161"/>
      <c r="F31" s="1161"/>
      <c r="G31" s="1161" t="s">
        <v>832</v>
      </c>
      <c r="H31" s="1161"/>
      <c r="I31" s="1161"/>
      <c r="J31" s="1161"/>
      <c r="K31" s="1161"/>
      <c r="L31" s="1161"/>
      <c r="M31" s="1161"/>
      <c r="N31" s="1161"/>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1"/>
      <c r="AL31" s="1161"/>
      <c r="AM31" s="1161"/>
      <c r="AN31" s="1161"/>
      <c r="AO31" s="1161"/>
      <c r="AP31" s="1161"/>
      <c r="AQ31" s="1161"/>
      <c r="AR31" s="1161"/>
      <c r="AS31" s="1161"/>
      <c r="AT31" s="1161"/>
      <c r="AU31" s="1161"/>
      <c r="AV31" s="1161"/>
      <c r="AW31" s="1161"/>
      <c r="AX31" s="1161"/>
      <c r="AY31" s="1161"/>
      <c r="AZ31" s="1161"/>
      <c r="BA31" s="1161"/>
      <c r="BB31" s="1161"/>
      <c r="BC31" s="1161"/>
      <c r="BD31" s="1161"/>
      <c r="BE31" s="1161"/>
      <c r="BF31" s="1161"/>
      <c r="BG31" s="1161"/>
      <c r="BH31" s="1161"/>
      <c r="BI31" s="1161"/>
      <c r="BJ31" s="1161"/>
      <c r="BK31" s="1161"/>
      <c r="BL31" s="1161"/>
    </row>
    <row r="32" customFormat="false" ht="15" hidden="false" customHeight="true" outlineLevel="0" collapsed="false">
      <c r="A32" s="1162"/>
      <c r="B32" s="1161"/>
      <c r="C32" s="1161"/>
      <c r="D32" s="1161"/>
      <c r="E32" s="1161"/>
      <c r="F32" s="1161"/>
      <c r="G32" s="1161"/>
      <c r="H32" s="1161"/>
      <c r="I32" s="1161"/>
      <c r="J32" s="1161"/>
      <c r="K32" s="1161"/>
      <c r="L32" s="1161"/>
      <c r="M32" s="1161" t="s">
        <v>1696</v>
      </c>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1"/>
      <c r="AJ32" s="1161"/>
      <c r="AK32" s="1161"/>
      <c r="AL32" s="1161"/>
      <c r="AM32" s="1161"/>
      <c r="AN32" s="1161"/>
      <c r="AO32" s="1161"/>
      <c r="AP32" s="1161"/>
      <c r="AQ32" s="1161"/>
      <c r="AR32" s="1161"/>
      <c r="AS32" s="1161"/>
      <c r="AT32" s="1161"/>
      <c r="AU32" s="1161"/>
      <c r="AV32" s="1161"/>
      <c r="AW32" s="1161"/>
      <c r="AX32" s="1161"/>
      <c r="AY32" s="1161"/>
      <c r="AZ32" s="1161"/>
      <c r="BA32" s="1161"/>
      <c r="BB32" s="1161"/>
      <c r="BC32" s="1161"/>
      <c r="BD32" s="1161"/>
      <c r="BE32" s="1161"/>
      <c r="BF32" s="1161"/>
      <c r="BG32" s="1161"/>
      <c r="BH32" s="1161"/>
      <c r="BI32" s="1161"/>
      <c r="BJ32" s="1161"/>
      <c r="BK32" s="1161"/>
      <c r="BL32" s="1161"/>
    </row>
    <row r="33" customFormat="false" ht="7.5" hidden="false" customHeight="true" outlineLevel="0" collapsed="false">
      <c r="G33" s="1164"/>
    </row>
    <row r="34" customFormat="false" ht="16.5" hidden="false" customHeight="false" outlineLevel="0" collapsed="false">
      <c r="A34" s="733" t="s">
        <v>1697</v>
      </c>
    </row>
    <row r="35" customFormat="false" ht="16.5" hidden="false" customHeight="false" outlineLevel="0" collapsed="false">
      <c r="A35" s="733" t="s">
        <v>1698</v>
      </c>
      <c r="AM35" s="1162"/>
      <c r="AN35" s="1162"/>
      <c r="AO35" s="1162"/>
      <c r="AP35" s="1162"/>
      <c r="AQ35" s="1162"/>
      <c r="AR35" s="1162"/>
      <c r="AS35" s="1162"/>
      <c r="AT35" s="1162"/>
      <c r="AU35" s="1162"/>
      <c r="AV35" s="1162"/>
      <c r="AW35" s="1162"/>
      <c r="AX35" s="1162"/>
      <c r="AY35" s="1162"/>
      <c r="AZ35" s="1162"/>
      <c r="BA35" s="1162"/>
      <c r="BB35" s="1162"/>
      <c r="BC35" s="1162"/>
      <c r="BD35" s="1162"/>
      <c r="BE35" s="1162"/>
      <c r="BF35" s="1162"/>
      <c r="BG35" s="1162"/>
      <c r="BH35" s="1162"/>
      <c r="BI35" s="1162"/>
      <c r="BJ35" s="1162"/>
      <c r="BK35" s="1162"/>
      <c r="BL35" s="1162"/>
    </row>
    <row r="36" customFormat="false" ht="16.5" hidden="false" customHeight="false" outlineLevel="0" collapsed="false">
      <c r="AM36" s="1162"/>
      <c r="AN36" s="1162"/>
      <c r="AO36" s="1162"/>
      <c r="AP36" s="1162"/>
      <c r="AQ36" s="1162"/>
      <c r="AR36" s="1162"/>
      <c r="AS36" s="1162"/>
      <c r="AT36" s="1162"/>
      <c r="AU36" s="1162"/>
      <c r="AV36" s="1162"/>
      <c r="AW36" s="1162"/>
      <c r="AX36" s="1162"/>
      <c r="AY36" s="1162"/>
      <c r="AZ36" s="1162"/>
      <c r="BA36" s="1162"/>
      <c r="BB36" s="1162"/>
      <c r="BC36" s="1162"/>
      <c r="BD36" s="1162"/>
      <c r="BE36" s="1162"/>
      <c r="BF36" s="1162"/>
      <c r="BG36" s="1162"/>
      <c r="BH36" s="1162"/>
      <c r="BI36" s="1162"/>
      <c r="BJ36" s="1162"/>
      <c r="BK36" s="1162"/>
      <c r="BL36" s="1162"/>
    </row>
    <row r="37" customFormat="false" ht="16.5" hidden="false" customHeight="false" outlineLevel="0" collapsed="false">
      <c r="AM37" s="1162"/>
      <c r="AN37" s="1162"/>
      <c r="AO37" s="1162"/>
      <c r="AP37" s="1162"/>
      <c r="AQ37" s="1162"/>
      <c r="AR37" s="1162"/>
      <c r="AS37" s="1162"/>
      <c r="AT37" s="1162"/>
      <c r="AU37" s="1162"/>
      <c r="AV37" s="1162"/>
      <c r="AW37" s="1162"/>
      <c r="AX37" s="1162"/>
      <c r="AY37" s="1162"/>
      <c r="AZ37" s="1162"/>
      <c r="BA37" s="1162"/>
      <c r="BB37" s="1162"/>
      <c r="BC37" s="1162"/>
      <c r="BD37" s="1162"/>
      <c r="BE37" s="1162"/>
      <c r="BF37" s="1162"/>
      <c r="BG37" s="1162"/>
      <c r="BH37" s="1162"/>
      <c r="BI37" s="1162"/>
      <c r="BJ37" s="1162"/>
      <c r="BK37" s="1162"/>
      <c r="BL37" s="1162"/>
    </row>
    <row r="38" customFormat="false" ht="16.5" hidden="false" customHeight="false" outlineLevel="0" collapsed="false">
      <c r="A38" s="624"/>
      <c r="B38" s="624"/>
      <c r="C38" s="624"/>
      <c r="D38" s="1165"/>
      <c r="E38" s="1165"/>
      <c r="F38" s="1165"/>
      <c r="G38" s="1165"/>
      <c r="H38" s="1165"/>
      <c r="I38" s="1165"/>
      <c r="J38" s="1165"/>
      <c r="K38" s="1165"/>
      <c r="L38" s="1165"/>
      <c r="M38" s="1165"/>
      <c r="N38" s="1165"/>
      <c r="O38" s="1165"/>
      <c r="P38" s="1165"/>
      <c r="Q38" s="1165"/>
      <c r="R38" s="1165"/>
      <c r="S38" s="1165"/>
      <c r="T38" s="1165"/>
      <c r="U38" s="1165"/>
      <c r="V38" s="1165"/>
      <c r="W38" s="1165"/>
      <c r="X38" s="1165"/>
      <c r="Y38" s="1165"/>
      <c r="Z38" s="1165"/>
      <c r="AA38" s="1165"/>
      <c r="AB38" s="1165"/>
      <c r="AC38" s="1165"/>
      <c r="AD38" s="1165"/>
      <c r="AE38" s="1165"/>
      <c r="AF38" s="1165"/>
      <c r="AG38" s="1165"/>
      <c r="AH38" s="1165"/>
      <c r="AI38" s="1165"/>
      <c r="AJ38" s="1165"/>
      <c r="AK38" s="1165"/>
      <c r="AL38" s="1165"/>
      <c r="AM38" s="1165"/>
      <c r="AN38" s="1165"/>
      <c r="AO38" s="1165"/>
      <c r="AP38" s="1165"/>
      <c r="AQ38" s="1165"/>
      <c r="AR38" s="1165"/>
      <c r="AS38" s="1165"/>
      <c r="AT38" s="1165"/>
      <c r="AU38" s="1165"/>
      <c r="AV38" s="1165"/>
      <c r="AW38" s="1165"/>
      <c r="AX38" s="1165"/>
      <c r="AY38" s="1165"/>
      <c r="AZ38" s="1165"/>
      <c r="BA38" s="1165"/>
      <c r="BB38" s="1165"/>
      <c r="BC38" s="1165"/>
      <c r="BD38" s="1165"/>
      <c r="BE38" s="1165"/>
      <c r="BF38" s="1165"/>
      <c r="BG38" s="1165"/>
      <c r="BH38" s="1165"/>
      <c r="BI38" s="1165"/>
      <c r="BJ38" s="1165"/>
      <c r="BK38" s="1165"/>
      <c r="BL38" s="1165"/>
    </row>
    <row r="39" customFormat="false" ht="16.5" hidden="false" customHeight="false" outlineLevel="0" collapsed="false">
      <c r="A39" s="1165"/>
      <c r="B39" s="1165"/>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5"/>
      <c r="Y39" s="1165"/>
      <c r="Z39" s="1165"/>
      <c r="AA39" s="1165"/>
      <c r="AB39" s="1165"/>
      <c r="AC39" s="1165"/>
      <c r="AD39" s="1165"/>
      <c r="AE39" s="1165"/>
      <c r="AF39" s="1165"/>
      <c r="AG39" s="1165"/>
      <c r="AH39" s="1165"/>
      <c r="AI39" s="1165"/>
      <c r="AJ39" s="1165"/>
      <c r="AK39" s="1165"/>
      <c r="AL39" s="1165"/>
      <c r="AM39" s="1165"/>
      <c r="AN39" s="1165"/>
      <c r="AO39" s="1165"/>
      <c r="AP39" s="1165"/>
      <c r="AQ39" s="1165"/>
      <c r="AR39" s="1165"/>
      <c r="AS39" s="1165"/>
      <c r="AT39" s="1165"/>
      <c r="AU39" s="1165"/>
      <c r="AV39" s="1165"/>
      <c r="AW39" s="1165"/>
      <c r="AX39" s="1165"/>
      <c r="AY39" s="1165"/>
      <c r="AZ39" s="1165"/>
      <c r="BA39" s="1165"/>
      <c r="BB39" s="1165"/>
      <c r="BC39" s="1165"/>
      <c r="BD39" s="1165"/>
      <c r="BE39" s="1165"/>
      <c r="BF39" s="1165"/>
      <c r="BG39" s="1165"/>
      <c r="BH39" s="1165"/>
      <c r="BI39" s="1165"/>
      <c r="BJ39" s="1165"/>
      <c r="BK39" s="1165"/>
      <c r="BL39" s="1165"/>
    </row>
    <row r="40" customFormat="false" ht="16.5" hidden="false" customHeight="false" outlineLevel="0" collapsed="false">
      <c r="A40" s="1165"/>
      <c r="B40" s="1165"/>
      <c r="C40" s="1165"/>
      <c r="D40" s="1165"/>
      <c r="E40" s="1165"/>
      <c r="F40" s="1165"/>
      <c r="G40" s="1165"/>
      <c r="H40" s="1165"/>
      <c r="I40" s="1165"/>
      <c r="J40" s="1165"/>
      <c r="K40" s="1165"/>
      <c r="L40" s="1165"/>
      <c r="M40" s="1165"/>
      <c r="N40" s="1165"/>
      <c r="O40" s="1165"/>
      <c r="P40" s="1165"/>
      <c r="Q40" s="1165"/>
      <c r="R40" s="1165"/>
      <c r="S40" s="1165"/>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c r="BG40" s="1165"/>
      <c r="BH40" s="1165"/>
      <c r="BI40" s="1165"/>
      <c r="BJ40" s="1165"/>
      <c r="BK40" s="1165"/>
      <c r="BL40" s="1165"/>
    </row>
    <row r="41" customFormat="false" ht="16.5" hidden="false" customHeight="false" outlineLevel="0" collapsed="false">
      <c r="A41" s="1165"/>
      <c r="B41" s="1165"/>
      <c r="C41" s="1165"/>
      <c r="D41" s="1165"/>
      <c r="E41" s="1165"/>
      <c r="F41" s="1165"/>
      <c r="G41" s="1165"/>
      <c r="H41" s="1165"/>
      <c r="I41" s="1165"/>
      <c r="J41" s="1165"/>
      <c r="K41" s="1165"/>
      <c r="L41" s="1165"/>
      <c r="M41" s="1165"/>
      <c r="N41" s="1165"/>
      <c r="O41" s="1165"/>
      <c r="P41" s="1165"/>
      <c r="Q41" s="1165"/>
      <c r="R41" s="1165"/>
      <c r="S41" s="1165"/>
      <c r="T41" s="1165"/>
      <c r="U41" s="1165"/>
      <c r="V41" s="1165"/>
      <c r="W41" s="1165"/>
      <c r="X41" s="1165"/>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c r="AT41" s="1165"/>
      <c r="AU41" s="1165"/>
      <c r="AV41" s="1165"/>
      <c r="AW41" s="1165"/>
      <c r="AX41" s="1165"/>
      <c r="AY41" s="1165"/>
      <c r="AZ41" s="1165"/>
      <c r="BA41" s="1165"/>
      <c r="BB41" s="1165"/>
      <c r="BC41" s="1165"/>
      <c r="BD41" s="1165"/>
      <c r="BE41" s="1165"/>
      <c r="BF41" s="1165"/>
      <c r="BG41" s="1165"/>
      <c r="BH41" s="1165"/>
      <c r="BI41" s="1165"/>
      <c r="BJ41" s="1165"/>
      <c r="BK41" s="1165"/>
      <c r="BL41" s="1165"/>
    </row>
    <row r="42" customFormat="false" ht="16.5" hidden="false" customHeight="false" outlineLevel="0" collapsed="false">
      <c r="A42" s="1165"/>
      <c r="B42" s="1165"/>
      <c r="C42" s="1165"/>
      <c r="D42" s="1165"/>
      <c r="E42" s="1165"/>
      <c r="F42" s="1165"/>
      <c r="G42" s="1165"/>
      <c r="H42" s="1165"/>
      <c r="I42" s="1165"/>
      <c r="J42" s="1165"/>
      <c r="K42" s="1165"/>
      <c r="L42" s="1165"/>
      <c r="M42" s="1165"/>
      <c r="N42" s="1165"/>
      <c r="O42" s="1165"/>
      <c r="P42" s="1165"/>
      <c r="Q42" s="1165"/>
      <c r="R42" s="1165"/>
      <c r="S42" s="1165"/>
      <c r="T42" s="1165"/>
      <c r="U42" s="1165"/>
      <c r="V42" s="1165"/>
      <c r="W42" s="1165"/>
      <c r="X42" s="1165"/>
      <c r="Y42" s="1165"/>
      <c r="Z42" s="1165"/>
      <c r="AA42" s="1165"/>
      <c r="AB42" s="1165"/>
      <c r="AC42" s="1165"/>
      <c r="AD42" s="1165"/>
      <c r="AE42" s="1165"/>
      <c r="AF42" s="1165"/>
      <c r="AG42" s="1165"/>
      <c r="AH42" s="1165"/>
      <c r="AI42" s="1165"/>
      <c r="AJ42" s="1165"/>
      <c r="AK42" s="1165"/>
      <c r="AL42" s="1165"/>
      <c r="AM42" s="1165"/>
      <c r="AN42" s="1165"/>
      <c r="AO42" s="1165"/>
      <c r="AP42" s="1165"/>
      <c r="AQ42" s="1165"/>
      <c r="AR42" s="1165"/>
      <c r="AS42" s="1165"/>
      <c r="AT42" s="1165"/>
      <c r="AU42" s="1165"/>
      <c r="AV42" s="1165"/>
      <c r="AW42" s="1165"/>
      <c r="AX42" s="1165"/>
      <c r="AY42" s="1165"/>
      <c r="AZ42" s="1165"/>
      <c r="BA42" s="1165"/>
      <c r="BB42" s="1165"/>
      <c r="BC42" s="1165"/>
      <c r="BD42" s="1165"/>
      <c r="BE42" s="1165"/>
      <c r="BF42" s="1165"/>
      <c r="BG42" s="1165"/>
      <c r="BH42" s="1165"/>
      <c r="BI42" s="1165"/>
      <c r="BJ42" s="1165"/>
      <c r="BK42" s="1165"/>
      <c r="BL42" s="1165"/>
    </row>
    <row r="43" customFormat="false" ht="16.5" hidden="false" customHeight="false" outlineLevel="0" collapsed="false">
      <c r="A43" s="1165"/>
      <c r="B43" s="1165"/>
      <c r="C43" s="1165"/>
      <c r="D43" s="1165"/>
      <c r="E43" s="1165"/>
      <c r="F43" s="1165"/>
      <c r="G43" s="1165"/>
      <c r="H43" s="1165"/>
      <c r="I43" s="1165"/>
      <c r="J43" s="1165"/>
      <c r="K43" s="1165"/>
      <c r="L43" s="1165"/>
      <c r="M43" s="1165"/>
      <c r="N43" s="1165"/>
      <c r="O43" s="1165"/>
      <c r="P43" s="1165"/>
      <c r="Q43" s="1165"/>
      <c r="R43" s="1165"/>
      <c r="S43" s="1165"/>
      <c r="T43" s="1165"/>
      <c r="U43" s="1165"/>
      <c r="V43" s="1165"/>
      <c r="W43" s="1165"/>
      <c r="X43" s="1165"/>
      <c r="Y43" s="1165"/>
      <c r="Z43" s="1165"/>
      <c r="AA43" s="1165"/>
      <c r="AB43" s="1165"/>
      <c r="AC43" s="1165"/>
      <c r="AD43" s="1165"/>
      <c r="AE43" s="1165"/>
      <c r="AF43" s="1165"/>
      <c r="AG43" s="1165"/>
      <c r="AH43" s="1165"/>
      <c r="AI43" s="1165"/>
      <c r="AJ43" s="1165"/>
      <c r="AK43" s="1165"/>
      <c r="AL43" s="1165"/>
      <c r="AM43" s="1165"/>
      <c r="AN43" s="1165"/>
      <c r="AO43" s="1165"/>
      <c r="AP43" s="1165"/>
      <c r="AQ43" s="1165"/>
      <c r="AR43" s="1165"/>
      <c r="AS43" s="1165"/>
      <c r="AT43" s="1165"/>
      <c r="AU43" s="1165"/>
      <c r="AV43" s="1165"/>
      <c r="AW43" s="1165"/>
      <c r="AX43" s="1165"/>
      <c r="AY43" s="1165"/>
      <c r="AZ43" s="1165"/>
      <c r="BA43" s="1165"/>
      <c r="BB43" s="1165"/>
      <c r="BC43" s="1165"/>
      <c r="BD43" s="1165"/>
      <c r="BE43" s="1165"/>
      <c r="BF43" s="1165"/>
      <c r="BG43" s="1165"/>
      <c r="BH43" s="1165"/>
      <c r="BI43" s="1165"/>
      <c r="BJ43" s="1165"/>
      <c r="BK43" s="1165"/>
      <c r="BL43" s="1165"/>
    </row>
    <row r="44" customFormat="false" ht="16.5" hidden="false" customHeight="false" outlineLevel="0" collapsed="false">
      <c r="A44" s="1165"/>
      <c r="B44" s="1165"/>
      <c r="C44" s="1165"/>
      <c r="D44" s="1165"/>
      <c r="E44" s="1165"/>
      <c r="F44" s="1165"/>
      <c r="G44" s="1165"/>
      <c r="H44" s="1165"/>
      <c r="I44" s="1165"/>
      <c r="J44" s="1165"/>
      <c r="K44" s="1165"/>
      <c r="L44" s="1165"/>
      <c r="M44" s="1165"/>
      <c r="N44" s="1165"/>
      <c r="O44" s="1165"/>
      <c r="P44" s="1165"/>
      <c r="Q44" s="1165"/>
      <c r="R44" s="1165"/>
      <c r="S44" s="1165"/>
      <c r="T44" s="1165"/>
      <c r="U44" s="1165"/>
      <c r="V44" s="1165"/>
      <c r="W44" s="1165"/>
      <c r="X44" s="1165"/>
      <c r="Y44" s="1165"/>
      <c r="Z44" s="1165"/>
      <c r="AA44" s="1165"/>
      <c r="AB44" s="1165"/>
      <c r="AC44" s="1165"/>
      <c r="AD44" s="1165"/>
      <c r="AE44" s="1165"/>
      <c r="AF44" s="1165"/>
      <c r="AG44" s="1165"/>
      <c r="AH44" s="1165"/>
      <c r="AI44" s="1165"/>
      <c r="AJ44" s="1165"/>
      <c r="AK44" s="1165"/>
      <c r="AL44" s="1165"/>
      <c r="AM44" s="1165"/>
      <c r="AN44" s="1165"/>
      <c r="AO44" s="1165"/>
      <c r="AP44" s="1165"/>
      <c r="AQ44" s="1165"/>
      <c r="AR44" s="1165"/>
      <c r="AS44" s="1165"/>
      <c r="AT44" s="1165"/>
      <c r="AU44" s="1165"/>
      <c r="AV44" s="1165"/>
      <c r="AW44" s="1165"/>
      <c r="AX44" s="1165"/>
      <c r="AY44" s="1165"/>
      <c r="AZ44" s="1165"/>
      <c r="BA44" s="1165"/>
      <c r="BB44" s="1165"/>
      <c r="BC44" s="1165"/>
      <c r="BD44" s="1165"/>
      <c r="BE44" s="1165"/>
      <c r="BF44" s="1165"/>
      <c r="BG44" s="1165"/>
      <c r="BH44" s="1165"/>
      <c r="BI44" s="1165"/>
      <c r="BJ44" s="1165"/>
      <c r="BK44" s="1165"/>
      <c r="BL44" s="1165"/>
    </row>
    <row r="45" customFormat="false" ht="30" hidden="false" customHeight="true" outlineLevel="0" collapsed="false">
      <c r="A45" s="1165"/>
      <c r="B45" s="1165"/>
      <c r="C45" s="1165"/>
      <c r="D45" s="1165"/>
      <c r="E45" s="1165"/>
      <c r="F45" s="1165"/>
      <c r="G45" s="1165"/>
      <c r="H45" s="1165"/>
      <c r="I45" s="1165"/>
      <c r="J45" s="1165"/>
      <c r="K45" s="1165"/>
      <c r="L45" s="1165"/>
      <c r="M45" s="1165"/>
      <c r="N45" s="1165"/>
      <c r="O45" s="1165"/>
      <c r="P45" s="1165"/>
      <c r="Q45" s="1165"/>
      <c r="R45" s="1165"/>
      <c r="S45" s="1165"/>
      <c r="T45" s="1165"/>
      <c r="U45" s="1165"/>
      <c r="V45" s="1165"/>
      <c r="W45" s="1165"/>
      <c r="X45" s="1165"/>
      <c r="Y45" s="1165"/>
      <c r="Z45" s="1165"/>
      <c r="AA45" s="1165"/>
      <c r="AB45" s="1165"/>
      <c r="AC45" s="1165"/>
      <c r="AD45" s="1165"/>
      <c r="AE45" s="1165"/>
      <c r="AF45" s="1165"/>
      <c r="AG45" s="1165"/>
      <c r="AH45" s="1165"/>
      <c r="AI45" s="1165"/>
      <c r="AJ45" s="1165"/>
      <c r="AK45" s="1165"/>
      <c r="AL45" s="1165"/>
      <c r="AM45" s="1165"/>
      <c r="AN45" s="1165"/>
      <c r="AO45" s="1165"/>
      <c r="AP45" s="1165"/>
      <c r="AQ45" s="1165"/>
      <c r="AR45" s="1165"/>
      <c r="AS45" s="1165"/>
      <c r="AT45" s="1165"/>
      <c r="AU45" s="1165"/>
      <c r="AV45" s="1165"/>
      <c r="AW45" s="1165"/>
      <c r="AX45" s="1165"/>
      <c r="AY45" s="1165"/>
      <c r="AZ45" s="1165"/>
      <c r="BA45" s="1165"/>
      <c r="BB45" s="1165"/>
      <c r="BC45" s="1165"/>
      <c r="BD45" s="1165"/>
      <c r="BE45" s="1165"/>
      <c r="BF45" s="1165"/>
      <c r="BG45" s="1165"/>
      <c r="BH45" s="1165"/>
      <c r="BI45" s="1165"/>
      <c r="BJ45" s="1165"/>
      <c r="BK45" s="1165"/>
      <c r="BL45" s="1165"/>
    </row>
    <row r="46" customFormat="false" ht="30" hidden="false" customHeight="true" outlineLevel="0" collapsed="false">
      <c r="A46" s="1165"/>
      <c r="B46" s="1165"/>
      <c r="C46" s="1165"/>
      <c r="D46" s="1165"/>
      <c r="E46" s="1165"/>
      <c r="F46" s="1165"/>
      <c r="G46" s="1165"/>
      <c r="H46" s="1165"/>
      <c r="I46" s="1165"/>
      <c r="J46" s="1165"/>
      <c r="K46" s="1165"/>
      <c r="L46" s="1165"/>
      <c r="M46" s="1165"/>
      <c r="N46" s="1165"/>
      <c r="O46" s="1165"/>
      <c r="P46" s="1165"/>
      <c r="Q46" s="1165"/>
      <c r="R46" s="1165"/>
      <c r="S46" s="1165"/>
      <c r="T46" s="1165"/>
      <c r="U46" s="1165"/>
      <c r="V46" s="1165"/>
      <c r="W46" s="1165"/>
      <c r="X46" s="1165"/>
      <c r="Y46" s="1165"/>
      <c r="Z46" s="1165"/>
      <c r="AA46" s="1165"/>
      <c r="AB46" s="1165"/>
      <c r="AC46" s="1165"/>
      <c r="AD46" s="1165"/>
      <c r="AE46" s="1165"/>
      <c r="AF46" s="1165"/>
      <c r="AG46" s="1165"/>
      <c r="AH46" s="1165"/>
      <c r="AI46" s="1165"/>
      <c r="AJ46" s="1165"/>
      <c r="AK46" s="1165"/>
      <c r="AL46" s="1165"/>
      <c r="AM46" s="1165"/>
      <c r="AN46" s="1165"/>
      <c r="AO46" s="1165"/>
      <c r="AP46" s="1165"/>
      <c r="AQ46" s="1165"/>
      <c r="AR46" s="1165"/>
      <c r="AS46" s="1165"/>
      <c r="AT46" s="1165"/>
      <c r="AU46" s="1165"/>
      <c r="AV46" s="1165"/>
      <c r="AW46" s="1165"/>
      <c r="AX46" s="1165"/>
      <c r="AY46" s="1165"/>
      <c r="AZ46" s="1165"/>
      <c r="BA46" s="1165"/>
      <c r="BB46" s="1165"/>
      <c r="BC46" s="1165"/>
      <c r="BD46" s="1165"/>
      <c r="BE46" s="1165"/>
      <c r="BF46" s="1165"/>
      <c r="BG46" s="1165"/>
      <c r="BH46" s="1165"/>
      <c r="BI46" s="1165"/>
      <c r="BJ46" s="1165"/>
      <c r="BK46" s="1165"/>
      <c r="BL46" s="1165"/>
    </row>
    <row r="47" customFormat="false" ht="16.5" hidden="false" customHeight="false" outlineLevel="0" collapsed="false">
      <c r="A47" s="1165"/>
      <c r="B47" s="1165"/>
      <c r="C47" s="1165"/>
      <c r="D47" s="1165"/>
      <c r="E47" s="1165"/>
      <c r="F47" s="1165"/>
      <c r="G47" s="1165"/>
      <c r="H47" s="1165"/>
      <c r="I47" s="1165"/>
      <c r="J47" s="1165"/>
      <c r="K47" s="1165"/>
      <c r="L47" s="1165"/>
      <c r="M47" s="1165"/>
      <c r="N47" s="1165"/>
      <c r="O47" s="1165"/>
      <c r="P47" s="1165"/>
      <c r="Q47" s="1165"/>
      <c r="R47" s="1165"/>
      <c r="S47" s="1165"/>
      <c r="T47" s="1165"/>
      <c r="U47" s="1165"/>
      <c r="V47" s="1165"/>
      <c r="W47" s="1165"/>
      <c r="X47" s="1165"/>
      <c r="Y47" s="1165"/>
      <c r="Z47" s="1165"/>
      <c r="AA47" s="1165"/>
      <c r="AB47" s="1165"/>
      <c r="AC47" s="1165"/>
      <c r="AD47" s="1165"/>
      <c r="AE47" s="1165"/>
      <c r="AF47" s="1165"/>
      <c r="AG47" s="1165"/>
      <c r="AH47" s="1165"/>
      <c r="AI47" s="1165"/>
      <c r="AJ47" s="1165"/>
      <c r="AK47" s="1165"/>
      <c r="AL47" s="1165"/>
      <c r="AM47" s="1165"/>
      <c r="AN47" s="1165"/>
      <c r="AO47" s="1165"/>
      <c r="AP47" s="1165"/>
      <c r="AQ47" s="1165"/>
      <c r="AR47" s="1165"/>
      <c r="AS47" s="1165"/>
      <c r="AT47" s="1165"/>
      <c r="AU47" s="1165"/>
      <c r="AV47" s="1165"/>
      <c r="AW47" s="1165"/>
      <c r="AX47" s="1165"/>
      <c r="AY47" s="1165"/>
      <c r="AZ47" s="1165"/>
      <c r="BA47" s="1165"/>
      <c r="BB47" s="1165"/>
      <c r="BC47" s="1165"/>
      <c r="BD47" s="1165"/>
      <c r="BE47" s="1165"/>
      <c r="BF47" s="1165"/>
      <c r="BG47" s="1165"/>
      <c r="BH47" s="1165"/>
      <c r="BI47" s="1165"/>
      <c r="BJ47" s="1165"/>
      <c r="BK47" s="1165"/>
      <c r="BL47" s="1165"/>
    </row>
    <row r="48" customFormat="false" ht="16.5" hidden="false" customHeight="false" outlineLevel="0" collapsed="false">
      <c r="A48" s="1165"/>
      <c r="B48" s="1165"/>
      <c r="C48" s="1165"/>
      <c r="D48" s="1165"/>
      <c r="E48" s="1165"/>
      <c r="F48" s="1165"/>
      <c r="G48" s="1165"/>
      <c r="H48" s="1165"/>
      <c r="I48" s="1165"/>
      <c r="J48" s="1165"/>
      <c r="K48" s="1165"/>
      <c r="L48" s="1165"/>
      <c r="M48" s="1165"/>
      <c r="N48" s="1165"/>
      <c r="O48" s="1165"/>
      <c r="P48" s="1165"/>
      <c r="Q48" s="1165"/>
      <c r="R48" s="1165"/>
      <c r="S48" s="1165"/>
      <c r="T48" s="1165"/>
      <c r="U48" s="1165"/>
      <c r="V48" s="1165"/>
      <c r="W48" s="1165"/>
      <c r="X48" s="1165"/>
      <c r="Y48" s="1165"/>
      <c r="Z48" s="1165"/>
      <c r="AA48" s="1165"/>
      <c r="AB48" s="1165"/>
      <c r="AC48" s="1165"/>
      <c r="AD48" s="1165"/>
      <c r="AE48" s="1165"/>
      <c r="AF48" s="1165"/>
      <c r="AG48" s="1165"/>
      <c r="AH48" s="1165"/>
      <c r="AI48" s="1165"/>
      <c r="AJ48" s="1165"/>
      <c r="AK48" s="1165"/>
      <c r="AL48" s="1165"/>
      <c r="AM48" s="1165"/>
      <c r="AN48" s="1165"/>
      <c r="AO48" s="1165"/>
      <c r="AP48" s="1165"/>
      <c r="AQ48" s="1165"/>
      <c r="AR48" s="1165"/>
      <c r="AS48" s="1165"/>
      <c r="AT48" s="1165"/>
      <c r="AU48" s="1165"/>
      <c r="AV48" s="1165"/>
      <c r="AW48" s="1165"/>
      <c r="AX48" s="1165"/>
      <c r="AY48" s="1165"/>
      <c r="AZ48" s="1165"/>
      <c r="BA48" s="1165"/>
      <c r="BB48" s="1165"/>
      <c r="BC48" s="1165"/>
      <c r="BD48" s="1165"/>
      <c r="BE48" s="1165"/>
      <c r="BF48" s="1165"/>
      <c r="BG48" s="1165"/>
      <c r="BH48" s="1165"/>
      <c r="BI48" s="1165"/>
      <c r="BJ48" s="1165"/>
      <c r="BK48" s="1165"/>
      <c r="BL48" s="1165"/>
    </row>
    <row r="49" customFormat="false" ht="16.5" hidden="false" customHeight="false" outlineLevel="0" collapsed="false">
      <c r="A49" s="1165"/>
      <c r="B49" s="1165"/>
      <c r="C49" s="1165"/>
      <c r="D49" s="1165"/>
      <c r="E49" s="1165"/>
      <c r="F49" s="1165"/>
      <c r="G49" s="1165"/>
      <c r="H49" s="1165"/>
      <c r="I49" s="1165"/>
      <c r="J49" s="1165"/>
      <c r="K49" s="1165"/>
      <c r="L49" s="1165"/>
      <c r="M49" s="1165"/>
      <c r="N49" s="1165"/>
      <c r="O49" s="1165"/>
      <c r="P49" s="1165"/>
      <c r="Q49" s="1165"/>
      <c r="R49" s="1165"/>
      <c r="S49" s="1165"/>
      <c r="T49" s="1165"/>
      <c r="U49" s="1165"/>
      <c r="V49" s="1165"/>
      <c r="W49" s="1165"/>
      <c r="X49" s="1165"/>
      <c r="Y49" s="1165"/>
      <c r="Z49" s="1165"/>
      <c r="AA49" s="1165"/>
      <c r="AB49" s="1165"/>
      <c r="AC49" s="1165"/>
      <c r="AD49" s="1165"/>
      <c r="AE49" s="1165"/>
      <c r="AF49" s="1165"/>
      <c r="AG49" s="1165"/>
      <c r="AH49" s="1165"/>
      <c r="AI49" s="1165"/>
      <c r="AJ49" s="1165"/>
      <c r="AK49" s="1165"/>
      <c r="AL49" s="1165"/>
      <c r="AM49" s="1165"/>
      <c r="AN49" s="1165"/>
      <c r="AO49" s="1165"/>
      <c r="AP49" s="1165"/>
      <c r="AQ49" s="1165"/>
      <c r="AR49" s="1165"/>
      <c r="AS49" s="1165"/>
      <c r="AT49" s="1165"/>
      <c r="AU49" s="1165"/>
      <c r="AV49" s="1165"/>
      <c r="AW49" s="1165"/>
      <c r="AX49" s="1165"/>
      <c r="AY49" s="1165"/>
      <c r="AZ49" s="1165"/>
      <c r="BA49" s="1165"/>
      <c r="BB49" s="1165"/>
      <c r="BC49" s="1165"/>
      <c r="BD49" s="1165"/>
      <c r="BE49" s="1165"/>
      <c r="BF49" s="1165"/>
      <c r="BG49" s="1165"/>
      <c r="BH49" s="1165"/>
      <c r="BI49" s="1165"/>
      <c r="BJ49" s="1165"/>
      <c r="BK49" s="1165"/>
      <c r="BL49" s="1165"/>
    </row>
    <row r="50" customFormat="false" ht="16.5" hidden="false" customHeight="false" outlineLevel="0" collapsed="false">
      <c r="A50" s="1165"/>
      <c r="B50" s="1165"/>
      <c r="C50" s="1165"/>
      <c r="D50" s="1165"/>
      <c r="E50" s="1165"/>
      <c r="F50" s="1165"/>
      <c r="G50" s="1165"/>
      <c r="H50" s="1165"/>
      <c r="I50" s="1165"/>
      <c r="J50" s="1165"/>
      <c r="K50" s="1165"/>
      <c r="L50" s="1165"/>
      <c r="M50" s="1165"/>
      <c r="N50" s="1165"/>
      <c r="O50" s="1165"/>
      <c r="P50" s="1165"/>
      <c r="Q50" s="1165"/>
      <c r="R50" s="1165"/>
      <c r="S50" s="1165"/>
      <c r="T50" s="1165"/>
      <c r="U50" s="1165"/>
      <c r="V50" s="1165"/>
      <c r="W50" s="1165"/>
      <c r="X50" s="1165"/>
      <c r="Y50" s="1165"/>
      <c r="Z50" s="1165"/>
      <c r="AA50" s="1165"/>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c r="AW50" s="1165"/>
      <c r="AX50" s="1165"/>
      <c r="AY50" s="1165"/>
      <c r="AZ50" s="1165"/>
      <c r="BA50" s="1165"/>
      <c r="BB50" s="1165"/>
      <c r="BC50" s="1165"/>
      <c r="BD50" s="1165"/>
      <c r="BE50" s="1165"/>
      <c r="BF50" s="1165"/>
      <c r="BG50" s="1165"/>
      <c r="BH50" s="1165"/>
      <c r="BI50" s="1165"/>
      <c r="BJ50" s="1165"/>
      <c r="BK50" s="1165"/>
      <c r="BL50" s="1165"/>
    </row>
    <row r="51" customFormat="false" ht="16.5" hidden="false" customHeight="false" outlineLevel="0" collapsed="false">
      <c r="A51" s="1165"/>
      <c r="B51" s="1165"/>
      <c r="C51" s="1165"/>
      <c r="D51" s="1165"/>
      <c r="E51" s="1165"/>
      <c r="F51" s="1165"/>
      <c r="G51" s="1165"/>
      <c r="H51" s="1165"/>
      <c r="I51" s="1165"/>
      <c r="J51" s="1165"/>
      <c r="K51" s="1165"/>
      <c r="L51" s="1165"/>
      <c r="M51" s="1165"/>
      <c r="N51" s="1165"/>
      <c r="O51" s="1165"/>
      <c r="P51" s="1165"/>
      <c r="Q51" s="1165"/>
      <c r="R51" s="1165"/>
      <c r="S51" s="1165"/>
      <c r="T51" s="1165"/>
      <c r="U51" s="1165"/>
      <c r="V51" s="1165"/>
      <c r="W51" s="1165"/>
      <c r="X51" s="1165"/>
      <c r="Y51" s="1165"/>
      <c r="Z51" s="1165"/>
      <c r="AA51" s="1165"/>
      <c r="AB51" s="1165"/>
      <c r="AC51" s="1165"/>
      <c r="AD51" s="1165"/>
      <c r="AE51" s="1165"/>
      <c r="AF51" s="1165"/>
      <c r="AG51" s="1165"/>
      <c r="AH51" s="1165"/>
      <c r="AI51" s="1165"/>
      <c r="AJ51" s="1165"/>
      <c r="AK51" s="1165"/>
      <c r="AL51" s="1165"/>
      <c r="AM51" s="1165"/>
      <c r="AN51" s="1165"/>
      <c r="AO51" s="1165"/>
      <c r="AP51" s="1165"/>
      <c r="AQ51" s="1165"/>
      <c r="AR51" s="1165"/>
      <c r="AS51" s="1165"/>
      <c r="AT51" s="1165"/>
      <c r="AU51" s="1165"/>
      <c r="AV51" s="1165"/>
      <c r="AW51" s="1165"/>
      <c r="AX51" s="1165"/>
      <c r="AY51" s="1165"/>
      <c r="AZ51" s="1165"/>
      <c r="BA51" s="1165"/>
      <c r="BB51" s="1165"/>
      <c r="BC51" s="1165"/>
      <c r="BD51" s="1165"/>
      <c r="BE51" s="1165"/>
      <c r="BF51" s="1165"/>
      <c r="BG51" s="1165"/>
      <c r="BH51" s="1165"/>
      <c r="BI51" s="1165"/>
      <c r="BJ51" s="1165"/>
      <c r="BK51" s="1165"/>
      <c r="BL51" s="1165"/>
    </row>
    <row r="52" customFormat="false" ht="16.5" hidden="false" customHeight="false" outlineLevel="0" collapsed="false">
      <c r="A52" s="1165"/>
      <c r="B52" s="1165"/>
      <c r="C52" s="1165"/>
      <c r="D52" s="1165"/>
      <c r="E52" s="1165"/>
      <c r="F52" s="1165"/>
      <c r="G52" s="1165"/>
      <c r="H52" s="1165"/>
      <c r="I52" s="1165"/>
      <c r="J52" s="1165"/>
      <c r="K52" s="1165"/>
      <c r="L52" s="1165"/>
      <c r="M52" s="1165"/>
      <c r="N52" s="1165"/>
      <c r="O52" s="1165"/>
      <c r="P52" s="1165"/>
      <c r="Q52" s="1165"/>
      <c r="R52" s="1165"/>
      <c r="S52" s="1165"/>
      <c r="T52" s="1165"/>
      <c r="U52" s="1165"/>
      <c r="V52" s="1165"/>
      <c r="W52" s="1165"/>
      <c r="X52" s="1165"/>
      <c r="Y52" s="1165"/>
      <c r="Z52" s="1165"/>
      <c r="AA52" s="1165"/>
      <c r="AB52" s="1165"/>
      <c r="AC52" s="1165"/>
      <c r="AD52" s="1165"/>
      <c r="AE52" s="1165"/>
      <c r="AF52" s="1165"/>
      <c r="AG52" s="1165"/>
      <c r="AH52" s="1165"/>
      <c r="AI52" s="1165"/>
      <c r="AJ52" s="1165"/>
      <c r="AK52" s="1165"/>
      <c r="AL52" s="1165"/>
      <c r="AM52" s="1165"/>
      <c r="AN52" s="1165"/>
      <c r="AO52" s="1165"/>
      <c r="AP52" s="1165"/>
      <c r="AQ52" s="1165"/>
      <c r="AR52" s="1165"/>
      <c r="AS52" s="1165"/>
      <c r="AT52" s="1165"/>
      <c r="AU52" s="1165"/>
      <c r="AV52" s="1165"/>
      <c r="AW52" s="1165"/>
      <c r="AX52" s="1165"/>
      <c r="AY52" s="1165"/>
      <c r="AZ52" s="1165"/>
      <c r="BA52" s="1165"/>
      <c r="BB52" s="1165"/>
      <c r="BC52" s="1165"/>
      <c r="BD52" s="1165"/>
      <c r="BE52" s="1165"/>
      <c r="BF52" s="1165"/>
      <c r="BG52" s="1165"/>
      <c r="BH52" s="1165"/>
      <c r="BI52" s="1165"/>
      <c r="BJ52" s="1165"/>
      <c r="BK52" s="1165"/>
      <c r="BL52" s="1165"/>
    </row>
  </sheetData>
  <mergeCells count="7">
    <mergeCell ref="N1:P1"/>
    <mergeCell ref="N2:P2"/>
    <mergeCell ref="G4:I4"/>
    <mergeCell ref="O4:P4"/>
    <mergeCell ref="B6:H6"/>
    <mergeCell ref="I6:O6"/>
    <mergeCell ref="P6:P7"/>
  </mergeCells>
  <hyperlinks>
    <hyperlink ref="Q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B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25" defaultRowHeight="16.5" zeroHeight="false" outlineLevelRow="0" outlineLevelCol="0"/>
  <cols>
    <col collapsed="false" customWidth="true" hidden="false" outlineLevel="0" max="1" min="1" style="733" width="11.63"/>
    <col collapsed="false" customWidth="true" hidden="false" outlineLevel="0" max="2" min="2" style="733" width="9.63"/>
    <col collapsed="false" customWidth="true" hidden="false" outlineLevel="0" max="11" min="3" style="733" width="5"/>
    <col collapsed="false" customWidth="true" hidden="false" outlineLevel="0" max="14" min="12" style="733" width="5.63"/>
    <col collapsed="false" customWidth="true" hidden="false" outlineLevel="0" max="23" min="15" style="733" width="4.88"/>
    <col collapsed="false" customWidth="true" hidden="false" outlineLevel="0" max="24" min="24" style="733" width="5.87"/>
    <col collapsed="false" customWidth="true" hidden="false" outlineLevel="0" max="41" min="25" style="733" width="4.88"/>
    <col collapsed="false" customWidth="false" hidden="false" outlineLevel="0" max="16384" min="42" style="733" width="8.25"/>
  </cols>
  <sheetData>
    <row r="1" customFormat="false" ht="17.25" hidden="false" customHeight="true" outlineLevel="0" collapsed="false">
      <c r="A1" s="623" t="s">
        <v>1208</v>
      </c>
      <c r="B1" s="624"/>
      <c r="C1" s="622"/>
      <c r="D1" s="622"/>
      <c r="E1" s="622"/>
      <c r="F1" s="622"/>
      <c r="G1" s="622"/>
      <c r="H1" s="622"/>
      <c r="AP1" s="127" t="s">
        <v>130</v>
      </c>
    </row>
    <row r="2" s="1167" customFormat="true" ht="17.25" hidden="false" customHeight="true" outlineLevel="0" collapsed="false">
      <c r="A2" s="661" t="s">
        <v>1699</v>
      </c>
      <c r="B2" s="625" t="s">
        <v>1700</v>
      </c>
      <c r="C2" s="626"/>
      <c r="D2" s="626"/>
      <c r="E2" s="622"/>
      <c r="F2" s="622"/>
      <c r="G2" s="622"/>
      <c r="H2" s="622"/>
      <c r="I2" s="733"/>
      <c r="J2" s="733"/>
      <c r="K2" s="733"/>
      <c r="L2" s="1166"/>
      <c r="M2" s="1166"/>
      <c r="N2" s="1166"/>
      <c r="O2" s="1166"/>
      <c r="P2" s="1166"/>
      <c r="Q2" s="1166"/>
      <c r="R2" s="1166"/>
      <c r="S2" s="1166"/>
      <c r="T2" s="1166"/>
      <c r="U2" s="1166"/>
      <c r="V2" s="1166"/>
      <c r="W2" s="1166"/>
      <c r="X2" s="733"/>
      <c r="Y2" s="733"/>
      <c r="Z2" s="733"/>
      <c r="AA2" s="733"/>
      <c r="AB2" s="733"/>
      <c r="AC2" s="733"/>
      <c r="AD2" s="733"/>
      <c r="AE2" s="733"/>
      <c r="AF2" s="733"/>
      <c r="AG2" s="1166"/>
      <c r="AH2" s="1166"/>
      <c r="AI2" s="1166"/>
      <c r="AJ2" s="1166"/>
      <c r="AK2" s="1166"/>
      <c r="AL2" s="1166"/>
      <c r="AM2" s="1166"/>
      <c r="AN2" s="1166"/>
      <c r="AO2" s="1166"/>
      <c r="AP2" s="733"/>
      <c r="AQ2" s="733"/>
      <c r="AR2" s="733"/>
      <c r="AS2" s="733"/>
      <c r="AT2" s="733"/>
      <c r="AU2" s="733"/>
      <c r="AV2" s="733"/>
      <c r="AW2" s="733"/>
      <c r="AX2" s="733"/>
      <c r="AY2" s="733"/>
      <c r="AZ2" s="733"/>
      <c r="BA2" s="733"/>
      <c r="BB2" s="733"/>
      <c r="BC2" s="733"/>
      <c r="BD2" s="733"/>
      <c r="BE2" s="733"/>
      <c r="BF2" s="733"/>
      <c r="BG2" s="733"/>
      <c r="BH2" s="733"/>
      <c r="BI2" s="733"/>
      <c r="BJ2" s="733"/>
      <c r="BK2" s="733"/>
      <c r="BL2" s="733"/>
      <c r="BM2" s="733"/>
      <c r="BN2" s="733"/>
      <c r="BO2" s="733"/>
      <c r="BP2" s="733"/>
      <c r="BQ2" s="733"/>
      <c r="BR2" s="733"/>
      <c r="BS2" s="733"/>
      <c r="BT2" s="733"/>
      <c r="BU2" s="733"/>
      <c r="BV2" s="733"/>
      <c r="BW2" s="733"/>
      <c r="BX2" s="733"/>
      <c r="BY2" s="733"/>
      <c r="BZ2" s="733"/>
      <c r="CA2" s="733"/>
      <c r="CB2" s="733"/>
    </row>
    <row r="3" customFormat="false" ht="27.75" hidden="false" customHeight="false" outlineLevel="0" collapsed="false">
      <c r="A3" s="1168" t="s">
        <v>1701</v>
      </c>
      <c r="B3" s="1169"/>
      <c r="C3" s="1170"/>
      <c r="D3" s="1169"/>
      <c r="E3" s="1169"/>
      <c r="F3" s="1169"/>
      <c r="G3" s="1169"/>
      <c r="H3" s="1169"/>
      <c r="I3" s="1169"/>
      <c r="J3" s="1169"/>
      <c r="K3" s="1169"/>
      <c r="L3" s="1170"/>
      <c r="M3" s="1171"/>
      <c r="N3" s="1171"/>
      <c r="O3" s="1171"/>
      <c r="P3" s="1171"/>
      <c r="Q3" s="1171"/>
      <c r="R3" s="1171"/>
      <c r="S3" s="1171"/>
      <c r="T3" s="1171"/>
      <c r="U3" s="1171"/>
      <c r="V3" s="1171"/>
      <c r="W3" s="1171"/>
      <c r="X3" s="1169"/>
      <c r="Y3" s="1169"/>
      <c r="Z3" s="1169"/>
      <c r="AA3" s="1169"/>
      <c r="AB3" s="1169"/>
      <c r="AC3" s="1169"/>
      <c r="AD3" s="1169"/>
      <c r="AE3" s="1169"/>
      <c r="AF3" s="1169"/>
      <c r="AG3" s="1170"/>
      <c r="AH3" s="1170"/>
      <c r="AI3" s="1170"/>
      <c r="AJ3" s="1170"/>
      <c r="AK3" s="1170"/>
      <c r="AL3" s="1170"/>
      <c r="AM3" s="1171"/>
      <c r="AN3" s="1171"/>
      <c r="AO3" s="1171"/>
      <c r="AP3" s="1167"/>
      <c r="AQ3" s="1167"/>
      <c r="AR3" s="1167"/>
      <c r="AS3" s="1167"/>
      <c r="AT3" s="1167"/>
      <c r="AU3" s="1167"/>
      <c r="AV3" s="1167"/>
      <c r="AW3" s="1167"/>
      <c r="AX3" s="1167"/>
      <c r="AY3" s="1167"/>
      <c r="AZ3" s="1167"/>
      <c r="BA3" s="1167"/>
      <c r="BB3" s="1167"/>
      <c r="BC3" s="1167"/>
      <c r="BD3" s="1167"/>
      <c r="BE3" s="1167"/>
      <c r="BF3" s="1167"/>
      <c r="BG3" s="1167"/>
      <c r="BH3" s="1167"/>
      <c r="BI3" s="1167"/>
      <c r="BJ3" s="1167"/>
      <c r="BK3" s="1167"/>
      <c r="BL3" s="1167"/>
      <c r="BM3" s="1167"/>
      <c r="BN3" s="1167"/>
      <c r="BO3" s="1167"/>
      <c r="BP3" s="1167"/>
      <c r="BQ3" s="1167"/>
      <c r="BR3" s="1167"/>
      <c r="BS3" s="1167"/>
      <c r="BT3" s="1167"/>
      <c r="BU3" s="1167"/>
      <c r="BV3" s="1167"/>
      <c r="BW3" s="1167"/>
      <c r="BX3" s="1167"/>
      <c r="BY3" s="1167"/>
      <c r="BZ3" s="1167"/>
      <c r="CA3" s="1167"/>
      <c r="CB3" s="1167"/>
    </row>
    <row r="4" customFormat="false" ht="34.5" hidden="false" customHeight="true" outlineLevel="0" collapsed="false">
      <c r="C4" s="1172"/>
      <c r="D4" s="1172"/>
      <c r="E4" s="1172"/>
      <c r="H4" s="1173"/>
      <c r="K4" s="1173"/>
      <c r="L4" s="1013"/>
      <c r="S4" s="1172" t="s">
        <v>1702</v>
      </c>
      <c r="X4" s="1173"/>
      <c r="Y4" s="1173"/>
      <c r="Z4" s="1173"/>
      <c r="AA4" s="1173"/>
      <c r="AB4" s="1173"/>
      <c r="AC4" s="1173"/>
      <c r="AD4" s="1173"/>
      <c r="AE4" s="1173"/>
      <c r="AF4" s="1173"/>
      <c r="AG4" s="1173"/>
      <c r="AH4" s="1173"/>
      <c r="AI4" s="1173"/>
      <c r="AJ4" s="1173"/>
      <c r="AK4" s="1173"/>
      <c r="AL4" s="1173"/>
      <c r="AM4" s="1013"/>
      <c r="AN4" s="1013"/>
      <c r="AO4" s="1174" t="s">
        <v>1703</v>
      </c>
    </row>
    <row r="5" customFormat="false" ht="27" hidden="false" customHeight="true" outlineLevel="0" collapsed="false">
      <c r="A5" s="1175" t="s">
        <v>1503</v>
      </c>
      <c r="B5" s="1175"/>
      <c r="C5" s="1176" t="s">
        <v>1704</v>
      </c>
      <c r="D5" s="1176"/>
      <c r="E5" s="1176"/>
      <c r="F5" s="1176"/>
      <c r="G5" s="1176"/>
      <c r="H5" s="1176"/>
      <c r="I5" s="1176"/>
      <c r="J5" s="1176"/>
      <c r="K5" s="1176"/>
      <c r="L5" s="1177" t="s">
        <v>1705</v>
      </c>
      <c r="M5" s="1177"/>
      <c r="N5" s="1177"/>
      <c r="O5" s="1178" t="s">
        <v>1706</v>
      </c>
      <c r="P5" s="1178"/>
      <c r="Q5" s="1178"/>
      <c r="R5" s="1178"/>
      <c r="S5" s="1178"/>
      <c r="T5" s="1178"/>
      <c r="U5" s="1178"/>
      <c r="V5" s="1178"/>
      <c r="W5" s="1178"/>
      <c r="X5" s="1179" t="s">
        <v>1707</v>
      </c>
      <c r="Y5" s="1180"/>
      <c r="Z5" s="1180"/>
      <c r="AA5" s="1179"/>
      <c r="AB5" s="1179"/>
      <c r="AC5" s="1179"/>
      <c r="AD5" s="1179"/>
      <c r="AE5" s="1179"/>
      <c r="AF5" s="1179"/>
      <c r="AG5" s="1179"/>
      <c r="AH5" s="1179"/>
      <c r="AI5" s="1179"/>
      <c r="AJ5" s="1179"/>
      <c r="AK5" s="1179"/>
      <c r="AL5" s="1179"/>
      <c r="AM5" s="1181" t="s">
        <v>1708</v>
      </c>
      <c r="AN5" s="1181"/>
      <c r="AO5" s="1181"/>
    </row>
    <row r="6" customFormat="false" ht="29.25" hidden="false" customHeight="true" outlineLevel="0" collapsed="false">
      <c r="A6" s="1175"/>
      <c r="B6" s="1175"/>
      <c r="C6" s="1182" t="s">
        <v>1709</v>
      </c>
      <c r="D6" s="1182"/>
      <c r="E6" s="1182"/>
      <c r="F6" s="1182" t="s">
        <v>1710</v>
      </c>
      <c r="G6" s="1182"/>
      <c r="H6" s="1182"/>
      <c r="I6" s="24" t="s">
        <v>1711</v>
      </c>
      <c r="J6" s="24"/>
      <c r="K6" s="24"/>
      <c r="L6" s="1177"/>
      <c r="M6" s="1177"/>
      <c r="N6" s="1177"/>
      <c r="O6" s="1183" t="s">
        <v>984</v>
      </c>
      <c r="P6" s="1184"/>
      <c r="Q6" s="1184"/>
      <c r="R6" s="1184" t="s">
        <v>1712</v>
      </c>
      <c r="S6" s="1184"/>
      <c r="T6" s="1184"/>
      <c r="U6" s="1185" t="s">
        <v>1713</v>
      </c>
      <c r="V6" s="1185"/>
      <c r="W6" s="1185"/>
      <c r="X6" s="24" t="s">
        <v>984</v>
      </c>
      <c r="Y6" s="24"/>
      <c r="Z6" s="24"/>
      <c r="AA6" s="639" t="s">
        <v>1714</v>
      </c>
      <c r="AB6" s="639"/>
      <c r="AC6" s="639"/>
      <c r="AD6" s="639" t="s">
        <v>1715</v>
      </c>
      <c r="AE6" s="639"/>
      <c r="AF6" s="639"/>
      <c r="AG6" s="1186" t="s">
        <v>1716</v>
      </c>
      <c r="AH6" s="1186"/>
      <c r="AI6" s="1186"/>
      <c r="AJ6" s="1186" t="s">
        <v>1717</v>
      </c>
      <c r="AK6" s="1186"/>
      <c r="AL6" s="1186"/>
      <c r="AM6" s="1181"/>
      <c r="AN6" s="1181"/>
      <c r="AO6" s="1181"/>
    </row>
    <row r="7" customFormat="false" ht="59.25" hidden="false" customHeight="true" outlineLevel="0" collapsed="false">
      <c r="A7" s="1175"/>
      <c r="B7" s="1175"/>
      <c r="C7" s="652" t="s">
        <v>1225</v>
      </c>
      <c r="D7" s="646" t="s">
        <v>982</v>
      </c>
      <c r="E7" s="646" t="s">
        <v>983</v>
      </c>
      <c r="F7" s="652" t="s">
        <v>1225</v>
      </c>
      <c r="G7" s="646" t="s">
        <v>982</v>
      </c>
      <c r="H7" s="646" t="s">
        <v>983</v>
      </c>
      <c r="I7" s="652" t="s">
        <v>1225</v>
      </c>
      <c r="J7" s="646" t="s">
        <v>982</v>
      </c>
      <c r="K7" s="646" t="s">
        <v>983</v>
      </c>
      <c r="L7" s="646" t="s">
        <v>1225</v>
      </c>
      <c r="M7" s="1187" t="s">
        <v>982</v>
      </c>
      <c r="N7" s="652" t="s">
        <v>983</v>
      </c>
      <c r="O7" s="1188" t="s">
        <v>1225</v>
      </c>
      <c r="P7" s="1189" t="s">
        <v>982</v>
      </c>
      <c r="Q7" s="1190" t="s">
        <v>983</v>
      </c>
      <c r="R7" s="1188" t="s">
        <v>1225</v>
      </c>
      <c r="S7" s="1189" t="s">
        <v>982</v>
      </c>
      <c r="T7" s="1190" t="s">
        <v>983</v>
      </c>
      <c r="U7" s="1188" t="s">
        <v>1225</v>
      </c>
      <c r="V7" s="1189" t="s">
        <v>982</v>
      </c>
      <c r="W7" s="1191" t="s">
        <v>983</v>
      </c>
      <c r="X7" s="1188" t="s">
        <v>1225</v>
      </c>
      <c r="Y7" s="1189" t="s">
        <v>982</v>
      </c>
      <c r="Z7" s="1190" t="s">
        <v>983</v>
      </c>
      <c r="AA7" s="1188" t="s">
        <v>1225</v>
      </c>
      <c r="AB7" s="1189" t="s">
        <v>982</v>
      </c>
      <c r="AC7" s="1190" t="s">
        <v>983</v>
      </c>
      <c r="AD7" s="1188" t="s">
        <v>1225</v>
      </c>
      <c r="AE7" s="1189" t="s">
        <v>982</v>
      </c>
      <c r="AF7" s="1190" t="s">
        <v>983</v>
      </c>
      <c r="AG7" s="1188" t="s">
        <v>1225</v>
      </c>
      <c r="AH7" s="1189" t="s">
        <v>982</v>
      </c>
      <c r="AI7" s="1190" t="s">
        <v>983</v>
      </c>
      <c r="AJ7" s="1188" t="s">
        <v>1225</v>
      </c>
      <c r="AK7" s="1189" t="s">
        <v>982</v>
      </c>
      <c r="AL7" s="1191" t="s">
        <v>983</v>
      </c>
      <c r="AM7" s="1188" t="s">
        <v>1225</v>
      </c>
      <c r="AN7" s="1189" t="s">
        <v>982</v>
      </c>
      <c r="AO7" s="1192" t="s">
        <v>983</v>
      </c>
    </row>
    <row r="8" customFormat="false" ht="30.75" hidden="false" customHeight="true" outlineLevel="0" collapsed="false">
      <c r="A8" s="632" t="s">
        <v>1178</v>
      </c>
      <c r="B8" s="311" t="s">
        <v>1225</v>
      </c>
      <c r="C8" s="1193" t="n">
        <v>205</v>
      </c>
      <c r="D8" s="1193" t="n">
        <v>97</v>
      </c>
      <c r="E8" s="1193" t="n">
        <v>108</v>
      </c>
      <c r="F8" s="1193" t="n">
        <v>27</v>
      </c>
      <c r="G8" s="1193" t="n">
        <v>20</v>
      </c>
      <c r="H8" s="1193" t="n">
        <v>7</v>
      </c>
      <c r="I8" s="1193" t="n">
        <v>178</v>
      </c>
      <c r="J8" s="1193" t="n">
        <v>76</v>
      </c>
      <c r="K8" s="1194" t="n">
        <v>102</v>
      </c>
      <c r="L8" s="1194" t="n">
        <v>45</v>
      </c>
      <c r="M8" s="1194" t="n">
        <v>21</v>
      </c>
      <c r="N8" s="1194" t="n">
        <v>24</v>
      </c>
      <c r="O8" s="1194"/>
      <c r="P8" s="1194"/>
      <c r="Q8" s="1194"/>
      <c r="R8" s="1194" t="n">
        <v>1</v>
      </c>
      <c r="S8" s="1194" t="n">
        <v>1</v>
      </c>
      <c r="T8" s="1194"/>
      <c r="U8" s="1194" t="n">
        <v>2</v>
      </c>
      <c r="V8" s="1194" t="n">
        <v>1</v>
      </c>
      <c r="W8" s="1194" t="n">
        <v>1</v>
      </c>
      <c r="X8" s="1194" t="n">
        <v>1041</v>
      </c>
      <c r="Y8" s="1194" t="n">
        <v>542</v>
      </c>
      <c r="Z8" s="1194" t="n">
        <v>499</v>
      </c>
      <c r="AA8" s="1194" t="n">
        <v>407</v>
      </c>
      <c r="AB8" s="1194" t="n">
        <v>215</v>
      </c>
      <c r="AC8" s="1194" t="n">
        <v>192</v>
      </c>
      <c r="AD8" s="1194" t="n">
        <v>438</v>
      </c>
      <c r="AE8" s="1194" t="n">
        <v>218</v>
      </c>
      <c r="AF8" s="1194" t="n">
        <v>220</v>
      </c>
      <c r="AG8" s="1194" t="n">
        <v>3</v>
      </c>
      <c r="AH8" s="1194" t="n">
        <v>1</v>
      </c>
      <c r="AI8" s="1194" t="n">
        <v>2</v>
      </c>
      <c r="AJ8" s="1194" t="n">
        <v>193</v>
      </c>
      <c r="AK8" s="1194" t="n">
        <v>108</v>
      </c>
      <c r="AL8" s="1194" t="n">
        <v>85</v>
      </c>
      <c r="AM8" s="723" t="n">
        <v>0</v>
      </c>
      <c r="AN8" s="723" t="n">
        <v>0</v>
      </c>
      <c r="AO8" s="1195" t="n">
        <v>0</v>
      </c>
    </row>
    <row r="9" customFormat="false" ht="30.75" hidden="false" customHeight="true" outlineLevel="0" collapsed="false">
      <c r="A9" s="632"/>
      <c r="B9" s="723" t="s">
        <v>1718</v>
      </c>
      <c r="C9" s="1196" t="n">
        <v>32</v>
      </c>
      <c r="D9" s="1196" t="n">
        <v>16</v>
      </c>
      <c r="E9" s="1196" t="n">
        <v>16</v>
      </c>
      <c r="F9" s="1196" t="n">
        <v>7</v>
      </c>
      <c r="G9" s="1196" t="n">
        <v>6</v>
      </c>
      <c r="H9" s="1196" t="n">
        <v>1</v>
      </c>
      <c r="I9" s="1196" t="n">
        <v>25</v>
      </c>
      <c r="J9" s="1196" t="n">
        <v>10</v>
      </c>
      <c r="K9" s="1196" t="n">
        <v>15</v>
      </c>
      <c r="L9" s="1196" t="n">
        <v>12</v>
      </c>
      <c r="M9" s="1196" t="n">
        <v>4</v>
      </c>
      <c r="N9" s="1196" t="n">
        <v>8</v>
      </c>
      <c r="O9" s="1197"/>
      <c r="P9" s="1197"/>
      <c r="Q9" s="1197"/>
      <c r="R9" s="1197"/>
      <c r="S9" s="1197"/>
      <c r="T9" s="1197"/>
      <c r="U9" s="1197"/>
      <c r="V9" s="1197"/>
      <c r="W9" s="1197"/>
      <c r="X9" s="1196" t="n">
        <v>143</v>
      </c>
      <c r="Y9" s="1196" t="n">
        <v>54</v>
      </c>
      <c r="Z9" s="1196" t="n">
        <v>89</v>
      </c>
      <c r="AA9" s="1196" t="n">
        <v>51</v>
      </c>
      <c r="AB9" s="1196" t="n">
        <v>18</v>
      </c>
      <c r="AC9" s="1196" t="n">
        <v>33</v>
      </c>
      <c r="AD9" s="1196" t="n">
        <v>62</v>
      </c>
      <c r="AE9" s="1196" t="n">
        <v>25</v>
      </c>
      <c r="AF9" s="1196" t="n">
        <v>37</v>
      </c>
      <c r="AG9" s="1196"/>
      <c r="AH9" s="1196"/>
      <c r="AI9" s="1196"/>
      <c r="AJ9" s="1196" t="n">
        <v>30</v>
      </c>
      <c r="AK9" s="1196" t="n">
        <v>11</v>
      </c>
      <c r="AL9" s="1196" t="n">
        <v>19</v>
      </c>
      <c r="AM9" s="723" t="n">
        <v>0</v>
      </c>
      <c r="AN9" s="723" t="n">
        <v>0</v>
      </c>
      <c r="AO9" s="1195" t="n">
        <v>0</v>
      </c>
    </row>
    <row r="10" customFormat="false" ht="30.75" hidden="false" customHeight="true" outlineLevel="0" collapsed="false">
      <c r="A10" s="632"/>
      <c r="B10" s="311" t="s">
        <v>1719</v>
      </c>
      <c r="C10" s="1194" t="n">
        <v>58</v>
      </c>
      <c r="D10" s="1194" t="n">
        <v>30</v>
      </c>
      <c r="E10" s="1194" t="n">
        <v>28</v>
      </c>
      <c r="F10" s="1194" t="n">
        <v>13</v>
      </c>
      <c r="G10" s="1194" t="n">
        <v>10</v>
      </c>
      <c r="H10" s="1194" t="n">
        <v>3</v>
      </c>
      <c r="I10" s="1194" t="n">
        <v>45</v>
      </c>
      <c r="J10" s="1194" t="n">
        <v>20</v>
      </c>
      <c r="K10" s="1194" t="n">
        <v>25</v>
      </c>
      <c r="L10" s="1194" t="n">
        <v>11</v>
      </c>
      <c r="M10" s="1194" t="n">
        <v>6</v>
      </c>
      <c r="N10" s="1194" t="n">
        <v>5</v>
      </c>
      <c r="O10" s="1198"/>
      <c r="P10" s="1198"/>
      <c r="Q10" s="1198"/>
      <c r="R10" s="1194" t="n">
        <v>1</v>
      </c>
      <c r="S10" s="1194" t="n">
        <v>1</v>
      </c>
      <c r="T10" s="1194"/>
      <c r="U10" s="1194" t="n">
        <v>1</v>
      </c>
      <c r="V10" s="1194" t="n">
        <v>1</v>
      </c>
      <c r="W10" s="1194"/>
      <c r="X10" s="1194" t="n">
        <v>280</v>
      </c>
      <c r="Y10" s="1194" t="n">
        <v>176</v>
      </c>
      <c r="Z10" s="1194" t="n">
        <v>104</v>
      </c>
      <c r="AA10" s="1194" t="n">
        <v>118</v>
      </c>
      <c r="AB10" s="1194" t="n">
        <v>72</v>
      </c>
      <c r="AC10" s="1194" t="n">
        <v>46</v>
      </c>
      <c r="AD10" s="1194" t="n">
        <v>120</v>
      </c>
      <c r="AE10" s="1194" t="n">
        <v>70</v>
      </c>
      <c r="AF10" s="1194" t="n">
        <v>50</v>
      </c>
      <c r="AG10" s="1194" t="n">
        <v>1</v>
      </c>
      <c r="AH10" s="1194" t="n">
        <v>1</v>
      </c>
      <c r="AI10" s="1194"/>
      <c r="AJ10" s="1194" t="n">
        <v>41</v>
      </c>
      <c r="AK10" s="1194" t="n">
        <v>33</v>
      </c>
      <c r="AL10" s="1194" t="n">
        <v>8</v>
      </c>
      <c r="AM10" s="723" t="n">
        <v>0</v>
      </c>
      <c r="AN10" s="723" t="n">
        <v>0</v>
      </c>
      <c r="AO10" s="1195" t="n">
        <v>0</v>
      </c>
    </row>
    <row r="11" customFormat="false" ht="30.75" hidden="false" customHeight="true" outlineLevel="0" collapsed="false">
      <c r="A11" s="632"/>
      <c r="B11" s="1199" t="s">
        <v>1720</v>
      </c>
      <c r="C11" s="1196" t="n">
        <v>40</v>
      </c>
      <c r="D11" s="1196" t="n">
        <v>19</v>
      </c>
      <c r="E11" s="1196" t="n">
        <v>21</v>
      </c>
      <c r="F11" s="1196" t="n">
        <v>3</v>
      </c>
      <c r="G11" s="1196" t="n">
        <v>3</v>
      </c>
      <c r="H11" s="1196" t="n">
        <v>0</v>
      </c>
      <c r="I11" s="1196" t="n">
        <v>37</v>
      </c>
      <c r="J11" s="1196" t="n">
        <v>16</v>
      </c>
      <c r="K11" s="1196" t="n">
        <v>21</v>
      </c>
      <c r="L11" s="1196" t="n">
        <v>6</v>
      </c>
      <c r="M11" s="1196" t="n">
        <v>3</v>
      </c>
      <c r="N11" s="1196" t="n">
        <v>3</v>
      </c>
      <c r="O11" s="1197"/>
      <c r="P11" s="1197"/>
      <c r="Q11" s="1197"/>
      <c r="R11" s="1197"/>
      <c r="S11" s="1197"/>
      <c r="T11" s="1197"/>
      <c r="U11" s="1197"/>
      <c r="V11" s="1197"/>
      <c r="W11" s="1197"/>
      <c r="X11" s="1196" t="n">
        <v>241</v>
      </c>
      <c r="Y11" s="1196" t="n">
        <v>142</v>
      </c>
      <c r="Z11" s="1196" t="n">
        <v>99</v>
      </c>
      <c r="AA11" s="1196" t="n">
        <v>86</v>
      </c>
      <c r="AB11" s="1196" t="n">
        <v>53</v>
      </c>
      <c r="AC11" s="1196" t="n">
        <v>33</v>
      </c>
      <c r="AD11" s="1196" t="n">
        <v>102</v>
      </c>
      <c r="AE11" s="1196" t="n">
        <v>56</v>
      </c>
      <c r="AF11" s="1196" t="n">
        <v>46</v>
      </c>
      <c r="AG11" s="1196" t="n">
        <v>2</v>
      </c>
      <c r="AH11" s="1196"/>
      <c r="AI11" s="1196" t="n">
        <v>2</v>
      </c>
      <c r="AJ11" s="1196" t="n">
        <v>51</v>
      </c>
      <c r="AK11" s="1196" t="n">
        <v>33</v>
      </c>
      <c r="AL11" s="1196" t="n">
        <v>18</v>
      </c>
      <c r="AM11" s="1200" t="n">
        <v>0</v>
      </c>
      <c r="AN11" s="1200" t="n">
        <v>0</v>
      </c>
      <c r="AO11" s="1201" t="n">
        <v>0</v>
      </c>
    </row>
    <row r="12" s="1202" customFormat="true" ht="30.75" hidden="false" customHeight="true" outlineLevel="0" collapsed="false">
      <c r="A12" s="632"/>
      <c r="B12" s="1199" t="s">
        <v>1721</v>
      </c>
      <c r="C12" s="1196" t="n">
        <v>40</v>
      </c>
      <c r="D12" s="1196" t="n">
        <v>18</v>
      </c>
      <c r="E12" s="1196" t="n">
        <v>22</v>
      </c>
      <c r="F12" s="1196" t="n">
        <v>2</v>
      </c>
      <c r="G12" s="1196" t="n">
        <v>1</v>
      </c>
      <c r="H12" s="1196" t="n">
        <v>1</v>
      </c>
      <c r="I12" s="1196" t="n">
        <v>38</v>
      </c>
      <c r="J12" s="1196" t="n">
        <v>17</v>
      </c>
      <c r="K12" s="1196" t="n">
        <v>21</v>
      </c>
      <c r="L12" s="1196" t="n">
        <v>11</v>
      </c>
      <c r="M12" s="1196" t="n">
        <v>6</v>
      </c>
      <c r="N12" s="1196" t="n">
        <v>5</v>
      </c>
      <c r="O12" s="1197"/>
      <c r="P12" s="1197"/>
      <c r="Q12" s="1197"/>
      <c r="R12" s="1197"/>
      <c r="S12" s="1197"/>
      <c r="T12" s="1197"/>
      <c r="U12" s="1197"/>
      <c r="V12" s="1197"/>
      <c r="W12" s="1197"/>
      <c r="X12" s="1196" t="n">
        <v>251</v>
      </c>
      <c r="Y12" s="1196" t="n">
        <v>119</v>
      </c>
      <c r="Z12" s="1196" t="n">
        <v>132</v>
      </c>
      <c r="AA12" s="1196" t="n">
        <v>98</v>
      </c>
      <c r="AB12" s="1196" t="n">
        <v>49</v>
      </c>
      <c r="AC12" s="1196" t="n">
        <v>49</v>
      </c>
      <c r="AD12" s="1196" t="n">
        <v>97</v>
      </c>
      <c r="AE12" s="1196" t="n">
        <v>44</v>
      </c>
      <c r="AF12" s="1196" t="n">
        <v>53</v>
      </c>
      <c r="AG12" s="1196"/>
      <c r="AH12" s="1196"/>
      <c r="AI12" s="1196"/>
      <c r="AJ12" s="1196" t="n">
        <v>56</v>
      </c>
      <c r="AK12" s="1196" t="n">
        <v>26</v>
      </c>
      <c r="AL12" s="1196" t="n">
        <v>30</v>
      </c>
      <c r="AM12" s="1200" t="n">
        <v>0</v>
      </c>
      <c r="AN12" s="1200" t="n">
        <v>0</v>
      </c>
      <c r="AO12" s="1201" t="n">
        <v>0</v>
      </c>
      <c r="AP12" s="733"/>
      <c r="AQ12" s="733"/>
      <c r="AR12" s="733"/>
      <c r="AS12" s="733"/>
      <c r="AT12" s="733"/>
      <c r="AU12" s="733"/>
      <c r="AV12" s="733"/>
      <c r="AW12" s="733"/>
      <c r="AX12" s="733"/>
      <c r="AY12" s="733"/>
      <c r="AZ12" s="733"/>
      <c r="BA12" s="733"/>
      <c r="BB12" s="733"/>
      <c r="BC12" s="733"/>
      <c r="BD12" s="733"/>
      <c r="BE12" s="733"/>
      <c r="BF12" s="733"/>
      <c r="BG12" s="733"/>
      <c r="BH12" s="733"/>
      <c r="BI12" s="733"/>
      <c r="BJ12" s="733"/>
      <c r="BK12" s="733"/>
      <c r="BL12" s="733"/>
      <c r="BM12" s="733"/>
      <c r="BN12" s="733"/>
      <c r="BO12" s="733"/>
      <c r="BP12" s="733"/>
      <c r="BQ12" s="733"/>
      <c r="BR12" s="733"/>
      <c r="BS12" s="733"/>
      <c r="BT12" s="733"/>
      <c r="BU12" s="733"/>
      <c r="BV12" s="733"/>
      <c r="BW12" s="733"/>
      <c r="BX12" s="733"/>
      <c r="BY12" s="733"/>
      <c r="BZ12" s="733"/>
      <c r="CA12" s="733"/>
      <c r="CB12" s="733"/>
    </row>
    <row r="13" customFormat="false" ht="30.75" hidden="false" customHeight="true" outlineLevel="0" collapsed="false">
      <c r="A13" s="632"/>
      <c r="B13" s="1199" t="s">
        <v>1722</v>
      </c>
      <c r="C13" s="1196" t="n">
        <v>35</v>
      </c>
      <c r="D13" s="1196" t="n">
        <v>14</v>
      </c>
      <c r="E13" s="1196" t="n">
        <v>21</v>
      </c>
      <c r="F13" s="1196" t="n">
        <v>2</v>
      </c>
      <c r="G13" s="1196"/>
      <c r="H13" s="1196" t="n">
        <v>2</v>
      </c>
      <c r="I13" s="1196" t="n">
        <v>33</v>
      </c>
      <c r="J13" s="1196" t="n">
        <v>13</v>
      </c>
      <c r="K13" s="1196" t="n">
        <v>20</v>
      </c>
      <c r="L13" s="1196" t="n">
        <v>5</v>
      </c>
      <c r="M13" s="1196" t="n">
        <v>2</v>
      </c>
      <c r="N13" s="1196" t="n">
        <v>3</v>
      </c>
      <c r="O13" s="1197"/>
      <c r="P13" s="1197"/>
      <c r="Q13" s="1197"/>
      <c r="R13" s="1197"/>
      <c r="S13" s="1197"/>
      <c r="T13" s="1197"/>
      <c r="U13" s="1196" t="n">
        <v>1</v>
      </c>
      <c r="V13" s="1196"/>
      <c r="W13" s="1196" t="n">
        <v>1</v>
      </c>
      <c r="X13" s="1196" t="n">
        <v>126</v>
      </c>
      <c r="Y13" s="1196" t="n">
        <v>51</v>
      </c>
      <c r="Z13" s="1196" t="n">
        <v>75</v>
      </c>
      <c r="AA13" s="1196" t="n">
        <v>54</v>
      </c>
      <c r="AB13" s="1196" t="n">
        <v>23</v>
      </c>
      <c r="AC13" s="1196" t="n">
        <v>31</v>
      </c>
      <c r="AD13" s="1196" t="n">
        <v>57</v>
      </c>
      <c r="AE13" s="1196" t="n">
        <v>23</v>
      </c>
      <c r="AF13" s="1196" t="n">
        <v>34</v>
      </c>
      <c r="AG13" s="1196"/>
      <c r="AH13" s="1196"/>
      <c r="AI13" s="1196"/>
      <c r="AJ13" s="1196" t="n">
        <v>15</v>
      </c>
      <c r="AK13" s="1196" t="n">
        <v>5</v>
      </c>
      <c r="AL13" s="1196" t="n">
        <v>10</v>
      </c>
      <c r="AM13" s="1200" t="n">
        <v>0</v>
      </c>
      <c r="AN13" s="1200" t="n">
        <v>0</v>
      </c>
      <c r="AO13" s="1201" t="n">
        <v>0</v>
      </c>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row>
    <row r="14" customFormat="false" ht="30.75" hidden="false" customHeight="true" outlineLevel="0" collapsed="false">
      <c r="A14" s="1203" t="s">
        <v>1038</v>
      </c>
      <c r="B14" s="1199" t="s">
        <v>1225</v>
      </c>
      <c r="C14" s="1204" t="n">
        <v>205</v>
      </c>
      <c r="D14" s="1204" t="n">
        <v>97</v>
      </c>
      <c r="E14" s="1204" t="n">
        <v>108</v>
      </c>
      <c r="F14" s="1204" t="n">
        <v>27</v>
      </c>
      <c r="G14" s="1204" t="n">
        <v>20</v>
      </c>
      <c r="H14" s="1204" t="n">
        <v>7</v>
      </c>
      <c r="I14" s="1204" t="n">
        <v>178</v>
      </c>
      <c r="J14" s="1204" t="n">
        <v>76</v>
      </c>
      <c r="K14" s="1196" t="n">
        <v>102</v>
      </c>
      <c r="L14" s="1196" t="n">
        <v>45</v>
      </c>
      <c r="M14" s="1196" t="n">
        <v>21</v>
      </c>
      <c r="N14" s="1196" t="n">
        <v>24</v>
      </c>
      <c r="O14" s="1196"/>
      <c r="P14" s="1196"/>
      <c r="Q14" s="1196"/>
      <c r="R14" s="1196" t="n">
        <v>1</v>
      </c>
      <c r="S14" s="1196" t="n">
        <v>1</v>
      </c>
      <c r="T14" s="1196"/>
      <c r="U14" s="1196" t="n">
        <v>2</v>
      </c>
      <c r="V14" s="1196" t="n">
        <v>1</v>
      </c>
      <c r="W14" s="1196" t="n">
        <v>1</v>
      </c>
      <c r="X14" s="1196" t="n">
        <v>1041</v>
      </c>
      <c r="Y14" s="1196" t="n">
        <v>542</v>
      </c>
      <c r="Z14" s="1196" t="n">
        <v>499</v>
      </c>
      <c r="AA14" s="1196" t="n">
        <v>407</v>
      </c>
      <c r="AB14" s="1196" t="n">
        <v>215</v>
      </c>
      <c r="AC14" s="1196" t="n">
        <v>192</v>
      </c>
      <c r="AD14" s="1196" t="n">
        <v>438</v>
      </c>
      <c r="AE14" s="1196" t="n">
        <v>218</v>
      </c>
      <c r="AF14" s="1196" t="n">
        <v>220</v>
      </c>
      <c r="AG14" s="1196" t="n">
        <v>3</v>
      </c>
      <c r="AH14" s="1196" t="n">
        <v>1</v>
      </c>
      <c r="AI14" s="1196" t="n">
        <v>2</v>
      </c>
      <c r="AJ14" s="1196" t="n">
        <v>193</v>
      </c>
      <c r="AK14" s="1196" t="n">
        <v>108</v>
      </c>
      <c r="AL14" s="1196" t="n">
        <v>85</v>
      </c>
      <c r="AM14" s="1200" t="n">
        <v>0</v>
      </c>
      <c r="AN14" s="1200" t="n">
        <v>0</v>
      </c>
      <c r="AO14" s="1201" t="n">
        <v>0</v>
      </c>
    </row>
    <row r="15" customFormat="false" ht="27" hidden="false" customHeight="true" outlineLevel="0" collapsed="false">
      <c r="A15" s="1203"/>
      <c r="B15" s="1200" t="s">
        <v>1718</v>
      </c>
      <c r="C15" s="1196" t="n">
        <v>32</v>
      </c>
      <c r="D15" s="1196" t="n">
        <v>16</v>
      </c>
      <c r="E15" s="1196" t="n">
        <v>16</v>
      </c>
      <c r="F15" s="1196" t="n">
        <v>7</v>
      </c>
      <c r="G15" s="1196" t="n">
        <v>6</v>
      </c>
      <c r="H15" s="1196" t="n">
        <v>1</v>
      </c>
      <c r="I15" s="1196" t="n">
        <v>25</v>
      </c>
      <c r="J15" s="1196" t="n">
        <v>10</v>
      </c>
      <c r="K15" s="1196" t="n">
        <v>15</v>
      </c>
      <c r="L15" s="1196" t="n">
        <v>12</v>
      </c>
      <c r="M15" s="1196" t="n">
        <v>4</v>
      </c>
      <c r="N15" s="1196" t="n">
        <v>8</v>
      </c>
      <c r="O15" s="1197"/>
      <c r="P15" s="1197"/>
      <c r="Q15" s="1197"/>
      <c r="R15" s="1197"/>
      <c r="S15" s="1197"/>
      <c r="T15" s="1197"/>
      <c r="U15" s="1197"/>
      <c r="V15" s="1197"/>
      <c r="W15" s="1197"/>
      <c r="X15" s="1196" t="n">
        <v>143</v>
      </c>
      <c r="Y15" s="1196" t="n">
        <v>54</v>
      </c>
      <c r="Z15" s="1196" t="n">
        <v>89</v>
      </c>
      <c r="AA15" s="1196" t="n">
        <v>51</v>
      </c>
      <c r="AB15" s="1196" t="n">
        <v>18</v>
      </c>
      <c r="AC15" s="1196" t="n">
        <v>33</v>
      </c>
      <c r="AD15" s="1196" t="n">
        <v>62</v>
      </c>
      <c r="AE15" s="1196" t="n">
        <v>25</v>
      </c>
      <c r="AF15" s="1196" t="n">
        <v>37</v>
      </c>
      <c r="AG15" s="1196"/>
      <c r="AH15" s="1196"/>
      <c r="AI15" s="1196"/>
      <c r="AJ15" s="1196" t="n">
        <v>30</v>
      </c>
      <c r="AK15" s="1196" t="n">
        <v>11</v>
      </c>
      <c r="AL15" s="1196" t="n">
        <v>19</v>
      </c>
      <c r="AM15" s="1200" t="n">
        <v>0</v>
      </c>
      <c r="AN15" s="1200" t="n">
        <v>0</v>
      </c>
      <c r="AO15" s="1201" t="n">
        <v>0</v>
      </c>
    </row>
    <row r="16" customFormat="false" ht="27" hidden="false" customHeight="true" outlineLevel="0" collapsed="false">
      <c r="A16" s="1203"/>
      <c r="B16" s="1199" t="s">
        <v>1719</v>
      </c>
      <c r="C16" s="1196" t="n">
        <v>58</v>
      </c>
      <c r="D16" s="1196" t="n">
        <v>30</v>
      </c>
      <c r="E16" s="1196" t="n">
        <v>28</v>
      </c>
      <c r="F16" s="1196" t="n">
        <v>13</v>
      </c>
      <c r="G16" s="1196" t="n">
        <v>10</v>
      </c>
      <c r="H16" s="1196" t="n">
        <v>3</v>
      </c>
      <c r="I16" s="1196" t="n">
        <v>45</v>
      </c>
      <c r="J16" s="1196" t="n">
        <v>20</v>
      </c>
      <c r="K16" s="1196" t="n">
        <v>25</v>
      </c>
      <c r="L16" s="1196" t="n">
        <v>11</v>
      </c>
      <c r="M16" s="1196" t="n">
        <v>6</v>
      </c>
      <c r="N16" s="1196" t="n">
        <v>5</v>
      </c>
      <c r="O16" s="1197"/>
      <c r="P16" s="1197"/>
      <c r="Q16" s="1197"/>
      <c r="R16" s="1196" t="n">
        <v>1</v>
      </c>
      <c r="S16" s="1196" t="n">
        <v>1</v>
      </c>
      <c r="T16" s="1196"/>
      <c r="U16" s="1196" t="n">
        <v>1</v>
      </c>
      <c r="V16" s="1196" t="n">
        <v>1</v>
      </c>
      <c r="W16" s="1196"/>
      <c r="X16" s="1196" t="n">
        <v>280</v>
      </c>
      <c r="Y16" s="1196" t="n">
        <v>176</v>
      </c>
      <c r="Z16" s="1196" t="n">
        <v>104</v>
      </c>
      <c r="AA16" s="1196" t="n">
        <v>118</v>
      </c>
      <c r="AB16" s="1196" t="n">
        <v>72</v>
      </c>
      <c r="AC16" s="1196" t="n">
        <v>46</v>
      </c>
      <c r="AD16" s="1196" t="n">
        <v>120</v>
      </c>
      <c r="AE16" s="1196" t="n">
        <v>70</v>
      </c>
      <c r="AF16" s="1196" t="n">
        <v>50</v>
      </c>
      <c r="AG16" s="1196" t="n">
        <v>1</v>
      </c>
      <c r="AH16" s="1196" t="n">
        <v>1</v>
      </c>
      <c r="AI16" s="1196"/>
      <c r="AJ16" s="1196" t="n">
        <v>41</v>
      </c>
      <c r="AK16" s="1196" t="n">
        <v>33</v>
      </c>
      <c r="AL16" s="1196" t="n">
        <v>8</v>
      </c>
      <c r="AM16" s="1200" t="n">
        <v>0</v>
      </c>
      <c r="AN16" s="1200" t="n">
        <v>0</v>
      </c>
      <c r="AO16" s="1201" t="n">
        <v>0</v>
      </c>
    </row>
    <row r="17" customFormat="false" ht="27" hidden="false" customHeight="true" outlineLevel="0" collapsed="false">
      <c r="A17" s="1203"/>
      <c r="B17" s="1199" t="s">
        <v>1720</v>
      </c>
      <c r="C17" s="1196" t="n">
        <v>40</v>
      </c>
      <c r="D17" s="1196" t="n">
        <v>19</v>
      </c>
      <c r="E17" s="1196" t="n">
        <v>21</v>
      </c>
      <c r="F17" s="1196" t="n">
        <v>3</v>
      </c>
      <c r="G17" s="1196" t="n">
        <v>3</v>
      </c>
      <c r="H17" s="1196" t="n">
        <v>0</v>
      </c>
      <c r="I17" s="1196" t="n">
        <v>37</v>
      </c>
      <c r="J17" s="1196" t="n">
        <v>16</v>
      </c>
      <c r="K17" s="1196" t="n">
        <v>21</v>
      </c>
      <c r="L17" s="1196" t="n">
        <v>6</v>
      </c>
      <c r="M17" s="1196" t="n">
        <v>3</v>
      </c>
      <c r="N17" s="1196" t="n">
        <v>3</v>
      </c>
      <c r="O17" s="1197"/>
      <c r="P17" s="1197"/>
      <c r="Q17" s="1197"/>
      <c r="R17" s="1197"/>
      <c r="S17" s="1197"/>
      <c r="T17" s="1197"/>
      <c r="U17" s="1197"/>
      <c r="V17" s="1197"/>
      <c r="W17" s="1197"/>
      <c r="X17" s="1196" t="n">
        <v>241</v>
      </c>
      <c r="Y17" s="1196" t="n">
        <v>142</v>
      </c>
      <c r="Z17" s="1196" t="n">
        <v>99</v>
      </c>
      <c r="AA17" s="1196" t="n">
        <v>86</v>
      </c>
      <c r="AB17" s="1196" t="n">
        <v>53</v>
      </c>
      <c r="AC17" s="1196" t="n">
        <v>33</v>
      </c>
      <c r="AD17" s="1196" t="n">
        <v>102</v>
      </c>
      <c r="AE17" s="1196" t="n">
        <v>56</v>
      </c>
      <c r="AF17" s="1196" t="n">
        <v>46</v>
      </c>
      <c r="AG17" s="1196" t="n">
        <v>2</v>
      </c>
      <c r="AH17" s="1196"/>
      <c r="AI17" s="1196" t="n">
        <v>2</v>
      </c>
      <c r="AJ17" s="1196" t="n">
        <v>51</v>
      </c>
      <c r="AK17" s="1196" t="n">
        <v>33</v>
      </c>
      <c r="AL17" s="1196" t="n">
        <v>18</v>
      </c>
      <c r="AM17" s="1200" t="n">
        <v>0</v>
      </c>
      <c r="AN17" s="1200" t="n">
        <v>0</v>
      </c>
      <c r="AO17" s="1201" t="n">
        <v>0</v>
      </c>
    </row>
    <row r="18" customFormat="false" ht="27" hidden="false" customHeight="true" outlineLevel="0" collapsed="false">
      <c r="A18" s="1203"/>
      <c r="B18" s="1199" t="s">
        <v>1721</v>
      </c>
      <c r="C18" s="1196" t="n">
        <v>40</v>
      </c>
      <c r="D18" s="1196" t="n">
        <v>18</v>
      </c>
      <c r="E18" s="1196" t="n">
        <v>22</v>
      </c>
      <c r="F18" s="1196" t="n">
        <v>2</v>
      </c>
      <c r="G18" s="1196" t="n">
        <v>1</v>
      </c>
      <c r="H18" s="1196" t="n">
        <v>1</v>
      </c>
      <c r="I18" s="1196" t="n">
        <v>38</v>
      </c>
      <c r="J18" s="1196" t="n">
        <v>17</v>
      </c>
      <c r="K18" s="1196" t="n">
        <v>21</v>
      </c>
      <c r="L18" s="1196" t="n">
        <v>11</v>
      </c>
      <c r="M18" s="1196" t="n">
        <v>6</v>
      </c>
      <c r="N18" s="1196" t="n">
        <v>5</v>
      </c>
      <c r="O18" s="1197"/>
      <c r="P18" s="1197"/>
      <c r="Q18" s="1197"/>
      <c r="R18" s="1197"/>
      <c r="S18" s="1197"/>
      <c r="T18" s="1197"/>
      <c r="U18" s="1197"/>
      <c r="V18" s="1197"/>
      <c r="W18" s="1197"/>
      <c r="X18" s="1196" t="n">
        <v>251</v>
      </c>
      <c r="Y18" s="1196" t="n">
        <v>119</v>
      </c>
      <c r="Z18" s="1196" t="n">
        <v>132</v>
      </c>
      <c r="AA18" s="1196" t="n">
        <v>98</v>
      </c>
      <c r="AB18" s="1196" t="n">
        <v>49</v>
      </c>
      <c r="AC18" s="1196" t="n">
        <v>49</v>
      </c>
      <c r="AD18" s="1196" t="n">
        <v>97</v>
      </c>
      <c r="AE18" s="1196" t="n">
        <v>44</v>
      </c>
      <c r="AF18" s="1196" t="n">
        <v>53</v>
      </c>
      <c r="AG18" s="1196"/>
      <c r="AH18" s="1196"/>
      <c r="AI18" s="1196"/>
      <c r="AJ18" s="1196" t="n">
        <v>56</v>
      </c>
      <c r="AK18" s="1196" t="n">
        <v>26</v>
      </c>
      <c r="AL18" s="1196" t="n">
        <v>30</v>
      </c>
      <c r="AM18" s="1200" t="n">
        <v>0</v>
      </c>
      <c r="AN18" s="1200" t="n">
        <v>0</v>
      </c>
      <c r="AO18" s="1201" t="n">
        <v>0</v>
      </c>
    </row>
    <row r="19" customFormat="false" ht="27" hidden="false" customHeight="true" outlineLevel="0" collapsed="false">
      <c r="A19" s="1203"/>
      <c r="B19" s="1205" t="s">
        <v>1722</v>
      </c>
      <c r="C19" s="1206" t="n">
        <v>35</v>
      </c>
      <c r="D19" s="1206" t="n">
        <v>14</v>
      </c>
      <c r="E19" s="1206" t="n">
        <v>21</v>
      </c>
      <c r="F19" s="1206" t="n">
        <v>2</v>
      </c>
      <c r="G19" s="1206" t="n">
        <v>0</v>
      </c>
      <c r="H19" s="1206" t="n">
        <v>2</v>
      </c>
      <c r="I19" s="1206" t="n">
        <v>33</v>
      </c>
      <c r="J19" s="1206" t="n">
        <v>13</v>
      </c>
      <c r="K19" s="1206" t="n">
        <v>20</v>
      </c>
      <c r="L19" s="1206" t="n">
        <v>5</v>
      </c>
      <c r="M19" s="1206" t="n">
        <v>2</v>
      </c>
      <c r="N19" s="1206" t="n">
        <v>3</v>
      </c>
      <c r="O19" s="1207"/>
      <c r="P19" s="1207"/>
      <c r="Q19" s="1207"/>
      <c r="R19" s="1207"/>
      <c r="S19" s="1207"/>
      <c r="T19" s="1207"/>
      <c r="U19" s="1196" t="n">
        <v>1</v>
      </c>
      <c r="V19" s="1196"/>
      <c r="W19" s="1196" t="n">
        <v>1</v>
      </c>
      <c r="X19" s="1206" t="n">
        <v>126</v>
      </c>
      <c r="Y19" s="1206" t="n">
        <v>51</v>
      </c>
      <c r="Z19" s="1206" t="n">
        <v>75</v>
      </c>
      <c r="AA19" s="1206" t="n">
        <v>54</v>
      </c>
      <c r="AB19" s="1206" t="n">
        <v>23</v>
      </c>
      <c r="AC19" s="1206" t="n">
        <v>31</v>
      </c>
      <c r="AD19" s="1206" t="n">
        <v>57</v>
      </c>
      <c r="AE19" s="1206" t="n">
        <v>23</v>
      </c>
      <c r="AF19" s="1206" t="n">
        <v>34</v>
      </c>
      <c r="AG19" s="1206"/>
      <c r="AH19" s="1206"/>
      <c r="AI19" s="1206"/>
      <c r="AJ19" s="1206" t="n">
        <v>15</v>
      </c>
      <c r="AK19" s="1206" t="n">
        <v>5</v>
      </c>
      <c r="AL19" s="1206" t="n">
        <v>10</v>
      </c>
      <c r="AM19" s="1200" t="n">
        <v>0</v>
      </c>
      <c r="AN19" s="1200" t="n">
        <v>0</v>
      </c>
      <c r="AO19" s="1201" t="n">
        <v>0</v>
      </c>
    </row>
    <row r="20" customFormat="false" ht="16.5" hidden="false" customHeight="false" outlineLevel="0" collapsed="false">
      <c r="A20" s="929" t="s">
        <v>872</v>
      </c>
      <c r="B20" s="735"/>
      <c r="C20" s="622"/>
      <c r="D20" s="622"/>
      <c r="H20" s="1208" t="s">
        <v>828</v>
      </c>
      <c r="K20" s="622"/>
      <c r="L20" s="622"/>
      <c r="Q20" s="347" t="s">
        <v>829</v>
      </c>
      <c r="X20" s="622"/>
      <c r="Y20" s="622"/>
      <c r="Z20" s="622"/>
      <c r="AA20" s="1209" t="s">
        <v>873</v>
      </c>
      <c r="AB20" s="1209"/>
      <c r="AK20" s="631" t="s">
        <v>1723</v>
      </c>
      <c r="AL20" s="631"/>
      <c r="AM20" s="631"/>
      <c r="AN20" s="631"/>
      <c r="AO20" s="631"/>
    </row>
    <row r="21" customFormat="false" ht="16.5" hidden="false" customHeight="false" outlineLevel="0" collapsed="false">
      <c r="A21" s="929"/>
      <c r="B21" s="735"/>
      <c r="C21" s="622"/>
      <c r="D21" s="622"/>
      <c r="H21" s="1208"/>
      <c r="K21" s="622"/>
      <c r="L21" s="622"/>
      <c r="Q21" s="347" t="s">
        <v>832</v>
      </c>
      <c r="X21" s="622"/>
      <c r="Y21" s="622"/>
      <c r="Z21" s="622"/>
      <c r="AA21" s="1209"/>
      <c r="AB21" s="1209"/>
    </row>
    <row r="22" customFormat="false" ht="16.5" hidden="false" customHeight="false" outlineLevel="0" collapsed="false">
      <c r="A22" s="2"/>
      <c r="B22" s="2"/>
      <c r="C22" s="2"/>
      <c r="D22" s="2"/>
      <c r="E22" s="2"/>
      <c r="F22" s="2"/>
      <c r="G22" s="2"/>
      <c r="H22" s="2"/>
      <c r="I22" s="2"/>
      <c r="J22" s="2"/>
    </row>
    <row r="23" customFormat="false" ht="16.5" hidden="false" customHeight="false" outlineLevel="0" collapsed="false">
      <c r="A23" s="622"/>
      <c r="B23" s="624"/>
      <c r="C23" s="300"/>
      <c r="D23" s="300"/>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622"/>
      <c r="AT23" s="622"/>
      <c r="AU23" s="622"/>
      <c r="AV23" s="622"/>
      <c r="AW23" s="622"/>
      <c r="AX23" s="622"/>
      <c r="AY23" s="622"/>
      <c r="AZ23" s="622"/>
      <c r="BA23" s="622"/>
      <c r="BB23" s="622"/>
      <c r="BC23" s="622"/>
      <c r="BD23" s="622"/>
      <c r="BE23" s="622"/>
      <c r="BF23" s="622"/>
      <c r="BG23" s="622"/>
      <c r="BH23" s="622"/>
      <c r="BI23" s="622"/>
      <c r="BJ23" s="622"/>
      <c r="BK23" s="622"/>
      <c r="BL23" s="622"/>
      <c r="BM23" s="622"/>
      <c r="BN23" s="622"/>
      <c r="BO23" s="622"/>
      <c r="BP23" s="622"/>
      <c r="BQ23" s="622"/>
      <c r="BR23" s="622"/>
      <c r="BS23" s="622"/>
      <c r="BT23" s="622"/>
      <c r="BU23" s="622"/>
      <c r="BV23" s="622"/>
      <c r="BW23" s="622"/>
      <c r="BX23" s="622"/>
      <c r="BY23" s="622"/>
      <c r="BZ23" s="622"/>
      <c r="CA23" s="622"/>
      <c r="CB23" s="622"/>
    </row>
    <row r="24" customFormat="false" ht="16.5" hidden="false" customHeight="true" outlineLevel="0" collapsed="false">
      <c r="A24" s="624" t="s">
        <v>1724</v>
      </c>
      <c r="B24" s="622"/>
      <c r="AP24" s="622"/>
      <c r="AQ24" s="622"/>
      <c r="AR24" s="622"/>
      <c r="AS24" s="622"/>
      <c r="AT24" s="622"/>
      <c r="AU24" s="622"/>
      <c r="AV24" s="622"/>
      <c r="AW24" s="622"/>
      <c r="AX24" s="622"/>
      <c r="AY24" s="622"/>
      <c r="AZ24" s="622"/>
      <c r="BA24" s="622"/>
      <c r="BB24" s="622"/>
      <c r="BC24" s="622"/>
      <c r="BD24" s="622"/>
      <c r="BE24" s="622"/>
      <c r="BF24" s="622"/>
      <c r="BG24" s="622"/>
      <c r="BH24" s="622"/>
      <c r="BI24" s="622"/>
      <c r="BJ24" s="622"/>
      <c r="BK24" s="622"/>
      <c r="BL24" s="622"/>
      <c r="BM24" s="622"/>
      <c r="BN24" s="622"/>
      <c r="BO24" s="622"/>
      <c r="BP24" s="622"/>
      <c r="BQ24" s="622"/>
      <c r="BR24" s="622"/>
      <c r="BS24" s="622"/>
      <c r="BT24" s="622"/>
      <c r="BU24" s="622"/>
      <c r="BV24" s="622"/>
      <c r="BW24" s="622"/>
      <c r="BX24" s="622"/>
      <c r="BY24" s="622"/>
      <c r="BZ24" s="622"/>
      <c r="CA24" s="622"/>
      <c r="CB24" s="622"/>
    </row>
    <row r="25" customFormat="false" ht="16.5" hidden="false" customHeight="true" outlineLevel="0" collapsed="false">
      <c r="A25" s="622" t="s">
        <v>1725</v>
      </c>
      <c r="B25" s="2"/>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622"/>
      <c r="AQ25" s="622"/>
      <c r="AR25" s="622"/>
      <c r="AS25" s="622"/>
      <c r="AT25" s="622"/>
      <c r="AU25" s="622"/>
      <c r="AV25" s="622"/>
      <c r="AW25" s="622"/>
      <c r="AX25" s="622"/>
      <c r="AY25" s="622"/>
      <c r="AZ25" s="622"/>
      <c r="BA25" s="622"/>
      <c r="BB25" s="622"/>
      <c r="BC25" s="622"/>
      <c r="BD25" s="622"/>
      <c r="BE25" s="622"/>
      <c r="BF25" s="622"/>
      <c r="BG25" s="622"/>
      <c r="BH25" s="622"/>
      <c r="BI25" s="622"/>
      <c r="BJ25" s="622"/>
      <c r="BK25" s="622"/>
      <c r="BL25" s="622"/>
      <c r="BM25" s="622"/>
      <c r="BN25" s="622"/>
      <c r="BO25" s="622"/>
      <c r="BP25" s="622"/>
      <c r="BQ25" s="622"/>
      <c r="BR25" s="622"/>
      <c r="BS25" s="622"/>
      <c r="BT25" s="622"/>
      <c r="BU25" s="622"/>
      <c r="BV25" s="622"/>
      <c r="BW25" s="622"/>
      <c r="BX25" s="622"/>
      <c r="BY25" s="622"/>
      <c r="BZ25" s="622"/>
      <c r="CA25" s="622"/>
      <c r="CB25" s="622"/>
    </row>
    <row r="26" customFormat="false" ht="16.5" hidden="false" customHeight="false" outlineLevel="0" collapsed="false">
      <c r="A26" s="622"/>
      <c r="B26" s="622"/>
      <c r="C26" s="300"/>
      <c r="D26" s="300"/>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2"/>
      <c r="AZ26" s="622"/>
      <c r="BA26" s="622"/>
      <c r="BB26" s="622"/>
      <c r="BC26" s="622"/>
      <c r="BD26" s="622"/>
      <c r="BE26" s="622"/>
      <c r="BF26" s="622"/>
      <c r="BG26" s="622"/>
      <c r="BH26" s="622"/>
      <c r="BI26" s="622"/>
      <c r="BJ26" s="622"/>
      <c r="BK26" s="622"/>
      <c r="BL26" s="622"/>
      <c r="BM26" s="622"/>
      <c r="BN26" s="622"/>
      <c r="BO26" s="622"/>
      <c r="BP26" s="622"/>
      <c r="BQ26" s="622"/>
      <c r="BR26" s="622"/>
      <c r="BS26" s="622"/>
      <c r="BT26" s="622"/>
      <c r="BU26" s="622"/>
      <c r="BV26" s="622"/>
      <c r="BW26" s="622"/>
      <c r="BX26" s="622"/>
      <c r="BY26" s="622"/>
      <c r="BZ26" s="622"/>
      <c r="CA26" s="622"/>
      <c r="CB26" s="622"/>
    </row>
    <row r="27" customFormat="false" ht="16.5" hidden="false" customHeight="false" outlineLevel="0" collapsed="false">
      <c r="A27" s="624"/>
      <c r="B27" s="624"/>
      <c r="C27" s="622"/>
      <c r="E27" s="622"/>
      <c r="F27" s="622"/>
      <c r="H27" s="622"/>
      <c r="I27" s="622"/>
      <c r="J27" s="622"/>
      <c r="M27" s="622"/>
      <c r="N27" s="622"/>
      <c r="O27" s="622"/>
      <c r="P27" s="622"/>
      <c r="Q27" s="622"/>
      <c r="R27" s="622"/>
      <c r="S27" s="622"/>
      <c r="T27" s="622"/>
      <c r="U27" s="622"/>
      <c r="V27" s="622"/>
      <c r="W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B27" s="622"/>
      <c r="BC27" s="622"/>
      <c r="BD27" s="622"/>
      <c r="BE27" s="622"/>
      <c r="BF27" s="622"/>
      <c r="BG27" s="622"/>
      <c r="BH27" s="622"/>
      <c r="BI27" s="622"/>
      <c r="BJ27" s="622"/>
      <c r="BK27" s="622"/>
      <c r="BL27" s="622"/>
      <c r="BM27" s="622"/>
      <c r="BN27" s="622"/>
      <c r="BO27" s="622"/>
      <c r="BP27" s="622"/>
      <c r="BQ27" s="622"/>
      <c r="BR27" s="622"/>
      <c r="BS27" s="622"/>
      <c r="BT27" s="622"/>
      <c r="BU27" s="622"/>
      <c r="BV27" s="622"/>
      <c r="BW27" s="622"/>
      <c r="BX27" s="622"/>
      <c r="BY27" s="622"/>
      <c r="BZ27" s="622"/>
      <c r="CA27" s="622"/>
      <c r="CB27" s="622"/>
    </row>
    <row r="28" customFormat="false" ht="16.5" hidden="false" customHeight="false" outlineLevel="0" collapsed="false">
      <c r="A28" s="622"/>
      <c r="B28" s="622"/>
      <c r="C28" s="622"/>
      <c r="E28" s="622"/>
      <c r="F28" s="622"/>
      <c r="G28" s="622"/>
      <c r="H28" s="622"/>
      <c r="I28" s="622"/>
      <c r="J28" s="622"/>
      <c r="M28" s="622"/>
      <c r="N28" s="622"/>
      <c r="O28" s="622"/>
      <c r="P28" s="622"/>
      <c r="Q28" s="622"/>
      <c r="R28" s="622"/>
      <c r="S28" s="622"/>
      <c r="T28" s="622"/>
      <c r="U28" s="622"/>
      <c r="V28" s="622"/>
      <c r="W28" s="622"/>
      <c r="AD28" s="622"/>
      <c r="AE28" s="622"/>
      <c r="AF28" s="622"/>
      <c r="AG28" s="622"/>
      <c r="AH28" s="622"/>
      <c r="AI28" s="622"/>
      <c r="AJ28" s="622"/>
      <c r="AK28" s="622"/>
      <c r="AL28" s="622"/>
      <c r="AP28" s="622"/>
      <c r="AQ28" s="622"/>
      <c r="AR28" s="622"/>
      <c r="AS28" s="622"/>
      <c r="AT28" s="622"/>
      <c r="AU28" s="622"/>
      <c r="AV28" s="622"/>
      <c r="AW28" s="622"/>
      <c r="AX28" s="622"/>
      <c r="AY28" s="622"/>
      <c r="AZ28" s="622"/>
      <c r="BA28" s="622"/>
      <c r="BB28" s="622"/>
      <c r="BC28" s="622"/>
      <c r="BD28" s="622"/>
      <c r="BE28" s="622"/>
      <c r="BF28" s="622"/>
      <c r="BG28" s="622"/>
      <c r="BH28" s="622"/>
      <c r="BI28" s="622"/>
      <c r="BJ28" s="622"/>
      <c r="BK28" s="622"/>
      <c r="BL28" s="622"/>
      <c r="BM28" s="622"/>
      <c r="BN28" s="622"/>
      <c r="BO28" s="622"/>
      <c r="BP28" s="622"/>
      <c r="BQ28" s="622"/>
      <c r="BR28" s="622"/>
      <c r="BS28" s="622"/>
      <c r="BT28" s="622"/>
      <c r="BU28" s="622"/>
      <c r="BV28" s="622"/>
      <c r="BW28" s="622"/>
      <c r="BX28" s="622"/>
      <c r="BY28" s="622"/>
      <c r="BZ28" s="622"/>
      <c r="CA28" s="622"/>
      <c r="CB28" s="622"/>
    </row>
    <row r="29" customFormat="false" ht="16.5" hidden="false" customHeight="false" outlineLevel="0" collapsed="false">
      <c r="A29" s="622"/>
      <c r="B29" s="622"/>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2"/>
      <c r="AY29" s="622"/>
      <c r="AZ29" s="622"/>
      <c r="BA29" s="622"/>
      <c r="BB29" s="622"/>
      <c r="BC29" s="622"/>
      <c r="BD29" s="622"/>
      <c r="BE29" s="622"/>
      <c r="BF29" s="622"/>
      <c r="BG29" s="622"/>
      <c r="BH29" s="622"/>
      <c r="BI29" s="622"/>
      <c r="BJ29" s="622"/>
      <c r="BK29" s="622"/>
      <c r="BL29" s="622"/>
      <c r="BM29" s="622"/>
      <c r="BN29" s="622"/>
      <c r="BO29" s="622"/>
      <c r="BP29" s="622"/>
      <c r="BQ29" s="622"/>
      <c r="BR29" s="622"/>
      <c r="BS29" s="622"/>
      <c r="BT29" s="622"/>
      <c r="BU29" s="622"/>
      <c r="BV29" s="622"/>
      <c r="BW29" s="622"/>
      <c r="BX29" s="622"/>
      <c r="BY29" s="622"/>
      <c r="BZ29" s="622"/>
      <c r="CA29" s="622"/>
      <c r="CB29" s="622"/>
    </row>
    <row r="30" customFormat="false" ht="16.5" hidden="false" customHeight="false" outlineLevel="0" collapsed="false">
      <c r="A30" s="622"/>
      <c r="B30" s="622"/>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622"/>
      <c r="AM30" s="622"/>
      <c r="AN30" s="622"/>
      <c r="AO30" s="622"/>
      <c r="AP30" s="622"/>
      <c r="AQ30" s="622"/>
      <c r="AR30" s="622"/>
      <c r="AS30" s="622"/>
      <c r="AT30" s="622"/>
      <c r="AU30" s="622"/>
      <c r="AV30" s="622"/>
      <c r="AW30" s="622"/>
      <c r="AX30" s="622"/>
      <c r="AY30" s="622"/>
      <c r="AZ30" s="622"/>
      <c r="BA30" s="622"/>
      <c r="BB30" s="622"/>
      <c r="BC30" s="622"/>
      <c r="BD30" s="622"/>
      <c r="BE30" s="622"/>
      <c r="BF30" s="622"/>
      <c r="BG30" s="622"/>
      <c r="BH30" s="622"/>
      <c r="BI30" s="622"/>
      <c r="BJ30" s="622"/>
      <c r="BK30" s="622"/>
      <c r="BL30" s="622"/>
      <c r="BM30" s="622"/>
      <c r="BN30" s="622"/>
      <c r="BO30" s="622"/>
      <c r="BP30" s="622"/>
      <c r="BQ30" s="622"/>
      <c r="BR30" s="622"/>
      <c r="BS30" s="622"/>
      <c r="BT30" s="622"/>
      <c r="BU30" s="622"/>
      <c r="BV30" s="622"/>
      <c r="BW30" s="622"/>
      <c r="BX30" s="622"/>
      <c r="BY30" s="622"/>
      <c r="BZ30" s="622"/>
      <c r="CA30" s="622"/>
      <c r="CB30" s="622"/>
    </row>
    <row r="31" customFormat="false" ht="16.5" hidden="false" customHeight="false" outlineLevel="0" collapsed="false">
      <c r="A31" s="622"/>
      <c r="B31" s="622"/>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2"/>
      <c r="AO31" s="622"/>
      <c r="AP31" s="622"/>
      <c r="AQ31" s="622"/>
      <c r="AR31" s="622"/>
      <c r="AS31" s="622"/>
      <c r="AT31" s="622"/>
      <c r="AU31" s="622"/>
      <c r="AV31" s="622"/>
      <c r="AW31" s="622"/>
      <c r="AX31" s="622"/>
      <c r="AY31" s="622"/>
      <c r="AZ31" s="622"/>
      <c r="BA31" s="622"/>
      <c r="BB31" s="622"/>
      <c r="BC31" s="622"/>
      <c r="BD31" s="622"/>
      <c r="BE31" s="622"/>
      <c r="BF31" s="622"/>
      <c r="BG31" s="622"/>
      <c r="BH31" s="622"/>
      <c r="BI31" s="622"/>
      <c r="BJ31" s="622"/>
      <c r="BK31" s="622"/>
      <c r="BL31" s="622"/>
      <c r="BM31" s="622"/>
      <c r="BN31" s="622"/>
      <c r="BO31" s="622"/>
      <c r="BP31" s="622"/>
      <c r="BQ31" s="622"/>
      <c r="BR31" s="622"/>
      <c r="BS31" s="622"/>
      <c r="BT31" s="622"/>
      <c r="BU31" s="622"/>
      <c r="BV31" s="622"/>
      <c r="BW31" s="622"/>
      <c r="BX31" s="622"/>
      <c r="BY31" s="622"/>
      <c r="BZ31" s="622"/>
      <c r="CA31" s="622"/>
      <c r="CB31" s="622"/>
    </row>
    <row r="32" customFormat="false" ht="16.5" hidden="false" customHeight="false" outlineLevel="0" collapsed="false">
      <c r="A32" s="622"/>
      <c r="B32" s="622"/>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c r="AN32" s="622"/>
      <c r="AO32" s="622"/>
      <c r="AP32" s="622"/>
      <c r="AQ32" s="622"/>
      <c r="AR32" s="622"/>
      <c r="AS32" s="622"/>
      <c r="AT32" s="622"/>
      <c r="AU32" s="622"/>
      <c r="AV32" s="622"/>
      <c r="AW32" s="622"/>
      <c r="AX32" s="622"/>
      <c r="AY32" s="622"/>
      <c r="AZ32" s="622"/>
      <c r="BA32" s="622"/>
      <c r="BB32" s="622"/>
      <c r="BC32" s="622"/>
      <c r="BD32" s="622"/>
      <c r="BE32" s="622"/>
      <c r="BF32" s="622"/>
      <c r="BG32" s="622"/>
      <c r="BH32" s="622"/>
      <c r="BI32" s="622"/>
      <c r="BJ32" s="622"/>
      <c r="BK32" s="622"/>
      <c r="BL32" s="622"/>
      <c r="BM32" s="622"/>
      <c r="BN32" s="622"/>
      <c r="BO32" s="622"/>
      <c r="BP32" s="622"/>
      <c r="BQ32" s="622"/>
      <c r="BR32" s="622"/>
      <c r="BS32" s="622"/>
      <c r="BT32" s="622"/>
      <c r="BU32" s="622"/>
      <c r="BV32" s="622"/>
      <c r="BW32" s="622"/>
      <c r="BX32" s="622"/>
      <c r="BY32" s="622"/>
      <c r="BZ32" s="622"/>
      <c r="CA32" s="622"/>
      <c r="CB32" s="622"/>
    </row>
    <row r="33" customFormat="false" ht="16.5" hidden="false" customHeight="false" outlineLevel="0" collapsed="false">
      <c r="A33" s="622"/>
      <c r="B33" s="622"/>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2"/>
      <c r="AO33" s="622"/>
      <c r="AP33" s="622"/>
      <c r="AQ33" s="622"/>
      <c r="AR33" s="622"/>
      <c r="AS33" s="622"/>
      <c r="AT33" s="622"/>
      <c r="AU33" s="622"/>
      <c r="AV33" s="622"/>
      <c r="AW33" s="622"/>
      <c r="AX33" s="622"/>
      <c r="AY33" s="622"/>
      <c r="AZ33" s="622"/>
      <c r="BA33" s="622"/>
      <c r="BB33" s="622"/>
      <c r="BC33" s="622"/>
      <c r="BD33" s="622"/>
      <c r="BE33" s="622"/>
      <c r="BF33" s="622"/>
      <c r="BG33" s="622"/>
      <c r="BH33" s="622"/>
      <c r="BI33" s="622"/>
      <c r="BJ33" s="622"/>
      <c r="BK33" s="622"/>
      <c r="BL33" s="622"/>
      <c r="BM33" s="622"/>
      <c r="BN33" s="622"/>
      <c r="BO33" s="622"/>
      <c r="BP33" s="622"/>
      <c r="BQ33" s="622"/>
      <c r="BR33" s="622"/>
      <c r="BS33" s="622"/>
      <c r="BT33" s="622"/>
      <c r="BU33" s="622"/>
      <c r="BV33" s="622"/>
      <c r="BW33" s="622"/>
      <c r="BX33" s="622"/>
      <c r="BY33" s="622"/>
      <c r="BZ33" s="622"/>
      <c r="CA33" s="622"/>
      <c r="CB33" s="622"/>
    </row>
    <row r="34" customFormat="false" ht="16.5" hidden="false" customHeight="false" outlineLevel="0" collapsed="false">
      <c r="A34" s="622"/>
      <c r="B34" s="622"/>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2"/>
      <c r="AO34" s="622"/>
      <c r="AP34" s="622"/>
      <c r="AQ34" s="622"/>
      <c r="AR34" s="622"/>
      <c r="AS34" s="622"/>
      <c r="AT34" s="622"/>
      <c r="AU34" s="622"/>
      <c r="AV34" s="622"/>
      <c r="AW34" s="622"/>
      <c r="AX34" s="622"/>
      <c r="AY34" s="622"/>
      <c r="AZ34" s="622"/>
      <c r="BA34" s="622"/>
      <c r="BB34" s="622"/>
      <c r="BC34" s="622"/>
      <c r="BD34" s="622"/>
      <c r="BE34" s="622"/>
      <c r="BF34" s="622"/>
      <c r="BG34" s="622"/>
      <c r="BH34" s="622"/>
      <c r="BI34" s="622"/>
      <c r="BJ34" s="622"/>
      <c r="BK34" s="622"/>
      <c r="BL34" s="622"/>
      <c r="BM34" s="622"/>
      <c r="BN34" s="622"/>
      <c r="BO34" s="622"/>
      <c r="BP34" s="622"/>
      <c r="BQ34" s="622"/>
      <c r="BR34" s="622"/>
      <c r="BS34" s="622"/>
      <c r="BT34" s="622"/>
      <c r="BU34" s="622"/>
      <c r="BV34" s="622"/>
      <c r="BW34" s="622"/>
      <c r="BX34" s="622"/>
      <c r="BY34" s="622"/>
      <c r="BZ34" s="622"/>
      <c r="CA34" s="622"/>
      <c r="CB34" s="622"/>
    </row>
  </sheetData>
  <mergeCells count="18">
    <mergeCell ref="A5:B7"/>
    <mergeCell ref="C5:K5"/>
    <mergeCell ref="L5:N6"/>
    <mergeCell ref="O5:W5"/>
    <mergeCell ref="AM5:AO6"/>
    <mergeCell ref="I6:K6"/>
    <mergeCell ref="U6:W6"/>
    <mergeCell ref="X6:Z6"/>
    <mergeCell ref="AA6:AC6"/>
    <mergeCell ref="AD6:AF6"/>
    <mergeCell ref="AG6:AI6"/>
    <mergeCell ref="AJ6:AL6"/>
    <mergeCell ref="A8:A13"/>
    <mergeCell ref="A14:A19"/>
    <mergeCell ref="A20:A21"/>
    <mergeCell ref="H20:H21"/>
    <mergeCell ref="AA20:AB21"/>
    <mergeCell ref="AK20:AO20"/>
  </mergeCells>
  <hyperlinks>
    <hyperlink ref="AP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75" width="23.25"/>
    <col collapsed="false" customWidth="true" hidden="false" outlineLevel="0" max="2" min="2" style="75" width="20.5"/>
    <col collapsed="false" customWidth="true" hidden="false" outlineLevel="0" max="3" min="3" style="75" width="18.63"/>
    <col collapsed="false" customWidth="true" hidden="false" outlineLevel="0" max="4" min="4" style="75" width="18.75"/>
    <col collapsed="false" customWidth="true" hidden="false" outlineLevel="0" max="5" min="5" style="75" width="15.63"/>
    <col collapsed="false" customWidth="true" hidden="false" outlineLevel="0" max="6" min="6" style="75" width="10.63"/>
    <col collapsed="false" customWidth="true" hidden="false" outlineLevel="0" max="7" min="7" style="75" width="17.25"/>
    <col collapsed="false" customWidth="true" hidden="false" outlineLevel="0" max="8" min="8" style="75" width="10.63"/>
    <col collapsed="false" customWidth="true" hidden="false" outlineLevel="0" max="9" min="9" style="75" width="24.63"/>
    <col collapsed="false" customWidth="true" hidden="false" outlineLevel="0" max="11" min="10" style="75" width="10.63"/>
  </cols>
  <sheetData>
    <row r="1" customFormat="false" ht="16.5" hidden="false" customHeight="false" outlineLevel="0" collapsed="false">
      <c r="A1" s="1210" t="s">
        <v>787</v>
      </c>
      <c r="B1" s="264"/>
      <c r="C1" s="264"/>
      <c r="D1" s="264"/>
      <c r="E1" s="264"/>
      <c r="F1" s="264"/>
      <c r="G1" s="1210" t="s">
        <v>788</v>
      </c>
      <c r="H1" s="1210" t="s">
        <v>789</v>
      </c>
      <c r="I1" s="1210"/>
      <c r="J1" s="127" t="s">
        <v>130</v>
      </c>
      <c r="K1" s="608"/>
    </row>
    <row r="2" customFormat="false" ht="16.5" hidden="false" customHeight="false" outlineLevel="0" collapsed="false">
      <c r="A2" s="1211" t="s">
        <v>790</v>
      </c>
      <c r="B2" s="1212" t="s">
        <v>1184</v>
      </c>
      <c r="C2" s="1213"/>
      <c r="D2" s="1213"/>
      <c r="E2" s="1213"/>
      <c r="F2" s="1213"/>
      <c r="G2" s="1210" t="s">
        <v>792</v>
      </c>
      <c r="H2" s="1214" t="s">
        <v>1726</v>
      </c>
      <c r="I2" s="1214"/>
      <c r="J2" s="608"/>
      <c r="K2" s="608"/>
    </row>
    <row r="3" customFormat="false" ht="16.5" hidden="false" customHeight="false" outlineLevel="0" collapsed="false">
      <c r="A3" s="264"/>
      <c r="B3" s="264"/>
      <c r="C3" s="264"/>
      <c r="D3" s="264"/>
      <c r="E3" s="264"/>
      <c r="F3" s="264"/>
      <c r="G3" s="264"/>
      <c r="H3" s="264"/>
      <c r="I3" s="264"/>
      <c r="J3" s="608"/>
      <c r="K3" s="608"/>
    </row>
    <row r="4" customFormat="false" ht="21" hidden="false" customHeight="false" outlineLevel="0" collapsed="false">
      <c r="A4" s="1215" t="s">
        <v>1727</v>
      </c>
      <c r="B4" s="1215"/>
      <c r="C4" s="1215"/>
      <c r="D4" s="1215"/>
      <c r="E4" s="1215"/>
      <c r="F4" s="1215"/>
      <c r="G4" s="1215"/>
      <c r="H4" s="1215"/>
      <c r="I4" s="1215"/>
      <c r="J4" s="608"/>
      <c r="K4" s="608"/>
    </row>
    <row r="5" customFormat="false" ht="16.5" hidden="false" customHeight="false" outlineLevel="0" collapsed="false">
      <c r="A5" s="264"/>
      <c r="B5" s="264"/>
      <c r="C5" s="264"/>
      <c r="D5" s="264"/>
      <c r="E5" s="264"/>
      <c r="F5" s="264"/>
      <c r="G5" s="268"/>
      <c r="H5" s="264"/>
      <c r="I5" s="264"/>
      <c r="J5" s="608"/>
      <c r="K5" s="608"/>
    </row>
    <row r="6" customFormat="false" ht="16.5" hidden="false" customHeight="false" outlineLevel="0" collapsed="false">
      <c r="A6" s="264"/>
      <c r="B6" s="1216" t="s">
        <v>1728</v>
      </c>
      <c r="C6" s="1216"/>
      <c r="D6" s="1216"/>
      <c r="E6" s="1216"/>
      <c r="F6" s="1216"/>
      <c r="G6" s="1216"/>
      <c r="H6" s="608"/>
      <c r="I6" s="268" t="s">
        <v>1729</v>
      </c>
      <c r="J6" s="608"/>
      <c r="K6" s="608"/>
    </row>
    <row r="7" customFormat="false" ht="16.5" hidden="false" customHeight="false" outlineLevel="0" collapsed="false">
      <c r="A7" s="1217" t="s">
        <v>1190</v>
      </c>
      <c r="B7" s="1218" t="s">
        <v>1191</v>
      </c>
      <c r="C7" s="1219" t="s">
        <v>1193</v>
      </c>
      <c r="D7" s="1219"/>
      <c r="E7" s="1219"/>
      <c r="F7" s="1219"/>
      <c r="G7" s="1220" t="s">
        <v>1730</v>
      </c>
      <c r="H7" s="1220"/>
      <c r="I7" s="1220"/>
      <c r="J7" s="608"/>
      <c r="K7" s="608"/>
    </row>
    <row r="8" customFormat="false" ht="16.5" hidden="false" customHeight="false" outlineLevel="0" collapsed="false">
      <c r="A8" s="1213"/>
      <c r="B8" s="1221" t="s">
        <v>1194</v>
      </c>
      <c r="C8" s="1222" t="s">
        <v>1731</v>
      </c>
      <c r="D8" s="1222" t="s">
        <v>1197</v>
      </c>
      <c r="E8" s="1222" t="s">
        <v>1732</v>
      </c>
      <c r="F8" s="1222" t="s">
        <v>1199</v>
      </c>
      <c r="G8" s="1222" t="s">
        <v>1733</v>
      </c>
      <c r="H8" s="1222" t="s">
        <v>1734</v>
      </c>
      <c r="I8" s="1222" t="s">
        <v>1735</v>
      </c>
      <c r="J8" s="608"/>
      <c r="K8" s="608"/>
    </row>
    <row r="9" customFormat="false" ht="16.5" hidden="false" customHeight="false" outlineLevel="0" collapsed="false">
      <c r="A9" s="1223" t="s">
        <v>1200</v>
      </c>
      <c r="B9" s="1224"/>
      <c r="C9" s="1225"/>
      <c r="D9" s="1226"/>
      <c r="E9" s="1226"/>
      <c r="F9" s="1227"/>
      <c r="G9" s="1228"/>
      <c r="H9" s="1228"/>
      <c r="I9" s="1228"/>
      <c r="J9" s="608"/>
      <c r="K9" s="608"/>
    </row>
    <row r="10" customFormat="false" ht="66" hidden="false" customHeight="false" outlineLevel="0" collapsed="false">
      <c r="A10" s="1229" t="s">
        <v>1736</v>
      </c>
      <c r="B10" s="1223" t="s">
        <v>1038</v>
      </c>
      <c r="C10" s="1230" t="n">
        <f aca="false">SUM(D10:F10)</f>
        <v>2698000</v>
      </c>
      <c r="D10" s="598" t="n">
        <v>2645000</v>
      </c>
      <c r="E10" s="598"/>
      <c r="F10" s="598" t="n">
        <v>53000</v>
      </c>
      <c r="G10" s="264"/>
      <c r="H10" s="264"/>
      <c r="I10" s="264"/>
      <c r="J10" s="608"/>
      <c r="K10" s="608"/>
    </row>
    <row r="11" customFormat="false" ht="16.5" hidden="false" customHeight="false" outlineLevel="0" collapsed="false">
      <c r="A11" s="1231" t="s">
        <v>1737</v>
      </c>
      <c r="B11" s="1232" t="s">
        <v>1038</v>
      </c>
      <c r="C11" s="1233" t="n">
        <f aca="false">SUM(D11:F11)</f>
        <v>641000</v>
      </c>
      <c r="D11" s="265" t="n">
        <v>628000</v>
      </c>
      <c r="E11" s="265"/>
      <c r="F11" s="264" t="n">
        <v>13000</v>
      </c>
      <c r="G11" s="264"/>
      <c r="H11" s="264"/>
      <c r="I11" s="264"/>
      <c r="J11" s="608"/>
      <c r="K11" s="608"/>
    </row>
    <row r="12" customFormat="false" ht="16.5" hidden="false" customHeight="false" outlineLevel="0" collapsed="false">
      <c r="A12" s="1223"/>
      <c r="B12" s="1234"/>
      <c r="C12" s="1235"/>
      <c r="D12" s="603"/>
      <c r="E12" s="603"/>
      <c r="F12" s="603"/>
      <c r="G12" s="264"/>
      <c r="H12" s="264"/>
      <c r="I12" s="264"/>
      <c r="J12" s="608"/>
      <c r="K12" s="608"/>
    </row>
    <row r="13" customFormat="false" ht="16.5" hidden="false" customHeight="false" outlineLevel="0" collapsed="false">
      <c r="A13" s="1223"/>
      <c r="B13" s="1234"/>
      <c r="C13" s="1235"/>
      <c r="D13" s="603"/>
      <c r="E13" s="603"/>
      <c r="F13" s="603"/>
      <c r="G13" s="264"/>
      <c r="H13" s="264"/>
      <c r="I13" s="264"/>
      <c r="J13" s="608"/>
      <c r="K13" s="608"/>
    </row>
    <row r="14" customFormat="false" ht="16.5" hidden="false" customHeight="false" outlineLevel="0" collapsed="false">
      <c r="A14" s="1223"/>
      <c r="B14" s="1234"/>
      <c r="C14" s="1235"/>
      <c r="D14" s="603"/>
      <c r="E14" s="603"/>
      <c r="F14" s="603"/>
      <c r="G14" s="264"/>
      <c r="H14" s="264"/>
      <c r="I14" s="264"/>
      <c r="J14" s="608"/>
      <c r="K14" s="608"/>
    </row>
    <row r="15" customFormat="false" ht="16.5" hidden="false" customHeight="false" outlineLevel="0" collapsed="false">
      <c r="A15" s="1223"/>
      <c r="B15" s="1234"/>
      <c r="C15" s="1235"/>
      <c r="D15" s="603"/>
      <c r="E15" s="603"/>
      <c r="F15" s="603"/>
      <c r="G15" s="264"/>
      <c r="H15" s="264"/>
      <c r="I15" s="264"/>
      <c r="J15" s="608"/>
      <c r="K15" s="608"/>
    </row>
    <row r="16" customFormat="false" ht="16.5" hidden="false" customHeight="false" outlineLevel="0" collapsed="false">
      <c r="A16" s="1223"/>
      <c r="B16" s="1234"/>
      <c r="C16" s="1235"/>
      <c r="D16" s="603"/>
      <c r="E16" s="603"/>
      <c r="F16" s="603"/>
      <c r="G16" s="264"/>
      <c r="H16" s="264"/>
      <c r="I16" s="264"/>
      <c r="J16" s="608"/>
      <c r="K16" s="608"/>
    </row>
    <row r="17" customFormat="false" ht="16.5" hidden="false" customHeight="false" outlineLevel="0" collapsed="false">
      <c r="A17" s="1223"/>
      <c r="B17" s="1236"/>
      <c r="C17" s="1230"/>
      <c r="D17" s="598"/>
      <c r="E17" s="598"/>
      <c r="F17" s="598"/>
      <c r="G17" s="264"/>
      <c r="H17" s="264"/>
      <c r="I17" s="264"/>
      <c r="J17" s="608"/>
      <c r="K17" s="608"/>
    </row>
    <row r="18" customFormat="false" ht="16.5" hidden="false" customHeight="false" outlineLevel="0" collapsed="false">
      <c r="A18" s="1237"/>
      <c r="B18" s="1224"/>
      <c r="C18" s="1233"/>
      <c r="D18" s="265"/>
      <c r="E18" s="265"/>
      <c r="F18" s="264"/>
      <c r="G18" s="264"/>
      <c r="H18" s="264"/>
      <c r="I18" s="264"/>
      <c r="J18" s="608"/>
      <c r="K18" s="608"/>
    </row>
    <row r="19" customFormat="false" ht="16.5" hidden="false" customHeight="false" outlineLevel="0" collapsed="false">
      <c r="A19" s="1223"/>
      <c r="B19" s="1234"/>
      <c r="C19" s="1235"/>
      <c r="D19" s="603"/>
      <c r="E19" s="603"/>
      <c r="F19" s="603"/>
      <c r="G19" s="264"/>
      <c r="H19" s="264"/>
      <c r="I19" s="264"/>
      <c r="J19" s="608"/>
      <c r="K19" s="608"/>
    </row>
    <row r="20" customFormat="false" ht="16.5" hidden="false" customHeight="false" outlineLevel="0" collapsed="false">
      <c r="A20" s="1223"/>
      <c r="B20" s="1234"/>
      <c r="C20" s="1235"/>
      <c r="D20" s="603"/>
      <c r="E20" s="603"/>
      <c r="F20" s="603"/>
      <c r="G20" s="264"/>
      <c r="H20" s="264"/>
      <c r="I20" s="264"/>
      <c r="J20" s="608"/>
      <c r="K20" s="608"/>
    </row>
    <row r="21" customFormat="false" ht="16.5" hidden="false" customHeight="false" outlineLevel="0" collapsed="false">
      <c r="A21" s="1223"/>
      <c r="B21" s="1234"/>
      <c r="C21" s="1235"/>
      <c r="D21" s="603"/>
      <c r="E21" s="603"/>
      <c r="F21" s="603"/>
      <c r="G21" s="264"/>
      <c r="H21" s="264"/>
      <c r="I21" s="264"/>
      <c r="J21" s="608"/>
      <c r="K21" s="608"/>
    </row>
    <row r="22" customFormat="false" ht="16.5" hidden="false" customHeight="false" outlineLevel="0" collapsed="false">
      <c r="A22" s="1223"/>
      <c r="B22" s="1234"/>
      <c r="C22" s="1235"/>
      <c r="D22" s="603"/>
      <c r="E22" s="603"/>
      <c r="F22" s="603"/>
      <c r="G22" s="264"/>
      <c r="H22" s="264"/>
      <c r="I22" s="264"/>
      <c r="J22" s="608"/>
      <c r="K22" s="608"/>
    </row>
    <row r="23" customFormat="false" ht="16.5" hidden="false" customHeight="false" outlineLevel="0" collapsed="false">
      <c r="A23" s="1223"/>
      <c r="B23" s="1234"/>
      <c r="C23" s="1235"/>
      <c r="D23" s="603"/>
      <c r="E23" s="603"/>
      <c r="F23" s="603"/>
      <c r="G23" s="264"/>
      <c r="H23" s="264"/>
      <c r="I23" s="264"/>
      <c r="J23" s="608"/>
      <c r="K23" s="608"/>
    </row>
    <row r="24" customFormat="false" ht="16.5" hidden="false" customHeight="false" outlineLevel="0" collapsed="false">
      <c r="A24" s="1237"/>
      <c r="B24" s="1234"/>
      <c r="C24" s="1235"/>
      <c r="D24" s="603"/>
      <c r="E24" s="603"/>
      <c r="F24" s="603"/>
      <c r="G24" s="264"/>
      <c r="H24" s="264"/>
      <c r="I24" s="264"/>
      <c r="J24" s="608"/>
      <c r="K24" s="608"/>
    </row>
    <row r="25" customFormat="false" ht="16.5" hidden="false" customHeight="false" outlineLevel="0" collapsed="false">
      <c r="A25" s="1222"/>
      <c r="B25" s="1238"/>
      <c r="C25" s="1239"/>
      <c r="D25" s="1240"/>
      <c r="E25" s="1240"/>
      <c r="F25" s="1240"/>
      <c r="G25" s="1213"/>
      <c r="H25" s="1213"/>
      <c r="I25" s="1213"/>
      <c r="J25" s="608"/>
      <c r="K25" s="608"/>
    </row>
    <row r="26" customFormat="false" ht="16.5" hidden="false" customHeight="false" outlineLevel="0" collapsed="false">
      <c r="A26" s="608"/>
      <c r="B26" s="608"/>
      <c r="C26" s="608"/>
      <c r="D26" s="608"/>
      <c r="E26" s="608"/>
      <c r="F26" s="608"/>
      <c r="G26" s="608"/>
      <c r="H26" s="608"/>
      <c r="I26" s="608"/>
      <c r="J26" s="608"/>
      <c r="K26" s="608"/>
    </row>
    <row r="27" customFormat="false" ht="16.5" hidden="false" customHeight="false" outlineLevel="0" collapsed="false">
      <c r="A27" s="1210" t="s">
        <v>787</v>
      </c>
      <c r="B27" s="264"/>
      <c r="C27" s="264"/>
      <c r="D27" s="264"/>
      <c r="E27" s="264"/>
      <c r="F27" s="264"/>
      <c r="G27" s="264"/>
      <c r="H27" s="264"/>
      <c r="I27" s="1210" t="s">
        <v>788</v>
      </c>
      <c r="J27" s="1210" t="s">
        <v>789</v>
      </c>
      <c r="K27" s="1210"/>
    </row>
    <row r="28" customFormat="false" ht="16.5" hidden="false" customHeight="false" outlineLevel="0" collapsed="false">
      <c r="A28" s="1211" t="s">
        <v>790</v>
      </c>
      <c r="B28" s="1212" t="s">
        <v>1184</v>
      </c>
      <c r="C28" s="1213"/>
      <c r="D28" s="1213"/>
      <c r="E28" s="1213"/>
      <c r="F28" s="1213"/>
      <c r="G28" s="1213"/>
      <c r="H28" s="1213"/>
      <c r="I28" s="1210" t="s">
        <v>792</v>
      </c>
      <c r="J28" s="1214" t="s">
        <v>1726</v>
      </c>
      <c r="K28" s="1214"/>
    </row>
    <row r="29" customFormat="false" ht="16.5" hidden="false" customHeight="false" outlineLevel="0" collapsed="false">
      <c r="A29" s="264"/>
      <c r="B29" s="264"/>
      <c r="C29" s="264"/>
      <c r="D29" s="264"/>
      <c r="E29" s="264"/>
      <c r="F29" s="264"/>
      <c r="G29" s="264"/>
      <c r="H29" s="264"/>
      <c r="I29" s="264"/>
      <c r="J29" s="264"/>
      <c r="K29" s="264"/>
    </row>
    <row r="30" customFormat="false" ht="21" hidden="false" customHeight="false" outlineLevel="0" collapsed="false">
      <c r="A30" s="1215" t="s">
        <v>1738</v>
      </c>
      <c r="B30" s="1215"/>
      <c r="C30" s="1215"/>
      <c r="D30" s="1215"/>
      <c r="E30" s="1215"/>
      <c r="F30" s="1215"/>
      <c r="G30" s="1215"/>
      <c r="H30" s="1215"/>
      <c r="I30" s="1215"/>
      <c r="J30" s="1215"/>
      <c r="K30" s="1215"/>
    </row>
    <row r="31" customFormat="false" ht="16.5" hidden="false" customHeight="false" outlineLevel="0" collapsed="false">
      <c r="A31" s="264"/>
      <c r="B31" s="264"/>
      <c r="C31" s="264"/>
      <c r="D31" s="264"/>
      <c r="E31" s="264"/>
      <c r="F31" s="264"/>
      <c r="G31" s="264"/>
      <c r="H31" s="264"/>
      <c r="I31" s="264"/>
      <c r="J31" s="268" t="s">
        <v>1121</v>
      </c>
      <c r="K31" s="268"/>
    </row>
    <row r="32" customFormat="false" ht="16.5" hidden="false" customHeight="false" outlineLevel="0" collapsed="false">
      <c r="A32" s="1216" t="s">
        <v>1739</v>
      </c>
      <c r="B32" s="1216"/>
      <c r="C32" s="1216"/>
      <c r="D32" s="1216"/>
      <c r="E32" s="1216"/>
      <c r="F32" s="1216"/>
      <c r="G32" s="1216"/>
      <c r="H32" s="1216"/>
      <c r="I32" s="1216"/>
      <c r="J32" s="1216"/>
      <c r="K32" s="1216"/>
    </row>
    <row r="33" customFormat="false" ht="16.5" hidden="false" customHeight="false" outlineLevel="0" collapsed="false">
      <c r="A33" s="1217" t="s">
        <v>1190</v>
      </c>
      <c r="B33" s="1218" t="s">
        <v>1191</v>
      </c>
      <c r="C33" s="1241" t="s">
        <v>1730</v>
      </c>
      <c r="D33" s="1241"/>
      <c r="E33" s="1241"/>
      <c r="F33" s="1241"/>
      <c r="G33" s="1241"/>
      <c r="H33" s="1241"/>
      <c r="I33" s="1241"/>
      <c r="J33" s="1241"/>
      <c r="K33" s="1241"/>
    </row>
    <row r="34" customFormat="false" ht="33" hidden="false" customHeight="true" outlineLevel="0" collapsed="false">
      <c r="A34" s="1213"/>
      <c r="B34" s="1221" t="s">
        <v>1194</v>
      </c>
      <c r="C34" s="1242" t="s">
        <v>1740</v>
      </c>
      <c r="D34" s="1222" t="s">
        <v>1741</v>
      </c>
      <c r="E34" s="1222" t="s">
        <v>1742</v>
      </c>
      <c r="F34" s="1222" t="s">
        <v>1743</v>
      </c>
      <c r="G34" s="1243" t="s">
        <v>1744</v>
      </c>
      <c r="H34" s="1244" t="s">
        <v>1745</v>
      </c>
      <c r="I34" s="1245" t="s">
        <v>1746</v>
      </c>
      <c r="J34" s="1245"/>
      <c r="K34" s="1245"/>
    </row>
    <row r="35" customFormat="false" ht="16.5" hidden="false" customHeight="false" outlineLevel="0" collapsed="false">
      <c r="A35" s="1223" t="s">
        <v>1200</v>
      </c>
      <c r="B35" s="1224"/>
      <c r="C35" s="1225"/>
      <c r="D35" s="1226"/>
      <c r="E35" s="1226"/>
      <c r="F35" s="1227"/>
      <c r="G35" s="1246"/>
      <c r="H35" s="1246"/>
      <c r="I35" s="8"/>
      <c r="J35" s="8"/>
      <c r="K35" s="8"/>
    </row>
    <row r="36" customFormat="false" ht="16.5" hidden="false" customHeight="false" outlineLevel="0" collapsed="false">
      <c r="A36" s="1223"/>
      <c r="B36" s="1236"/>
      <c r="C36" s="1230"/>
      <c r="D36" s="598"/>
      <c r="E36" s="598"/>
      <c r="F36" s="598"/>
      <c r="G36" s="600"/>
      <c r="H36" s="600"/>
      <c r="I36" s="278"/>
      <c r="J36" s="278"/>
      <c r="K36" s="278"/>
    </row>
    <row r="37" customFormat="false" ht="16.5" hidden="false" customHeight="false" outlineLevel="0" collapsed="false">
      <c r="A37" s="1223"/>
      <c r="B37" s="1236"/>
      <c r="C37" s="1230"/>
      <c r="D37" s="598"/>
      <c r="E37" s="598"/>
      <c r="F37" s="598"/>
      <c r="G37" s="600"/>
      <c r="H37" s="600"/>
      <c r="I37" s="278"/>
      <c r="J37" s="278"/>
      <c r="K37" s="278"/>
    </row>
    <row r="38" customFormat="false" ht="16.5" hidden="false" customHeight="false" outlineLevel="0" collapsed="false">
      <c r="A38" s="1223"/>
      <c r="B38" s="1236"/>
      <c r="C38" s="1230"/>
      <c r="D38" s="598"/>
      <c r="E38" s="598"/>
      <c r="F38" s="598"/>
      <c r="G38" s="600"/>
      <c r="H38" s="600"/>
      <c r="I38" s="278"/>
      <c r="J38" s="278"/>
      <c r="K38" s="278"/>
    </row>
    <row r="39" customFormat="false" ht="16.5" hidden="false" customHeight="false" outlineLevel="0" collapsed="false">
      <c r="A39" s="1223"/>
      <c r="B39" s="1234"/>
      <c r="C39" s="1235"/>
      <c r="D39" s="603"/>
      <c r="E39" s="603"/>
      <c r="F39" s="603"/>
      <c r="G39" s="604"/>
      <c r="H39" s="604"/>
      <c r="I39" s="278"/>
      <c r="J39" s="278"/>
      <c r="K39" s="278"/>
    </row>
    <row r="40" customFormat="false" ht="16.5" hidden="false" customHeight="false" outlineLevel="0" collapsed="false">
      <c r="A40" s="1223"/>
      <c r="B40" s="1234"/>
      <c r="C40" s="1235"/>
      <c r="D40" s="603"/>
      <c r="E40" s="603"/>
      <c r="F40" s="603"/>
      <c r="G40" s="604"/>
      <c r="H40" s="604"/>
      <c r="I40" s="278"/>
      <c r="J40" s="278"/>
      <c r="K40" s="278"/>
    </row>
    <row r="41" customFormat="false" ht="16.5" hidden="false" customHeight="false" outlineLevel="0" collapsed="false">
      <c r="A41" s="1223"/>
      <c r="B41" s="1234"/>
      <c r="C41" s="1235"/>
      <c r="D41" s="603"/>
      <c r="E41" s="603"/>
      <c r="F41" s="603"/>
      <c r="G41" s="604"/>
      <c r="H41" s="604"/>
      <c r="I41" s="278"/>
      <c r="J41" s="278"/>
      <c r="K41" s="278"/>
    </row>
    <row r="42" customFormat="false" ht="16.5" hidden="false" customHeight="false" outlineLevel="0" collapsed="false">
      <c r="A42" s="1223"/>
      <c r="B42" s="1234"/>
      <c r="C42" s="1235"/>
      <c r="D42" s="603"/>
      <c r="E42" s="603"/>
      <c r="F42" s="603"/>
      <c r="G42" s="604"/>
      <c r="H42" s="604"/>
      <c r="I42" s="278"/>
      <c r="J42" s="278"/>
      <c r="K42" s="278"/>
    </row>
    <row r="43" customFormat="false" ht="16.5" hidden="false" customHeight="false" outlineLevel="0" collapsed="false">
      <c r="A43" s="1223"/>
      <c r="B43" s="1234"/>
      <c r="C43" s="1235"/>
      <c r="D43" s="603"/>
      <c r="E43" s="603"/>
      <c r="F43" s="603"/>
      <c r="G43" s="604"/>
      <c r="H43" s="604"/>
      <c r="I43" s="278"/>
      <c r="J43" s="278"/>
      <c r="K43" s="278"/>
    </row>
    <row r="44" customFormat="false" ht="16.5" hidden="false" customHeight="false" outlineLevel="0" collapsed="false">
      <c r="A44" s="1223"/>
      <c r="B44" s="1236"/>
      <c r="C44" s="1230"/>
      <c r="D44" s="598"/>
      <c r="E44" s="598"/>
      <c r="F44" s="598"/>
      <c r="G44" s="600"/>
      <c r="H44" s="600"/>
      <c r="I44" s="278"/>
      <c r="J44" s="278"/>
      <c r="K44" s="278"/>
    </row>
    <row r="45" customFormat="false" ht="16.5" hidden="false" customHeight="false" outlineLevel="0" collapsed="false">
      <c r="A45" s="1223"/>
      <c r="B45" s="1234"/>
      <c r="C45" s="1235"/>
      <c r="D45" s="603"/>
      <c r="E45" s="603"/>
      <c r="F45" s="603"/>
      <c r="G45" s="604"/>
      <c r="H45" s="604"/>
      <c r="I45" s="278"/>
      <c r="J45" s="278"/>
      <c r="K45" s="278"/>
    </row>
    <row r="46" customFormat="false" ht="16.5" hidden="false" customHeight="false" outlineLevel="0" collapsed="false">
      <c r="A46" s="1223"/>
      <c r="B46" s="1234"/>
      <c r="C46" s="1235"/>
      <c r="D46" s="603"/>
      <c r="E46" s="603"/>
      <c r="F46" s="603"/>
      <c r="G46" s="604"/>
      <c r="H46" s="604"/>
      <c r="I46" s="278"/>
      <c r="J46" s="278"/>
      <c r="K46" s="278"/>
    </row>
    <row r="47" customFormat="false" ht="16.5" hidden="false" customHeight="false" outlineLevel="0" collapsed="false">
      <c r="A47" s="1223"/>
      <c r="B47" s="1234"/>
      <c r="C47" s="1235"/>
      <c r="D47" s="603"/>
      <c r="E47" s="603"/>
      <c r="F47" s="603"/>
      <c r="G47" s="604"/>
      <c r="H47" s="604"/>
      <c r="I47" s="278"/>
      <c r="J47" s="278"/>
      <c r="K47" s="278"/>
    </row>
    <row r="48" customFormat="false" ht="16.5" hidden="false" customHeight="false" outlineLevel="0" collapsed="false">
      <c r="A48" s="1223"/>
      <c r="B48" s="1234"/>
      <c r="C48" s="1235"/>
      <c r="D48" s="603"/>
      <c r="E48" s="603"/>
      <c r="F48" s="603"/>
      <c r="G48" s="604"/>
      <c r="H48" s="604"/>
      <c r="I48" s="278"/>
      <c r="J48" s="278"/>
      <c r="K48" s="278"/>
    </row>
    <row r="49" customFormat="false" ht="16.5" hidden="false" customHeight="false" outlineLevel="0" collapsed="false">
      <c r="A49" s="1223"/>
      <c r="B49" s="1234"/>
      <c r="C49" s="1235"/>
      <c r="D49" s="603"/>
      <c r="E49" s="603"/>
      <c r="F49" s="603"/>
      <c r="G49" s="604"/>
      <c r="H49" s="604"/>
      <c r="I49" s="278"/>
      <c r="J49" s="278"/>
      <c r="K49" s="278"/>
    </row>
    <row r="50" customFormat="false" ht="16.5" hidden="false" customHeight="false" outlineLevel="0" collapsed="false">
      <c r="A50" s="1223"/>
      <c r="B50" s="1234"/>
      <c r="C50" s="1235"/>
      <c r="D50" s="603"/>
      <c r="E50" s="603"/>
      <c r="F50" s="603"/>
      <c r="G50" s="604"/>
      <c r="H50" s="604"/>
      <c r="I50" s="278"/>
      <c r="J50" s="278"/>
      <c r="K50" s="278"/>
    </row>
    <row r="51" customFormat="false" ht="16.5" hidden="false" customHeight="false" outlineLevel="0" collapsed="false">
      <c r="A51" s="1247"/>
      <c r="B51" s="1248"/>
      <c r="C51" s="1249"/>
      <c r="D51" s="1212"/>
      <c r="E51" s="1212"/>
      <c r="F51" s="1212"/>
      <c r="G51" s="1213"/>
      <c r="H51" s="1213"/>
      <c r="I51" s="1077"/>
      <c r="J51" s="1077"/>
      <c r="K51" s="1077"/>
    </row>
    <row r="52" customFormat="false" ht="16.5" hidden="false" customHeight="false" outlineLevel="0" collapsed="false">
      <c r="A52" s="1250" t="s">
        <v>1747</v>
      </c>
      <c r="B52" s="1251"/>
      <c r="C52" s="1250" t="s">
        <v>1748</v>
      </c>
      <c r="D52" s="1251"/>
      <c r="E52" s="1250" t="s">
        <v>829</v>
      </c>
      <c r="F52" s="1250"/>
      <c r="G52" s="608"/>
      <c r="H52" s="1252" t="s">
        <v>873</v>
      </c>
      <c r="I52" s="1253"/>
      <c r="J52" s="1254" t="s">
        <v>1749</v>
      </c>
      <c r="K52" s="1254"/>
    </row>
    <row r="53" customFormat="false" ht="16.5" hidden="false" customHeight="false" outlineLevel="0" collapsed="false">
      <c r="A53" s="1251"/>
      <c r="B53" s="1251"/>
      <c r="C53" s="608"/>
      <c r="D53" s="1251"/>
      <c r="E53" s="1250" t="s">
        <v>832</v>
      </c>
      <c r="F53" s="1250"/>
      <c r="G53" s="1251"/>
      <c r="H53" s="1251"/>
      <c r="I53" s="1251"/>
      <c r="J53" s="1254"/>
      <c r="K53" s="1254"/>
    </row>
    <row r="54" customFormat="false" ht="16.5" hidden="false" customHeight="false" outlineLevel="0" collapsed="false">
      <c r="A54" s="264"/>
      <c r="B54" s="264"/>
      <c r="C54" s="264"/>
      <c r="D54" s="264"/>
      <c r="E54" s="264"/>
      <c r="F54" s="264"/>
      <c r="G54" s="264"/>
      <c r="H54" s="264"/>
      <c r="I54" s="264"/>
      <c r="J54" s="264"/>
      <c r="K54" s="264"/>
    </row>
    <row r="55" customFormat="false" ht="16.5" hidden="false" customHeight="false" outlineLevel="0" collapsed="false">
      <c r="A55" s="264" t="s">
        <v>1750</v>
      </c>
      <c r="B55" s="264"/>
      <c r="C55" s="264"/>
      <c r="D55" s="264"/>
      <c r="E55" s="264"/>
      <c r="F55" s="264"/>
      <c r="G55" s="264"/>
      <c r="H55" s="264"/>
      <c r="I55" s="264"/>
      <c r="J55" s="264"/>
      <c r="K55" s="264"/>
    </row>
    <row r="56" customFormat="false" ht="16.5" hidden="false" customHeight="false" outlineLevel="0" collapsed="false">
      <c r="A56" s="264" t="s">
        <v>834</v>
      </c>
      <c r="B56" s="264"/>
      <c r="C56" s="264"/>
      <c r="D56" s="264"/>
      <c r="E56" s="264"/>
      <c r="F56" s="264"/>
      <c r="G56" s="264"/>
      <c r="H56" s="264"/>
      <c r="I56" s="264"/>
      <c r="J56" s="264"/>
      <c r="K56" s="264"/>
    </row>
    <row r="57" customFormat="false" ht="16.5" hidden="false" customHeight="false" outlineLevel="0" collapsed="false">
      <c r="A57" s="264"/>
      <c r="B57" s="264"/>
      <c r="C57" s="264"/>
      <c r="D57" s="264"/>
      <c r="E57" s="264"/>
      <c r="F57" s="264"/>
      <c r="G57" s="264"/>
      <c r="H57" s="264"/>
      <c r="I57" s="264"/>
      <c r="J57" s="264"/>
      <c r="K57" s="264"/>
    </row>
    <row r="58" customFormat="false" ht="16.5" hidden="false" customHeight="false" outlineLevel="0" collapsed="false">
      <c r="A58" s="264"/>
      <c r="B58" s="264"/>
      <c r="C58" s="264"/>
      <c r="D58" s="264"/>
      <c r="E58" s="264"/>
      <c r="F58" s="264"/>
      <c r="G58" s="264"/>
      <c r="H58" s="264"/>
      <c r="I58" s="264"/>
      <c r="J58" s="264"/>
      <c r="K58" s="264"/>
    </row>
  </sheetData>
  <mergeCells count="30">
    <mergeCell ref="H1:I1"/>
    <mergeCell ref="H2:I2"/>
    <mergeCell ref="A4:I4"/>
    <mergeCell ref="B6:G6"/>
    <mergeCell ref="C7:F7"/>
    <mergeCell ref="G7:I7"/>
    <mergeCell ref="J27:K27"/>
    <mergeCell ref="J28:K28"/>
    <mergeCell ref="A30:K30"/>
    <mergeCell ref="A32:K32"/>
    <mergeCell ref="C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J52:K53"/>
  </mergeCells>
  <hyperlinks>
    <hyperlink ref="J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20"/>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Y1" activeCellId="0" sqref="Y1"/>
    </sheetView>
  </sheetViews>
  <sheetFormatPr defaultColWidth="8.00390625" defaultRowHeight="16.5" zeroHeight="false" outlineLevelRow="0" outlineLevelCol="0"/>
  <cols>
    <col collapsed="false" customWidth="true" hidden="false" outlineLevel="0" max="25" min="1" style="75" width="10.63"/>
  </cols>
  <sheetData>
    <row r="1" customFormat="false" ht="16.5" hidden="false" customHeight="false" outlineLevel="0" collapsed="false">
      <c r="A1" s="1255" t="s">
        <v>1208</v>
      </c>
      <c r="B1" s="1076"/>
      <c r="C1" s="1256"/>
      <c r="D1" s="1256"/>
      <c r="E1" s="1256"/>
      <c r="F1" s="1257"/>
      <c r="G1" s="1257"/>
      <c r="H1" s="1257"/>
      <c r="I1" s="1257"/>
      <c r="J1" s="1257"/>
      <c r="K1" s="1257"/>
      <c r="L1" s="1257"/>
      <c r="M1" s="1257"/>
      <c r="N1" s="1257"/>
      <c r="O1" s="1257"/>
      <c r="P1" s="1257"/>
      <c r="Q1" s="1257"/>
      <c r="R1" s="1257"/>
      <c r="S1" s="1257"/>
      <c r="T1" s="1020" t="s">
        <v>788</v>
      </c>
      <c r="U1" s="1020"/>
      <c r="V1" s="1020" t="s">
        <v>1751</v>
      </c>
      <c r="W1" s="1020"/>
      <c r="X1" s="1020"/>
      <c r="Y1" s="127" t="s">
        <v>130</v>
      </c>
    </row>
    <row r="2" customFormat="false" ht="16.5" hidden="false" customHeight="false" outlineLevel="0" collapsed="false">
      <c r="A2" s="1258" t="s">
        <v>1603</v>
      </c>
      <c r="B2" s="1027" t="s">
        <v>1752</v>
      </c>
      <c r="C2" s="1259"/>
      <c r="D2" s="1257"/>
      <c r="E2" s="1257"/>
      <c r="F2" s="1257"/>
      <c r="G2" s="1257"/>
      <c r="H2" s="1257"/>
      <c r="I2" s="1257"/>
      <c r="J2" s="1257"/>
      <c r="K2" s="1257"/>
      <c r="L2" s="1257"/>
      <c r="M2" s="1257"/>
      <c r="N2" s="1257"/>
      <c r="O2" s="1257"/>
      <c r="P2" s="1257"/>
      <c r="Q2" s="1257"/>
      <c r="R2" s="1257"/>
      <c r="S2" s="1257"/>
      <c r="T2" s="1020" t="s">
        <v>995</v>
      </c>
      <c r="U2" s="1020"/>
      <c r="V2" s="1260" t="s">
        <v>1753</v>
      </c>
      <c r="W2" s="1260"/>
      <c r="X2" s="1260"/>
    </row>
    <row r="3" customFormat="false" ht="16.5" hidden="false" customHeight="false" outlineLevel="0" collapsed="false">
      <c r="A3" s="8"/>
      <c r="B3" s="8"/>
      <c r="C3" s="8"/>
      <c r="D3" s="8"/>
      <c r="E3" s="8"/>
      <c r="F3" s="8"/>
      <c r="G3" s="8"/>
      <c r="H3" s="8"/>
      <c r="I3" s="8"/>
      <c r="J3" s="8"/>
      <c r="K3" s="8"/>
      <c r="L3" s="8"/>
      <c r="M3" s="8"/>
      <c r="N3" s="8"/>
      <c r="O3" s="8"/>
      <c r="P3" s="8"/>
      <c r="Q3" s="8"/>
      <c r="R3" s="8"/>
      <c r="S3" s="8"/>
      <c r="T3" s="8"/>
      <c r="U3" s="8"/>
      <c r="V3" s="8"/>
      <c r="W3" s="8"/>
      <c r="X3" s="8"/>
    </row>
    <row r="4" customFormat="false" ht="27.75" hidden="false" customHeight="true" outlineLevel="0" collapsed="false">
      <c r="A4" s="1261" t="s">
        <v>1754</v>
      </c>
      <c r="B4" s="1261"/>
      <c r="C4" s="1261"/>
      <c r="D4" s="1261"/>
      <c r="E4" s="1261"/>
      <c r="F4" s="1261"/>
      <c r="G4" s="1261"/>
      <c r="H4" s="1261"/>
      <c r="I4" s="1261"/>
      <c r="J4" s="1261"/>
      <c r="K4" s="1261"/>
      <c r="L4" s="1261"/>
      <c r="M4" s="1261"/>
      <c r="N4" s="1261"/>
      <c r="O4" s="1261"/>
      <c r="P4" s="1261"/>
      <c r="Q4" s="1261"/>
      <c r="R4" s="1261"/>
      <c r="S4" s="1261"/>
      <c r="T4" s="1261"/>
      <c r="U4" s="1261"/>
      <c r="V4" s="1261"/>
      <c r="W4" s="1261"/>
      <c r="X4" s="1261"/>
    </row>
    <row r="5" customFormat="false" ht="19.5" hidden="false" customHeight="true" outlineLevel="0" collapsed="false">
      <c r="A5" s="1262" t="s">
        <v>1213</v>
      </c>
      <c r="B5" s="1262"/>
      <c r="C5" s="1262"/>
      <c r="D5" s="1262"/>
      <c r="E5" s="1262"/>
      <c r="F5" s="1262"/>
      <c r="G5" s="1262"/>
      <c r="H5" s="1262"/>
      <c r="I5" s="1262"/>
      <c r="J5" s="1262"/>
      <c r="K5" s="1262"/>
      <c r="L5" s="1262"/>
      <c r="M5" s="1262"/>
      <c r="N5" s="1262"/>
      <c r="O5" s="1262"/>
      <c r="P5" s="1262"/>
      <c r="Q5" s="1262"/>
      <c r="R5" s="1262"/>
      <c r="S5" s="1262"/>
      <c r="T5" s="1262"/>
      <c r="U5" s="1262"/>
      <c r="V5" s="1262"/>
      <c r="W5" s="1262"/>
      <c r="X5" s="1262"/>
    </row>
    <row r="6" customFormat="false" ht="16.5" hidden="false" customHeight="true" outlineLevel="0" collapsed="false">
      <c r="A6" s="1263" t="s">
        <v>1642</v>
      </c>
      <c r="B6" s="1264" t="s">
        <v>1755</v>
      </c>
      <c r="C6" s="1264" t="s">
        <v>1731</v>
      </c>
      <c r="D6" s="1264"/>
      <c r="E6" s="1264"/>
      <c r="F6" s="1264"/>
      <c r="G6" s="1264" t="s">
        <v>1756</v>
      </c>
      <c r="H6" s="1264"/>
      <c r="I6" s="1264"/>
      <c r="J6" s="1264"/>
      <c r="K6" s="1264"/>
      <c r="L6" s="1264"/>
      <c r="M6" s="1264"/>
      <c r="N6" s="1264"/>
      <c r="O6" s="1264"/>
      <c r="P6" s="1264"/>
      <c r="Q6" s="1264"/>
      <c r="R6" s="1264"/>
      <c r="S6" s="1265" t="s">
        <v>1757</v>
      </c>
      <c r="T6" s="1265"/>
      <c r="U6" s="1265"/>
      <c r="V6" s="1265"/>
      <c r="W6" s="1265"/>
      <c r="X6" s="1265"/>
    </row>
    <row r="7" customFormat="false" ht="16.5" hidden="false" customHeight="true" outlineLevel="0" collapsed="false">
      <c r="A7" s="1263"/>
      <c r="B7" s="1264"/>
      <c r="C7" s="1264" t="s">
        <v>1758</v>
      </c>
      <c r="D7" s="1264"/>
      <c r="E7" s="1264"/>
      <c r="F7" s="1264" t="s">
        <v>1759</v>
      </c>
      <c r="G7" s="1264" t="s">
        <v>1758</v>
      </c>
      <c r="H7" s="1264" t="s">
        <v>1760</v>
      </c>
      <c r="I7" s="1266" t="s">
        <v>1761</v>
      </c>
      <c r="J7" s="1264" t="s">
        <v>1762</v>
      </c>
      <c r="K7" s="1264" t="s">
        <v>1763</v>
      </c>
      <c r="L7" s="1265" t="s">
        <v>1764</v>
      </c>
      <c r="M7" s="1267"/>
      <c r="N7" s="1264" t="s">
        <v>1765</v>
      </c>
      <c r="O7" s="1264" t="s">
        <v>1766</v>
      </c>
      <c r="P7" s="1264"/>
      <c r="Q7" s="1264" t="s">
        <v>1767</v>
      </c>
      <c r="R7" s="1264"/>
      <c r="S7" s="1264" t="s">
        <v>1758</v>
      </c>
      <c r="T7" s="1264" t="s">
        <v>1768</v>
      </c>
      <c r="U7" s="1264" t="s">
        <v>1766</v>
      </c>
      <c r="V7" s="1264"/>
      <c r="W7" s="1265" t="s">
        <v>1767</v>
      </c>
      <c r="X7" s="1265"/>
    </row>
    <row r="8" customFormat="false" ht="33" hidden="false" customHeight="false" outlineLevel="0" collapsed="false">
      <c r="A8" s="1263"/>
      <c r="B8" s="1264"/>
      <c r="C8" s="1268" t="s">
        <v>1225</v>
      </c>
      <c r="D8" s="1268" t="s">
        <v>1769</v>
      </c>
      <c r="E8" s="1268" t="s">
        <v>1770</v>
      </c>
      <c r="F8" s="1264"/>
      <c r="G8" s="1264"/>
      <c r="H8" s="1264"/>
      <c r="I8" s="1266"/>
      <c r="J8" s="1264"/>
      <c r="K8" s="1264"/>
      <c r="L8" s="1265"/>
      <c r="M8" s="1269" t="s">
        <v>1771</v>
      </c>
      <c r="N8" s="1264"/>
      <c r="O8" s="1264" t="s">
        <v>1772</v>
      </c>
      <c r="P8" s="1264" t="s">
        <v>1773</v>
      </c>
      <c r="Q8" s="1264" t="s">
        <v>1774</v>
      </c>
      <c r="R8" s="1264" t="s">
        <v>1773</v>
      </c>
      <c r="S8" s="1264"/>
      <c r="T8" s="1264"/>
      <c r="U8" s="1264" t="s">
        <v>1772</v>
      </c>
      <c r="V8" s="1265" t="s">
        <v>1773</v>
      </c>
      <c r="W8" s="1264" t="s">
        <v>1774</v>
      </c>
      <c r="X8" s="1265" t="s">
        <v>1773</v>
      </c>
    </row>
    <row r="9" customFormat="false" ht="16.5" hidden="false" customHeight="true" outlineLevel="0" collapsed="false">
      <c r="A9" s="1263" t="s">
        <v>1038</v>
      </c>
      <c r="B9" s="1270" t="s">
        <v>1775</v>
      </c>
      <c r="C9" s="1271" t="n">
        <v>10</v>
      </c>
      <c r="D9" s="1271" t="n">
        <v>4</v>
      </c>
      <c r="E9" s="1271" t="n">
        <v>6</v>
      </c>
      <c r="F9" s="1272" t="n">
        <v>197343</v>
      </c>
      <c r="G9" s="1271" t="n">
        <v>2</v>
      </c>
      <c r="H9" s="1272" t="n">
        <v>51197</v>
      </c>
      <c r="I9" s="1272" t="n">
        <v>51197</v>
      </c>
      <c r="J9" s="1273" t="s">
        <v>892</v>
      </c>
      <c r="K9" s="1271" t="n">
        <v>774</v>
      </c>
      <c r="L9" s="1274" t="n">
        <v>168</v>
      </c>
      <c r="M9" s="1274" t="n">
        <v>7</v>
      </c>
      <c r="N9" s="1274" t="n">
        <v>606</v>
      </c>
      <c r="O9" s="1273" t="s">
        <v>892</v>
      </c>
      <c r="P9" s="1274" t="n">
        <v>7</v>
      </c>
      <c r="Q9" s="1274" t="n">
        <v>7</v>
      </c>
      <c r="R9" s="1275" t="s">
        <v>892</v>
      </c>
      <c r="S9" s="1271" t="n">
        <v>8</v>
      </c>
      <c r="T9" s="1272" t="n">
        <v>146146</v>
      </c>
      <c r="U9" s="1276" t="n">
        <v>1</v>
      </c>
      <c r="V9" s="1276" t="n">
        <v>5</v>
      </c>
      <c r="W9" s="1276" t="n">
        <v>50</v>
      </c>
      <c r="X9" s="1276" t="n">
        <v>29</v>
      </c>
    </row>
    <row r="10" customFormat="false" ht="16.5" hidden="false" customHeight="false" outlineLevel="0" collapsed="false">
      <c r="A10" s="1263"/>
      <c r="B10" s="1263" t="s">
        <v>1776</v>
      </c>
      <c r="C10" s="1277" t="n">
        <v>8</v>
      </c>
      <c r="D10" s="1277" t="n">
        <v>2</v>
      </c>
      <c r="E10" s="1277" t="n">
        <v>6</v>
      </c>
      <c r="F10" s="1278" t="n">
        <v>133684</v>
      </c>
      <c r="G10" s="1277" t="n">
        <v>2</v>
      </c>
      <c r="H10" s="1278" t="n">
        <v>51197</v>
      </c>
      <c r="I10" s="1278" t="n">
        <v>51197</v>
      </c>
      <c r="J10" s="1279" t="s">
        <v>892</v>
      </c>
      <c r="K10" s="1277" t="n">
        <v>774</v>
      </c>
      <c r="L10" s="1280" t="n">
        <v>168</v>
      </c>
      <c r="M10" s="1280" t="n">
        <v>7</v>
      </c>
      <c r="N10" s="1280" t="n">
        <v>606</v>
      </c>
      <c r="O10" s="1279" t="s">
        <v>892</v>
      </c>
      <c r="P10" s="1280" t="n">
        <v>7</v>
      </c>
      <c r="Q10" s="1280" t="n">
        <v>7</v>
      </c>
      <c r="R10" s="1281" t="s">
        <v>892</v>
      </c>
      <c r="S10" s="1277" t="n">
        <v>6</v>
      </c>
      <c r="T10" s="1278" t="n">
        <v>82487</v>
      </c>
      <c r="U10" s="1282" t="s">
        <v>892</v>
      </c>
      <c r="V10" s="1282" t="s">
        <v>892</v>
      </c>
      <c r="W10" s="1283" t="n">
        <v>50</v>
      </c>
      <c r="X10" s="1283" t="n">
        <v>28</v>
      </c>
    </row>
    <row r="11" customFormat="false" ht="16.5" hidden="false" customHeight="false" outlineLevel="0" collapsed="false">
      <c r="A11" s="1263"/>
      <c r="B11" s="1263" t="s">
        <v>1777</v>
      </c>
      <c r="C11" s="1277" t="n">
        <v>2</v>
      </c>
      <c r="D11" s="1277" t="n">
        <v>2</v>
      </c>
      <c r="E11" s="1279" t="s">
        <v>892</v>
      </c>
      <c r="F11" s="1278" t="n">
        <v>63359</v>
      </c>
      <c r="G11" s="1279" t="s">
        <v>892</v>
      </c>
      <c r="H11" s="1279" t="s">
        <v>892</v>
      </c>
      <c r="I11" s="1279" t="s">
        <v>892</v>
      </c>
      <c r="J11" s="1279" t="s">
        <v>892</v>
      </c>
      <c r="K11" s="1279" t="s">
        <v>892</v>
      </c>
      <c r="L11" s="1279" t="s">
        <v>892</v>
      </c>
      <c r="M11" s="1279" t="s">
        <v>892</v>
      </c>
      <c r="N11" s="1279" t="s">
        <v>892</v>
      </c>
      <c r="O11" s="1279" t="s">
        <v>892</v>
      </c>
      <c r="P11" s="1279" t="s">
        <v>892</v>
      </c>
      <c r="Q11" s="1279" t="s">
        <v>892</v>
      </c>
      <c r="R11" s="1279" t="s">
        <v>892</v>
      </c>
      <c r="S11" s="1277" t="n">
        <v>2</v>
      </c>
      <c r="T11" s="1278" t="n">
        <v>63659</v>
      </c>
      <c r="U11" s="1283" t="n">
        <v>1</v>
      </c>
      <c r="V11" s="1283" t="n">
        <v>5</v>
      </c>
      <c r="W11" s="1282" t="s">
        <v>892</v>
      </c>
      <c r="X11" s="1283" t="n">
        <v>1</v>
      </c>
    </row>
    <row r="12" customFormat="false" ht="16.5" hidden="false" customHeight="true" outlineLevel="0" collapsed="false">
      <c r="A12" s="1284" t="s">
        <v>1636</v>
      </c>
      <c r="B12" s="1285" t="s">
        <v>1778</v>
      </c>
      <c r="C12" s="1285"/>
      <c r="D12" s="1285"/>
      <c r="E12" s="1285"/>
      <c r="F12" s="1285"/>
      <c r="G12" s="1285"/>
      <c r="H12" s="1285"/>
      <c r="I12" s="1285"/>
      <c r="J12" s="1285"/>
      <c r="K12" s="1285"/>
      <c r="L12" s="1285"/>
      <c r="M12" s="1285"/>
      <c r="N12" s="1285"/>
      <c r="O12" s="1285"/>
      <c r="P12" s="1285"/>
      <c r="Q12" s="1285"/>
      <c r="R12" s="1285"/>
      <c r="S12" s="1285"/>
      <c r="T12" s="1285"/>
      <c r="U12" s="1285"/>
      <c r="V12" s="1285"/>
      <c r="W12" s="1285"/>
      <c r="X12" s="1285"/>
    </row>
    <row r="13" customFormat="false" ht="16.5" hidden="false" customHeight="false" outlineLevel="0" collapsed="false">
      <c r="A13" s="1026" t="s">
        <v>872</v>
      </c>
      <c r="B13" s="1022"/>
      <c r="C13" s="1022"/>
      <c r="D13" s="1022"/>
      <c r="E13" s="1022"/>
      <c r="F13" s="1018"/>
      <c r="G13" s="1074" t="s">
        <v>828</v>
      </c>
      <c r="H13" s="1022"/>
      <c r="I13" s="1018"/>
      <c r="J13" s="1018"/>
      <c r="K13" s="1018"/>
      <c r="L13" s="1022" t="s">
        <v>1074</v>
      </c>
      <c r="M13" s="1022"/>
      <c r="N13" s="1018"/>
      <c r="O13" s="1022"/>
      <c r="P13" s="1018"/>
      <c r="Q13" s="1022"/>
      <c r="R13" s="1018"/>
      <c r="S13" s="1018"/>
      <c r="T13" s="1074" t="s">
        <v>1075</v>
      </c>
      <c r="U13" s="1018"/>
      <c r="V13" s="1018"/>
      <c r="W13" s="1018"/>
      <c r="X13" s="1018"/>
    </row>
    <row r="14" customFormat="false" ht="16.5" hidden="false" customHeight="false" outlineLevel="0" collapsed="false">
      <c r="A14" s="1026"/>
      <c r="B14" s="1022"/>
      <c r="C14" s="1022"/>
      <c r="D14" s="1022"/>
      <c r="E14" s="1022"/>
      <c r="F14" s="1018"/>
      <c r="G14" s="1074"/>
      <c r="H14" s="1022"/>
      <c r="I14" s="1018"/>
      <c r="J14" s="1018"/>
      <c r="K14" s="1018"/>
      <c r="L14" s="1022"/>
      <c r="M14" s="1022"/>
      <c r="N14" s="1018"/>
      <c r="O14" s="1022"/>
      <c r="P14" s="1018"/>
      <c r="Q14" s="1022"/>
      <c r="R14" s="1018"/>
      <c r="S14" s="1018"/>
      <c r="T14" s="1074"/>
      <c r="U14" s="1018"/>
      <c r="V14" s="1018"/>
      <c r="W14" s="1018"/>
      <c r="X14" s="1018"/>
    </row>
    <row r="15" customFormat="false" ht="16.5" hidden="false" customHeight="false" outlineLevel="0" collapsed="false">
      <c r="A15" s="1018"/>
      <c r="B15" s="1018"/>
      <c r="C15" s="1018"/>
      <c r="D15" s="1018"/>
      <c r="E15" s="1018"/>
      <c r="F15" s="1018"/>
      <c r="G15" s="1018"/>
      <c r="H15" s="1022"/>
      <c r="I15" s="1018"/>
      <c r="J15" s="1018"/>
      <c r="K15" s="1018"/>
      <c r="L15" s="1022" t="s">
        <v>832</v>
      </c>
      <c r="M15" s="1022"/>
      <c r="N15" s="1026"/>
      <c r="O15" s="1022"/>
      <c r="P15" s="1018"/>
      <c r="Q15" s="1022"/>
      <c r="R15" s="1018"/>
      <c r="S15" s="1022"/>
      <c r="T15" s="1018"/>
      <c r="U15" s="1018"/>
      <c r="V15" s="1018"/>
      <c r="W15" s="1018"/>
      <c r="X15" s="1018"/>
    </row>
    <row r="16" customFormat="false" ht="16.5" hidden="false" customHeight="false" outlineLevel="0" collapsed="false">
      <c r="A16" s="1018"/>
      <c r="B16" s="1018"/>
      <c r="C16" s="1018"/>
      <c r="D16" s="1018"/>
      <c r="E16" s="1018"/>
      <c r="F16" s="1018"/>
      <c r="G16" s="1018"/>
      <c r="H16" s="1022"/>
      <c r="I16" s="1018"/>
      <c r="J16" s="1018"/>
      <c r="K16" s="1018"/>
      <c r="L16" s="1022"/>
      <c r="M16" s="1022"/>
      <c r="N16" s="1026"/>
      <c r="O16" s="1022"/>
      <c r="P16" s="1018"/>
      <c r="Q16" s="1022"/>
      <c r="R16" s="1018"/>
      <c r="S16" s="1022"/>
      <c r="T16" s="1018"/>
      <c r="U16" s="1018"/>
      <c r="V16" s="1018"/>
      <c r="W16" s="1018"/>
      <c r="X16" s="1018"/>
    </row>
    <row r="17" customFormat="false" ht="16.5" hidden="false" customHeight="false" outlineLevel="0" collapsed="false">
      <c r="A17" s="1073" t="s">
        <v>1510</v>
      </c>
      <c r="B17" s="1286"/>
      <c r="C17" s="1257"/>
      <c r="D17" s="1257"/>
      <c r="E17" s="1257"/>
      <c r="F17" s="1257"/>
      <c r="G17" s="1257"/>
      <c r="H17" s="1257"/>
      <c r="I17" s="1257"/>
      <c r="J17" s="1257"/>
      <c r="K17" s="1257"/>
      <c r="L17" s="1257"/>
      <c r="M17" s="1257"/>
      <c r="N17" s="1257"/>
      <c r="O17" s="1257"/>
      <c r="P17" s="1257"/>
      <c r="Q17" s="1257"/>
      <c r="R17" s="1257"/>
      <c r="S17" s="1257"/>
      <c r="T17" s="1257"/>
      <c r="U17" s="1256"/>
      <c r="V17" s="1256"/>
      <c r="W17" s="1256"/>
      <c r="X17" s="1287" t="s">
        <v>1779</v>
      </c>
    </row>
    <row r="18" customFormat="false" ht="16.5" hidden="false" customHeight="false" outlineLevel="0" collapsed="false">
      <c r="A18" s="1073" t="s">
        <v>1780</v>
      </c>
      <c r="B18" s="1286"/>
      <c r="C18" s="1257"/>
      <c r="D18" s="1257"/>
      <c r="E18" s="1257"/>
      <c r="F18" s="1257"/>
      <c r="G18" s="1257"/>
      <c r="H18" s="1257"/>
      <c r="I18" s="1257"/>
      <c r="J18" s="1257"/>
      <c r="K18" s="1257"/>
      <c r="L18" s="1257"/>
      <c r="M18" s="1257"/>
      <c r="N18" s="1257"/>
      <c r="O18" s="1257"/>
      <c r="P18" s="1257"/>
      <c r="Q18" s="1257"/>
      <c r="R18" s="1257"/>
      <c r="S18" s="1257"/>
      <c r="T18" s="1257"/>
      <c r="U18" s="1256"/>
      <c r="V18" s="1256"/>
      <c r="W18" s="1256"/>
      <c r="X18" s="1256"/>
    </row>
    <row r="19" customFormat="false" ht="16.5" hidden="false" customHeight="false" outlineLevel="0" collapsed="false">
      <c r="A19" s="1256"/>
      <c r="B19" s="1288" t="s">
        <v>1781</v>
      </c>
      <c r="C19" s="1256"/>
      <c r="D19" s="1256"/>
      <c r="E19" s="1256"/>
      <c r="F19" s="1256"/>
      <c r="G19" s="1256"/>
      <c r="H19" s="1256"/>
      <c r="I19" s="1256"/>
      <c r="J19" s="1256"/>
      <c r="K19" s="1256"/>
      <c r="L19" s="1256"/>
      <c r="M19" s="1256"/>
      <c r="N19" s="1256"/>
      <c r="O19" s="1256"/>
      <c r="P19" s="1256"/>
      <c r="Q19" s="1256"/>
      <c r="R19" s="1256"/>
      <c r="S19" s="1256"/>
      <c r="T19" s="1256"/>
      <c r="U19" s="1256"/>
      <c r="V19" s="1256"/>
      <c r="W19" s="1256"/>
      <c r="X19" s="1256"/>
    </row>
    <row r="20" customFormat="false" ht="16.5" hidden="false" customHeight="false" outlineLevel="0" collapsed="false">
      <c r="A20" s="1256"/>
      <c r="B20" s="1256"/>
      <c r="C20" s="1256"/>
      <c r="D20" s="1256"/>
      <c r="E20" s="1256"/>
      <c r="F20" s="1256"/>
      <c r="G20" s="1256"/>
      <c r="H20" s="1256"/>
      <c r="I20" s="1256"/>
      <c r="J20" s="1256"/>
      <c r="K20" s="1256"/>
      <c r="L20" s="1256"/>
      <c r="M20" s="1256"/>
      <c r="N20" s="1256"/>
      <c r="O20" s="1256"/>
      <c r="P20" s="1256"/>
      <c r="Q20" s="1256"/>
      <c r="R20" s="1256"/>
      <c r="S20" s="1256"/>
      <c r="T20" s="1256"/>
      <c r="U20" s="1256"/>
      <c r="V20" s="1256"/>
      <c r="W20" s="1256"/>
      <c r="X20" s="1256"/>
    </row>
  </sheetData>
  <mergeCells count="29">
    <mergeCell ref="T1:U1"/>
    <mergeCell ref="V1:X1"/>
    <mergeCell ref="T2:U2"/>
    <mergeCell ref="V2:X2"/>
    <mergeCell ref="A3:X3"/>
    <mergeCell ref="A4:X4"/>
    <mergeCell ref="A5:X5"/>
    <mergeCell ref="A6:A8"/>
    <mergeCell ref="B6:B8"/>
    <mergeCell ref="C6:F6"/>
    <mergeCell ref="G6:R6"/>
    <mergeCell ref="S6:X6"/>
    <mergeCell ref="C7:E7"/>
    <mergeCell ref="F7:F8"/>
    <mergeCell ref="G7:G8"/>
    <mergeCell ref="H7:H8"/>
    <mergeCell ref="I7:I8"/>
    <mergeCell ref="J7:J8"/>
    <mergeCell ref="K7:K8"/>
    <mergeCell ref="L7:L8"/>
    <mergeCell ref="N7:N8"/>
    <mergeCell ref="O7:P7"/>
    <mergeCell ref="Q7:R7"/>
    <mergeCell ref="S7:S8"/>
    <mergeCell ref="T7:T8"/>
    <mergeCell ref="U7:V7"/>
    <mergeCell ref="W7:X7"/>
    <mergeCell ref="A9:A11"/>
    <mergeCell ref="B12:X12"/>
  </mergeCells>
  <hyperlinks>
    <hyperlink ref="Y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U1" activeCellId="0" sqref="U1"/>
    </sheetView>
  </sheetViews>
  <sheetFormatPr defaultColWidth="8.00390625" defaultRowHeight="16.5" zeroHeight="false" outlineLevelRow="0" outlineLevelCol="0"/>
  <cols>
    <col collapsed="false" customWidth="true" hidden="false" outlineLevel="0" max="21" min="1" style="75" width="10.63"/>
  </cols>
  <sheetData>
    <row r="1" customFormat="false" ht="16.5" hidden="false" customHeight="true" outlineLevel="0" collapsed="false">
      <c r="A1" s="1255" t="s">
        <v>1208</v>
      </c>
      <c r="B1" s="1076"/>
      <c r="C1" s="1289"/>
      <c r="D1" s="1289"/>
      <c r="E1" s="1289"/>
      <c r="F1" s="1257"/>
      <c r="G1" s="1257"/>
      <c r="H1" s="1257"/>
      <c r="I1" s="1257"/>
      <c r="J1" s="1257"/>
      <c r="K1" s="1257"/>
      <c r="L1" s="1256"/>
      <c r="M1" s="1256"/>
      <c r="N1" s="1256"/>
      <c r="O1" s="1256"/>
      <c r="P1" s="1290"/>
      <c r="Q1" s="1290"/>
      <c r="R1" s="1264" t="s">
        <v>788</v>
      </c>
      <c r="S1" s="1264" t="s">
        <v>1751</v>
      </c>
      <c r="T1" s="1264"/>
      <c r="U1" s="127" t="s">
        <v>130</v>
      </c>
    </row>
    <row r="2" customFormat="false" ht="16.5" hidden="false" customHeight="true" outlineLevel="0" collapsed="false">
      <c r="A2" s="1258" t="s">
        <v>1603</v>
      </c>
      <c r="B2" s="1104" t="s">
        <v>1752</v>
      </c>
      <c r="C2" s="1289"/>
      <c r="D2" s="1289"/>
      <c r="E2" s="1289"/>
      <c r="F2" s="1257"/>
      <c r="G2" s="1257"/>
      <c r="H2" s="1257"/>
      <c r="I2" s="1257"/>
      <c r="J2" s="1257"/>
      <c r="K2" s="1257"/>
      <c r="L2" s="1256"/>
      <c r="M2" s="1256"/>
      <c r="N2" s="1256"/>
      <c r="O2" s="1256"/>
      <c r="P2" s="1290"/>
      <c r="Q2" s="1290"/>
      <c r="R2" s="1264" t="s">
        <v>995</v>
      </c>
      <c r="S2" s="1264" t="s">
        <v>1782</v>
      </c>
      <c r="T2" s="1264"/>
    </row>
    <row r="3" customFormat="false" ht="21" hidden="false" customHeight="true" outlineLevel="0" collapsed="false">
      <c r="A3" s="1291" t="s">
        <v>1783</v>
      </c>
      <c r="B3" s="1291"/>
      <c r="C3" s="1291"/>
      <c r="D3" s="1291"/>
      <c r="E3" s="1291"/>
      <c r="F3" s="1291"/>
      <c r="G3" s="1291"/>
      <c r="H3" s="1291"/>
      <c r="I3" s="1291"/>
      <c r="J3" s="1291"/>
      <c r="K3" s="1291"/>
      <c r="L3" s="1291"/>
      <c r="M3" s="1291"/>
      <c r="N3" s="1291"/>
      <c r="O3" s="1291"/>
      <c r="P3" s="1291"/>
      <c r="Q3" s="1291"/>
      <c r="R3" s="1291"/>
      <c r="S3" s="1291"/>
      <c r="T3" s="1291"/>
    </row>
    <row r="4" customFormat="false" ht="16.5" hidden="false" customHeight="false" outlineLevel="0" collapsed="false">
      <c r="A4" s="1256"/>
      <c r="B4" s="1256"/>
      <c r="C4" s="1256"/>
      <c r="D4" s="1256"/>
      <c r="E4" s="1256"/>
      <c r="F4" s="1256"/>
      <c r="G4" s="1256"/>
      <c r="H4" s="1256"/>
      <c r="I4" s="1256"/>
      <c r="J4" s="1256"/>
      <c r="K4" s="1256"/>
      <c r="L4" s="1256"/>
      <c r="M4" s="1256"/>
      <c r="N4" s="1256"/>
      <c r="O4" s="1256"/>
      <c r="P4" s="1256"/>
      <c r="Q4" s="1256"/>
      <c r="R4" s="1256"/>
      <c r="S4" s="1256"/>
      <c r="T4" s="1256"/>
    </row>
    <row r="5" customFormat="false" ht="16.5" hidden="false" customHeight="true" outlineLevel="0" collapsed="false">
      <c r="A5" s="1292" t="s">
        <v>1213</v>
      </c>
      <c r="B5" s="1292"/>
      <c r="C5" s="1292"/>
      <c r="D5" s="1292"/>
      <c r="E5" s="1292"/>
      <c r="F5" s="1292"/>
      <c r="G5" s="1292"/>
      <c r="H5" s="1292"/>
      <c r="I5" s="1292"/>
      <c r="J5" s="1292"/>
      <c r="K5" s="1292"/>
      <c r="L5" s="1292"/>
      <c r="M5" s="1292"/>
      <c r="N5" s="1292"/>
      <c r="O5" s="1292"/>
      <c r="P5" s="1292"/>
      <c r="Q5" s="1292"/>
      <c r="R5" s="1292"/>
      <c r="S5" s="1292"/>
      <c r="T5" s="1292"/>
    </row>
    <row r="6" customFormat="false" ht="16.5" hidden="false" customHeight="true" outlineLevel="0" collapsed="false">
      <c r="A6" s="1263" t="s">
        <v>1784</v>
      </c>
      <c r="B6" s="1264" t="s">
        <v>1755</v>
      </c>
      <c r="C6" s="1264" t="s">
        <v>1758</v>
      </c>
      <c r="D6" s="1264"/>
      <c r="E6" s="1264"/>
      <c r="F6" s="1264" t="s">
        <v>1785</v>
      </c>
      <c r="G6" s="1264"/>
      <c r="H6" s="1264"/>
      <c r="I6" s="1264" t="s">
        <v>1786</v>
      </c>
      <c r="J6" s="1264"/>
      <c r="K6" s="1264"/>
      <c r="L6" s="1264" t="s">
        <v>1787</v>
      </c>
      <c r="M6" s="1264"/>
      <c r="N6" s="1264"/>
      <c r="O6" s="1264" t="s">
        <v>1788</v>
      </c>
      <c r="P6" s="1264"/>
      <c r="Q6" s="1264"/>
      <c r="R6" s="1265" t="s">
        <v>1789</v>
      </c>
      <c r="S6" s="1265"/>
      <c r="T6" s="1265"/>
    </row>
    <row r="7" customFormat="false" ht="33" hidden="false" customHeight="false" outlineLevel="0" collapsed="false">
      <c r="A7" s="1263"/>
      <c r="B7" s="1264"/>
      <c r="C7" s="1293" t="s">
        <v>1225</v>
      </c>
      <c r="D7" s="1293" t="s">
        <v>1769</v>
      </c>
      <c r="E7" s="1293" t="s">
        <v>1770</v>
      </c>
      <c r="F7" s="1264" t="s">
        <v>1790</v>
      </c>
      <c r="G7" s="1264" t="s">
        <v>1791</v>
      </c>
      <c r="H7" s="1264" t="s">
        <v>1792</v>
      </c>
      <c r="I7" s="1264" t="s">
        <v>1790</v>
      </c>
      <c r="J7" s="1264" t="s">
        <v>1791</v>
      </c>
      <c r="K7" s="1264" t="s">
        <v>1792</v>
      </c>
      <c r="L7" s="1264" t="s">
        <v>1790</v>
      </c>
      <c r="M7" s="1264" t="s">
        <v>1791</v>
      </c>
      <c r="N7" s="1264" t="s">
        <v>1792</v>
      </c>
      <c r="O7" s="1264" t="s">
        <v>1790</v>
      </c>
      <c r="P7" s="1264" t="s">
        <v>1791</v>
      </c>
      <c r="Q7" s="1265" t="s">
        <v>1792</v>
      </c>
      <c r="R7" s="1264" t="s">
        <v>1790</v>
      </c>
      <c r="S7" s="1264" t="s">
        <v>1791</v>
      </c>
      <c r="T7" s="1265" t="s">
        <v>1792</v>
      </c>
    </row>
    <row r="8" customFormat="false" ht="16.5" hidden="false" customHeight="true" outlineLevel="0" collapsed="false">
      <c r="A8" s="1263" t="s">
        <v>1038</v>
      </c>
      <c r="B8" s="1270" t="s">
        <v>1775</v>
      </c>
      <c r="C8" s="1294" t="n">
        <v>3</v>
      </c>
      <c r="D8" s="1294" t="n">
        <v>3</v>
      </c>
      <c r="E8" s="1295" t="s">
        <v>892</v>
      </c>
      <c r="F8" s="1296" t="n">
        <v>19160</v>
      </c>
      <c r="G8" s="1296" t="n">
        <v>4915</v>
      </c>
      <c r="H8" s="1296" t="n">
        <v>14245</v>
      </c>
      <c r="I8" s="1296" t="n">
        <v>13367</v>
      </c>
      <c r="J8" s="1296" t="n">
        <v>4302</v>
      </c>
      <c r="K8" s="1296" t="n">
        <v>9065</v>
      </c>
      <c r="L8" s="1296" t="n">
        <v>5793</v>
      </c>
      <c r="M8" s="1274" t="n">
        <v>613</v>
      </c>
      <c r="N8" s="1297" t="n">
        <v>5180</v>
      </c>
      <c r="O8" s="1274" t="n">
        <v>516</v>
      </c>
      <c r="P8" s="1274" t="n">
        <v>44</v>
      </c>
      <c r="Q8" s="1276" t="n">
        <v>472</v>
      </c>
      <c r="R8" s="1274" t="n">
        <v>43</v>
      </c>
      <c r="S8" s="1274" t="n">
        <v>13</v>
      </c>
      <c r="T8" s="1276" t="n">
        <v>30</v>
      </c>
    </row>
    <row r="9" customFormat="false" ht="16.5" hidden="false" customHeight="false" outlineLevel="0" collapsed="false">
      <c r="A9" s="1263"/>
      <c r="B9" s="1263" t="s">
        <v>1776</v>
      </c>
      <c r="C9" s="1298" t="n">
        <v>2</v>
      </c>
      <c r="D9" s="1298" t="n">
        <v>2</v>
      </c>
      <c r="E9" s="1299" t="s">
        <v>892</v>
      </c>
      <c r="F9" s="1300" t="n">
        <v>14346</v>
      </c>
      <c r="G9" s="1300" t="n">
        <v>4402</v>
      </c>
      <c r="H9" s="1300" t="n">
        <v>9944</v>
      </c>
      <c r="I9" s="1300" t="n">
        <v>10751</v>
      </c>
      <c r="J9" s="1300" t="n">
        <v>3924</v>
      </c>
      <c r="K9" s="1300" t="n">
        <v>6827</v>
      </c>
      <c r="L9" s="1300" t="n">
        <v>3595</v>
      </c>
      <c r="M9" s="1280" t="n">
        <v>478</v>
      </c>
      <c r="N9" s="1301" t="n">
        <v>3117</v>
      </c>
      <c r="O9" s="1280" t="n">
        <v>430</v>
      </c>
      <c r="P9" s="1280" t="n">
        <v>29</v>
      </c>
      <c r="Q9" s="1283" t="n">
        <v>401</v>
      </c>
      <c r="R9" s="1280" t="n">
        <v>36</v>
      </c>
      <c r="S9" s="1280" t="n">
        <v>13</v>
      </c>
      <c r="T9" s="1283" t="n">
        <v>23</v>
      </c>
    </row>
    <row r="10" customFormat="false" ht="16.5" hidden="false" customHeight="false" outlineLevel="0" collapsed="false">
      <c r="A10" s="1263"/>
      <c r="B10" s="1263" t="s">
        <v>1777</v>
      </c>
      <c r="C10" s="1298" t="n">
        <v>1</v>
      </c>
      <c r="D10" s="1298" t="n">
        <v>1</v>
      </c>
      <c r="E10" s="1299" t="s">
        <v>892</v>
      </c>
      <c r="F10" s="1300" t="n">
        <v>4814</v>
      </c>
      <c r="G10" s="1280" t="n">
        <v>513</v>
      </c>
      <c r="H10" s="1300" t="n">
        <v>4301</v>
      </c>
      <c r="I10" s="1300" t="n">
        <v>2616</v>
      </c>
      <c r="J10" s="1280" t="n">
        <v>378</v>
      </c>
      <c r="K10" s="1300" t="n">
        <v>2238</v>
      </c>
      <c r="L10" s="1300" t="n">
        <v>2198</v>
      </c>
      <c r="M10" s="1280" t="n">
        <v>135</v>
      </c>
      <c r="N10" s="1301" t="n">
        <v>2063</v>
      </c>
      <c r="O10" s="1280" t="n">
        <v>86</v>
      </c>
      <c r="P10" s="1280" t="n">
        <v>15</v>
      </c>
      <c r="Q10" s="1283" t="n">
        <v>71</v>
      </c>
      <c r="R10" s="1280" t="n">
        <v>7</v>
      </c>
      <c r="S10" s="1279" t="s">
        <v>892</v>
      </c>
      <c r="T10" s="1283" t="n">
        <v>7</v>
      </c>
    </row>
    <row r="11" customFormat="false" ht="16.5" hidden="false" customHeight="true" outlineLevel="0" collapsed="false">
      <c r="A11" s="1284" t="s">
        <v>1636</v>
      </c>
      <c r="B11" s="1285" t="s">
        <v>1793</v>
      </c>
      <c r="C11" s="1285"/>
      <c r="D11" s="1285"/>
      <c r="E11" s="1285"/>
      <c r="F11" s="1285"/>
      <c r="G11" s="1285"/>
      <c r="H11" s="1285"/>
      <c r="I11" s="1285"/>
      <c r="J11" s="1285"/>
      <c r="K11" s="1285"/>
      <c r="L11" s="1285"/>
      <c r="M11" s="1285"/>
      <c r="N11" s="1285"/>
      <c r="O11" s="1285"/>
      <c r="P11" s="1285"/>
      <c r="Q11" s="1285"/>
      <c r="R11" s="1285"/>
      <c r="S11" s="1285"/>
      <c r="T11" s="1285"/>
    </row>
    <row r="12" customFormat="false" ht="16.5" hidden="false" customHeight="false" outlineLevel="0" collapsed="false">
      <c r="A12" s="1026" t="s">
        <v>872</v>
      </c>
      <c r="B12" s="1022"/>
      <c r="C12" s="1022"/>
      <c r="D12" s="1022"/>
      <c r="E12" s="1022"/>
      <c r="F12" s="1018"/>
      <c r="G12" s="1026" t="s">
        <v>828</v>
      </c>
      <c r="H12" s="1022"/>
      <c r="I12" s="1018"/>
      <c r="J12" s="1018"/>
      <c r="K12" s="1022" t="s">
        <v>1074</v>
      </c>
      <c r="L12" s="1022"/>
      <c r="M12" s="1018"/>
      <c r="N12" s="1018"/>
      <c r="O12" s="1018"/>
      <c r="P12" s="1074" t="s">
        <v>1075</v>
      </c>
      <c r="Q12" s="1022"/>
      <c r="R12" s="1018"/>
      <c r="S12" s="1018"/>
      <c r="T12" s="1022"/>
    </row>
    <row r="13" customFormat="false" ht="16.5" hidden="false" customHeight="false" outlineLevel="0" collapsed="false">
      <c r="A13" s="1026"/>
      <c r="B13" s="1022"/>
      <c r="C13" s="1022"/>
      <c r="D13" s="1022"/>
      <c r="E13" s="1022"/>
      <c r="F13" s="1018"/>
      <c r="G13" s="1026"/>
      <c r="H13" s="1022"/>
      <c r="I13" s="1018"/>
      <c r="J13" s="1018"/>
      <c r="K13" s="1022"/>
      <c r="L13" s="1022"/>
      <c r="M13" s="1018"/>
      <c r="N13" s="1018"/>
      <c r="O13" s="1018"/>
      <c r="P13" s="1074"/>
      <c r="Q13" s="1022"/>
      <c r="R13" s="1018"/>
      <c r="S13" s="1018"/>
      <c r="T13" s="1022"/>
    </row>
    <row r="14" customFormat="false" ht="16.5" hidden="false" customHeight="false" outlineLevel="0" collapsed="false">
      <c r="A14" s="1018"/>
      <c r="B14" s="1018"/>
      <c r="C14" s="1018"/>
      <c r="D14" s="1018"/>
      <c r="E14" s="1018"/>
      <c r="F14" s="1018"/>
      <c r="G14" s="1018"/>
      <c r="H14" s="1022"/>
      <c r="I14" s="1018"/>
      <c r="J14" s="1018"/>
      <c r="K14" s="1022" t="s">
        <v>832</v>
      </c>
      <c r="L14" s="1022"/>
      <c r="M14" s="1026"/>
      <c r="N14" s="1022"/>
      <c r="O14" s="1018"/>
      <c r="P14" s="1022"/>
      <c r="Q14" s="1022"/>
      <c r="R14" s="1018"/>
      <c r="S14" s="1022"/>
      <c r="T14" s="1022"/>
    </row>
    <row r="15" customFormat="false" ht="16.5" hidden="false" customHeight="false" outlineLevel="0" collapsed="false">
      <c r="A15" s="1018"/>
      <c r="B15" s="1018"/>
      <c r="C15" s="1018"/>
      <c r="D15" s="1018"/>
      <c r="E15" s="1018"/>
      <c r="F15" s="1018"/>
      <c r="G15" s="1018"/>
      <c r="H15" s="1022"/>
      <c r="I15" s="1018"/>
      <c r="J15" s="1018"/>
      <c r="K15" s="1022"/>
      <c r="L15" s="1022"/>
      <c r="M15" s="1026"/>
      <c r="N15" s="1022"/>
      <c r="O15" s="1018"/>
      <c r="P15" s="1022"/>
      <c r="Q15" s="1022"/>
      <c r="R15" s="1018"/>
      <c r="S15" s="1022"/>
      <c r="T15" s="1022"/>
    </row>
    <row r="16" customFormat="false" ht="16.5" hidden="false" customHeight="false" outlineLevel="0" collapsed="false">
      <c r="A16" s="1073" t="s">
        <v>1510</v>
      </c>
      <c r="B16" s="1286"/>
      <c r="C16" s="1286"/>
      <c r="D16" s="1286"/>
      <c r="E16" s="1286"/>
      <c r="F16" s="1257"/>
      <c r="G16" s="1257"/>
      <c r="H16" s="1257"/>
      <c r="I16" s="1257"/>
      <c r="J16" s="1257"/>
      <c r="K16" s="1257"/>
      <c r="L16" s="1257"/>
      <c r="M16" s="1257"/>
      <c r="N16" s="1257"/>
      <c r="O16" s="1257"/>
      <c r="P16" s="1257"/>
      <c r="Q16" s="1257"/>
      <c r="R16" s="1257"/>
      <c r="S16" s="1257"/>
      <c r="T16" s="1287" t="s">
        <v>1779</v>
      </c>
    </row>
    <row r="17" customFormat="false" ht="16.5" hidden="false" customHeight="false" outlineLevel="0" collapsed="false">
      <c r="A17" s="1073" t="s">
        <v>1794</v>
      </c>
      <c r="B17" s="1286"/>
      <c r="C17" s="1286"/>
      <c r="D17" s="1286"/>
      <c r="E17" s="1286"/>
      <c r="F17" s="1257"/>
      <c r="G17" s="1257"/>
      <c r="H17" s="1257"/>
      <c r="I17" s="1257"/>
      <c r="J17" s="1257"/>
      <c r="K17" s="1257"/>
      <c r="L17" s="1257"/>
      <c r="M17" s="1257"/>
      <c r="N17" s="1257"/>
      <c r="O17" s="1257"/>
      <c r="P17" s="1257"/>
      <c r="Q17" s="1257"/>
      <c r="R17" s="1257"/>
      <c r="S17" s="1257"/>
      <c r="T17" s="1257"/>
    </row>
    <row r="18" customFormat="false" ht="16.5" hidden="false" customHeight="false" outlineLevel="0" collapsed="false">
      <c r="A18" s="1256"/>
      <c r="B18" s="1256"/>
      <c r="C18" s="1256"/>
      <c r="D18" s="1256"/>
      <c r="E18" s="1256"/>
      <c r="F18" s="1256"/>
      <c r="G18" s="1256"/>
      <c r="H18" s="1256"/>
      <c r="I18" s="1256"/>
      <c r="J18" s="1256"/>
      <c r="K18" s="1256"/>
      <c r="L18" s="1256"/>
      <c r="M18" s="1256"/>
      <c r="N18" s="1256"/>
      <c r="O18" s="1256"/>
      <c r="P18" s="1256"/>
      <c r="Q18" s="1256"/>
      <c r="R18" s="1256"/>
      <c r="S18" s="1256"/>
      <c r="T18" s="1256"/>
    </row>
  </sheetData>
  <mergeCells count="15">
    <mergeCell ref="P1:Q2"/>
    <mergeCell ref="S1:T1"/>
    <mergeCell ref="S2:T2"/>
    <mergeCell ref="A3:T3"/>
    <mergeCell ref="A5:T5"/>
    <mergeCell ref="A6:A7"/>
    <mergeCell ref="B6:B7"/>
    <mergeCell ref="C6:E6"/>
    <mergeCell ref="F6:H6"/>
    <mergeCell ref="I6:K6"/>
    <mergeCell ref="L6:N6"/>
    <mergeCell ref="O6:Q6"/>
    <mergeCell ref="R6:T6"/>
    <mergeCell ref="A8:A10"/>
    <mergeCell ref="B11:T11"/>
  </mergeCells>
  <hyperlinks>
    <hyperlink ref="U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23" min="1" style="75" width="10.63"/>
  </cols>
  <sheetData>
    <row r="1" customFormat="false" ht="16.5" hidden="false" customHeight="false" outlineLevel="0" collapsed="false">
      <c r="A1" s="1255" t="s">
        <v>1208</v>
      </c>
      <c r="B1" s="1076"/>
      <c r="C1" s="1256"/>
      <c r="D1" s="1302"/>
      <c r="E1" s="1289"/>
      <c r="F1" s="1289"/>
      <c r="G1" s="1289"/>
      <c r="H1" s="1256"/>
      <c r="I1" s="1257"/>
      <c r="J1" s="1257"/>
      <c r="K1" s="1257"/>
      <c r="L1" s="1257"/>
      <c r="M1" s="1257"/>
      <c r="N1" s="1257"/>
      <c r="O1" s="1257"/>
      <c r="P1" s="1257"/>
      <c r="Q1" s="1256"/>
      <c r="R1" s="1020" t="s">
        <v>788</v>
      </c>
      <c r="S1" s="1020"/>
      <c r="T1" s="1020" t="s">
        <v>1751</v>
      </c>
      <c r="U1" s="1020"/>
      <c r="V1" s="1020"/>
      <c r="W1" s="127" t="s">
        <v>130</v>
      </c>
    </row>
    <row r="2" customFormat="false" ht="16.5" hidden="false" customHeight="false" outlineLevel="0" collapsed="false">
      <c r="A2" s="1258" t="s">
        <v>1603</v>
      </c>
      <c r="B2" s="1027" t="s">
        <v>1752</v>
      </c>
      <c r="C2" s="1256"/>
      <c r="D2" s="1027"/>
      <c r="E2" s="1289"/>
      <c r="F2" s="1289"/>
      <c r="G2" s="1289"/>
      <c r="H2" s="1257"/>
      <c r="I2" s="1257"/>
      <c r="J2" s="1257"/>
      <c r="K2" s="1257"/>
      <c r="L2" s="1257"/>
      <c r="M2" s="1257"/>
      <c r="N2" s="1257"/>
      <c r="O2" s="1257"/>
      <c r="P2" s="1257"/>
      <c r="Q2" s="1256"/>
      <c r="R2" s="1020" t="s">
        <v>995</v>
      </c>
      <c r="S2" s="1020"/>
      <c r="T2" s="1260" t="s">
        <v>1795</v>
      </c>
      <c r="U2" s="1260"/>
      <c r="V2" s="1260"/>
    </row>
    <row r="3" customFormat="false" ht="21" hidden="false" customHeight="false" outlineLevel="0" collapsed="false">
      <c r="A3" s="1303"/>
      <c r="B3" s="1303"/>
      <c r="C3" s="1303"/>
      <c r="D3" s="1303"/>
      <c r="E3" s="1303"/>
      <c r="F3" s="1303"/>
      <c r="G3" s="1303"/>
      <c r="H3" s="1303"/>
      <c r="I3" s="1303"/>
      <c r="J3" s="1303"/>
      <c r="K3" s="1303"/>
      <c r="L3" s="1303"/>
      <c r="M3" s="1303"/>
      <c r="N3" s="1303"/>
      <c r="O3" s="1303"/>
      <c r="P3" s="1303"/>
      <c r="Q3" s="1303"/>
      <c r="R3" s="1303"/>
      <c r="S3" s="1303"/>
      <c r="T3" s="1303"/>
      <c r="U3" s="1303"/>
      <c r="V3" s="1303"/>
    </row>
    <row r="4" customFormat="false" ht="21" hidden="false" customHeight="true" outlineLevel="0" collapsed="false">
      <c r="A4" s="1304" t="s">
        <v>1796</v>
      </c>
      <c r="B4" s="1304"/>
      <c r="C4" s="1304"/>
      <c r="D4" s="1304"/>
      <c r="E4" s="1304"/>
      <c r="F4" s="1304"/>
      <c r="G4" s="1304"/>
      <c r="H4" s="1304"/>
      <c r="I4" s="1304"/>
      <c r="J4" s="1304"/>
      <c r="K4" s="1304"/>
      <c r="L4" s="1304"/>
      <c r="M4" s="1304"/>
      <c r="N4" s="1304"/>
      <c r="O4" s="1304"/>
      <c r="P4" s="1304"/>
      <c r="Q4" s="1304"/>
      <c r="R4" s="1304"/>
      <c r="S4" s="1304"/>
      <c r="T4" s="1304"/>
      <c r="U4" s="1304"/>
      <c r="V4" s="1304"/>
    </row>
    <row r="5" customFormat="false" ht="16.5" hidden="false" customHeight="false" outlineLevel="0" collapsed="false">
      <c r="A5" s="1256"/>
      <c r="B5" s="1256"/>
      <c r="C5" s="1256"/>
      <c r="D5" s="1256"/>
      <c r="E5" s="1256"/>
      <c r="F5" s="1256"/>
      <c r="G5" s="1256"/>
      <c r="H5" s="1305"/>
      <c r="I5" s="1305"/>
      <c r="J5" s="1305"/>
      <c r="K5" s="1305"/>
      <c r="L5" s="1305"/>
      <c r="M5" s="1305"/>
      <c r="N5" s="1305"/>
      <c r="O5" s="1305"/>
      <c r="P5" s="1305"/>
      <c r="Q5" s="1305"/>
      <c r="R5" s="1305"/>
      <c r="S5" s="1305"/>
      <c r="T5" s="1305"/>
      <c r="U5" s="1305"/>
      <c r="V5" s="1305"/>
    </row>
    <row r="6" customFormat="false" ht="16.5" hidden="false" customHeight="true" outlineLevel="0" collapsed="false">
      <c r="A6" s="1292" t="s">
        <v>1213</v>
      </c>
      <c r="B6" s="1292"/>
      <c r="C6" s="1292"/>
      <c r="D6" s="1292"/>
      <c r="E6" s="1292"/>
      <c r="F6" s="1292"/>
      <c r="G6" s="1292"/>
      <c r="H6" s="1292"/>
      <c r="I6" s="1292"/>
      <c r="J6" s="1292"/>
      <c r="K6" s="1292"/>
      <c r="L6" s="1292"/>
      <c r="M6" s="1292"/>
      <c r="N6" s="1292"/>
      <c r="O6" s="1292"/>
      <c r="P6" s="1292"/>
      <c r="Q6" s="1292"/>
      <c r="R6" s="1292"/>
      <c r="S6" s="1292"/>
      <c r="T6" s="1292"/>
      <c r="U6" s="1292"/>
      <c r="V6" s="1292"/>
    </row>
    <row r="7" customFormat="false" ht="16.5" hidden="false" customHeight="true" outlineLevel="0" collapsed="false">
      <c r="A7" s="1263" t="s">
        <v>1642</v>
      </c>
      <c r="B7" s="1264" t="s">
        <v>1797</v>
      </c>
      <c r="C7" s="1264"/>
      <c r="D7" s="1264"/>
      <c r="E7" s="1264"/>
      <c r="F7" s="1264"/>
      <c r="G7" s="1264"/>
      <c r="H7" s="1264" t="s">
        <v>1798</v>
      </c>
      <c r="I7" s="1264"/>
      <c r="J7" s="1264" t="s">
        <v>1799</v>
      </c>
      <c r="K7" s="1264"/>
      <c r="L7" s="1264"/>
      <c r="M7" s="1264"/>
      <c r="N7" s="1264" t="s">
        <v>1800</v>
      </c>
      <c r="O7" s="1264"/>
      <c r="P7" s="1264"/>
      <c r="Q7" s="1264"/>
      <c r="R7" s="1264" t="s">
        <v>1801</v>
      </c>
      <c r="S7" s="1264"/>
      <c r="T7" s="1264"/>
      <c r="U7" s="1264"/>
      <c r="V7" s="1265" t="s">
        <v>1802</v>
      </c>
    </row>
    <row r="8" customFormat="false" ht="16.5" hidden="false" customHeight="true" outlineLevel="0" collapsed="false">
      <c r="A8" s="1263"/>
      <c r="B8" s="1264" t="s">
        <v>1803</v>
      </c>
      <c r="C8" s="1264"/>
      <c r="D8" s="1264"/>
      <c r="E8" s="1264"/>
      <c r="F8" s="1264" t="s">
        <v>1804</v>
      </c>
      <c r="G8" s="1264"/>
      <c r="H8" s="1264"/>
      <c r="I8" s="1264"/>
      <c r="J8" s="1264"/>
      <c r="K8" s="1264"/>
      <c r="L8" s="1264"/>
      <c r="M8" s="1264"/>
      <c r="N8" s="1264"/>
      <c r="O8" s="1264"/>
      <c r="P8" s="1264"/>
      <c r="Q8" s="1264"/>
      <c r="R8" s="1264"/>
      <c r="S8" s="1264"/>
      <c r="T8" s="1264"/>
      <c r="U8" s="1264"/>
      <c r="V8" s="1265"/>
    </row>
    <row r="9" customFormat="false" ht="16.5" hidden="false" customHeight="true" outlineLevel="0" collapsed="false">
      <c r="A9" s="1263"/>
      <c r="B9" s="1264" t="s">
        <v>1805</v>
      </c>
      <c r="C9" s="1264"/>
      <c r="D9" s="1264" t="s">
        <v>1806</v>
      </c>
      <c r="E9" s="1264"/>
      <c r="F9" s="1264" t="s">
        <v>1807</v>
      </c>
      <c r="G9" s="1264"/>
      <c r="H9" s="1264" t="s">
        <v>1808</v>
      </c>
      <c r="I9" s="1264" t="s">
        <v>1809</v>
      </c>
      <c r="J9" s="1264" t="s">
        <v>1810</v>
      </c>
      <c r="K9" s="1264"/>
      <c r="L9" s="1264" t="s">
        <v>1811</v>
      </c>
      <c r="M9" s="1264"/>
      <c r="N9" s="1264" t="s">
        <v>1810</v>
      </c>
      <c r="O9" s="1264"/>
      <c r="P9" s="1264" t="s">
        <v>1811</v>
      </c>
      <c r="Q9" s="1264"/>
      <c r="R9" s="1264" t="s">
        <v>1812</v>
      </c>
      <c r="S9" s="1264"/>
      <c r="T9" s="1264" t="s">
        <v>1813</v>
      </c>
      <c r="U9" s="1264"/>
      <c r="V9" s="1265"/>
    </row>
    <row r="10" customFormat="false" ht="16.5" hidden="false" customHeight="false" outlineLevel="0" collapsed="false">
      <c r="A10" s="1263"/>
      <c r="B10" s="1306" t="s">
        <v>982</v>
      </c>
      <c r="C10" s="1306" t="s">
        <v>983</v>
      </c>
      <c r="D10" s="1306" t="s">
        <v>982</v>
      </c>
      <c r="E10" s="1306" t="s">
        <v>983</v>
      </c>
      <c r="F10" s="1306" t="s">
        <v>982</v>
      </c>
      <c r="G10" s="1306" t="s">
        <v>983</v>
      </c>
      <c r="H10" s="1264"/>
      <c r="I10" s="1264"/>
      <c r="J10" s="1306" t="s">
        <v>982</v>
      </c>
      <c r="K10" s="1306" t="s">
        <v>983</v>
      </c>
      <c r="L10" s="1306" t="s">
        <v>982</v>
      </c>
      <c r="M10" s="1306" t="s">
        <v>983</v>
      </c>
      <c r="N10" s="1306" t="s">
        <v>982</v>
      </c>
      <c r="O10" s="1306" t="s">
        <v>983</v>
      </c>
      <c r="P10" s="1306" t="s">
        <v>982</v>
      </c>
      <c r="Q10" s="1306" t="s">
        <v>983</v>
      </c>
      <c r="R10" s="1306" t="s">
        <v>982</v>
      </c>
      <c r="S10" s="1306" t="s">
        <v>983</v>
      </c>
      <c r="T10" s="1306" t="s">
        <v>982</v>
      </c>
      <c r="U10" s="1306" t="s">
        <v>983</v>
      </c>
      <c r="V10" s="1265"/>
    </row>
    <row r="11" customFormat="false" ht="16.5" hidden="false" customHeight="false" outlineLevel="0" collapsed="false">
      <c r="A11" s="1307" t="s">
        <v>1038</v>
      </c>
      <c r="B11" s="1294" t="s">
        <v>892</v>
      </c>
      <c r="C11" s="1273" t="s">
        <v>892</v>
      </c>
      <c r="D11" s="1273" t="s">
        <v>892</v>
      </c>
      <c r="E11" s="1273" t="s">
        <v>892</v>
      </c>
      <c r="F11" s="1274" t="n">
        <v>14</v>
      </c>
      <c r="G11" s="1274" t="n">
        <v>10</v>
      </c>
      <c r="H11" s="1271" t="n">
        <v>2</v>
      </c>
      <c r="I11" s="1271" t="n">
        <v>6</v>
      </c>
      <c r="J11" s="1271" t="n">
        <v>2</v>
      </c>
      <c r="K11" s="1273" t="s">
        <v>892</v>
      </c>
      <c r="L11" s="1271" t="n">
        <v>4</v>
      </c>
      <c r="M11" s="1271" t="n">
        <v>1</v>
      </c>
      <c r="N11" s="1271" t="n">
        <v>2</v>
      </c>
      <c r="O11" s="1273" t="s">
        <v>892</v>
      </c>
      <c r="P11" s="1271" t="n">
        <v>1</v>
      </c>
      <c r="Q11" s="1271" t="n">
        <v>1</v>
      </c>
      <c r="R11" s="1273" t="s">
        <v>892</v>
      </c>
      <c r="S11" s="1273" t="s">
        <v>892</v>
      </c>
      <c r="T11" s="1273" t="s">
        <v>892</v>
      </c>
      <c r="U11" s="1308" t="s">
        <v>892</v>
      </c>
      <c r="V11" s="1308" t="s">
        <v>892</v>
      </c>
    </row>
    <row r="12" customFormat="false" ht="16.5" hidden="false" customHeight="false" outlineLevel="0" collapsed="false">
      <c r="A12" s="1309" t="s">
        <v>1636</v>
      </c>
      <c r="B12" s="1310" t="s">
        <v>1814</v>
      </c>
      <c r="C12" s="1310"/>
      <c r="D12" s="1310"/>
      <c r="E12" s="1310"/>
      <c r="F12" s="1310"/>
      <c r="G12" s="1310"/>
      <c r="H12" s="1310"/>
      <c r="I12" s="1310"/>
      <c r="J12" s="1310"/>
      <c r="K12" s="1310"/>
      <c r="L12" s="1310"/>
      <c r="M12" s="1310"/>
      <c r="N12" s="1310"/>
      <c r="O12" s="1310"/>
      <c r="P12" s="1310"/>
      <c r="Q12" s="1310"/>
      <c r="R12" s="1310"/>
      <c r="S12" s="1310"/>
      <c r="T12" s="1310"/>
      <c r="U12" s="1310"/>
      <c r="V12" s="1310"/>
    </row>
    <row r="13" customFormat="false" ht="16.5" hidden="false" customHeight="false" outlineLevel="0" collapsed="false">
      <c r="A13" s="1026" t="s">
        <v>872</v>
      </c>
      <c r="B13" s="1026"/>
      <c r="C13" s="1022"/>
      <c r="D13" s="1022"/>
      <c r="E13" s="1022"/>
      <c r="F13" s="1022"/>
      <c r="G13" s="1074" t="s">
        <v>828</v>
      </c>
      <c r="H13" s="1018"/>
      <c r="I13" s="1018"/>
      <c r="J13" s="1022" t="s">
        <v>829</v>
      </c>
      <c r="K13" s="1022"/>
      <c r="L13" s="1022"/>
      <c r="M13" s="1022"/>
      <c r="N13" s="1018"/>
      <c r="O13" s="1018"/>
      <c r="P13" s="1018"/>
      <c r="Q13" s="1074"/>
      <c r="R13" s="1074" t="s">
        <v>1075</v>
      </c>
      <c r="S13" s="1074"/>
      <c r="T13" s="1018"/>
      <c r="U13" s="1018"/>
      <c r="V13" s="1022"/>
    </row>
    <row r="14" customFormat="false" ht="16.5" hidden="false" customHeight="false" outlineLevel="0" collapsed="false">
      <c r="A14" s="1026"/>
      <c r="B14" s="1026"/>
      <c r="C14" s="1022"/>
      <c r="D14" s="1022"/>
      <c r="E14" s="1022"/>
      <c r="F14" s="1022"/>
      <c r="G14" s="1074"/>
      <c r="H14" s="1018"/>
      <c r="I14" s="1018"/>
      <c r="J14" s="1022"/>
      <c r="K14" s="1022"/>
      <c r="L14" s="1022"/>
      <c r="M14" s="1022"/>
      <c r="N14" s="1018"/>
      <c r="O14" s="1018"/>
      <c r="P14" s="1018"/>
      <c r="Q14" s="1074"/>
      <c r="R14" s="1074"/>
      <c r="S14" s="1074"/>
      <c r="T14" s="1018"/>
      <c r="U14" s="1018"/>
      <c r="V14" s="1022"/>
    </row>
    <row r="15" customFormat="false" ht="16.5" hidden="false" customHeight="false" outlineLevel="0" collapsed="false">
      <c r="A15" s="1018"/>
      <c r="B15" s="1018"/>
      <c r="C15" s="1018"/>
      <c r="D15" s="1018"/>
      <c r="E15" s="1018"/>
      <c r="F15" s="1018"/>
      <c r="G15" s="1018"/>
      <c r="H15" s="1018"/>
      <c r="I15" s="1018"/>
      <c r="J15" s="1022" t="s">
        <v>832</v>
      </c>
      <c r="K15" s="1022"/>
      <c r="L15" s="1022"/>
      <c r="M15" s="1022"/>
      <c r="N15" s="1026"/>
      <c r="O15" s="1026"/>
      <c r="P15" s="1026"/>
      <c r="Q15" s="1022"/>
      <c r="R15" s="1018"/>
      <c r="S15" s="1018"/>
      <c r="T15" s="1022"/>
      <c r="U15" s="1022"/>
      <c r="V15" s="1022"/>
    </row>
    <row r="16" customFormat="false" ht="16.5" hidden="false" customHeight="false" outlineLevel="0" collapsed="false">
      <c r="A16" s="1286" t="s">
        <v>1510</v>
      </c>
      <c r="B16" s="1286"/>
      <c r="C16" s="1286"/>
      <c r="D16" s="1286"/>
      <c r="E16" s="1286"/>
      <c r="F16" s="1286"/>
      <c r="G16" s="1286"/>
      <c r="H16" s="1257"/>
      <c r="I16" s="1257"/>
      <c r="J16" s="1257"/>
      <c r="K16" s="1257"/>
      <c r="L16" s="1257"/>
      <c r="M16" s="1257"/>
      <c r="N16" s="1257"/>
      <c r="O16" s="1257"/>
      <c r="P16" s="1257"/>
      <c r="Q16" s="1257"/>
      <c r="R16" s="1257"/>
      <c r="S16" s="1257"/>
      <c r="T16" s="1257"/>
      <c r="U16" s="1257"/>
      <c r="V16" s="1287" t="s">
        <v>1779</v>
      </c>
    </row>
    <row r="17" customFormat="false" ht="16.5" hidden="false" customHeight="false" outlineLevel="0" collapsed="false">
      <c r="A17" s="1073" t="s">
        <v>1780</v>
      </c>
      <c r="B17" s="1073"/>
      <c r="C17" s="1286"/>
      <c r="D17" s="1286"/>
      <c r="E17" s="1286"/>
      <c r="F17" s="1286"/>
      <c r="G17" s="1286"/>
      <c r="H17" s="1257"/>
      <c r="I17" s="1257"/>
      <c r="J17" s="1257"/>
      <c r="K17" s="1257"/>
      <c r="L17" s="1257"/>
      <c r="M17" s="1257"/>
      <c r="N17" s="1257"/>
      <c r="O17" s="1257"/>
      <c r="P17" s="1257"/>
      <c r="Q17" s="1257"/>
      <c r="R17" s="1257"/>
      <c r="S17" s="1257"/>
      <c r="T17" s="1257"/>
      <c r="U17" s="1257"/>
      <c r="V17" s="1257"/>
    </row>
    <row r="18" customFormat="false" ht="16.5" hidden="false" customHeight="false" outlineLevel="0" collapsed="false">
      <c r="A18" s="600" t="s">
        <v>1815</v>
      </c>
      <c r="B18" s="600"/>
      <c r="C18" s="1311"/>
      <c r="D18" s="1311"/>
      <c r="E18" s="1311"/>
      <c r="F18" s="1311"/>
      <c r="G18" s="1311"/>
      <c r="H18" s="1311"/>
      <c r="I18" s="1311"/>
      <c r="J18" s="1311"/>
      <c r="K18" s="1311"/>
      <c r="L18" s="1311"/>
      <c r="M18" s="1311"/>
      <c r="N18" s="1311"/>
      <c r="O18" s="1311"/>
      <c r="P18" s="1311"/>
      <c r="Q18" s="1311"/>
      <c r="R18" s="1311"/>
      <c r="S18" s="1311"/>
      <c r="T18" s="1311"/>
      <c r="U18" s="1311"/>
      <c r="V18" s="1311"/>
    </row>
  </sheetData>
  <mergeCells count="27">
    <mergeCell ref="R1:S1"/>
    <mergeCell ref="T1:V1"/>
    <mergeCell ref="R2:S2"/>
    <mergeCell ref="T2:V2"/>
    <mergeCell ref="A4:V4"/>
    <mergeCell ref="A6:V6"/>
    <mergeCell ref="A7:A10"/>
    <mergeCell ref="B7:G7"/>
    <mergeCell ref="H7:I8"/>
    <mergeCell ref="J7:M8"/>
    <mergeCell ref="N7:Q8"/>
    <mergeCell ref="R7:U8"/>
    <mergeCell ref="V7:V10"/>
    <mergeCell ref="B8:E8"/>
    <mergeCell ref="F8:G8"/>
    <mergeCell ref="B9:C9"/>
    <mergeCell ref="D9:E9"/>
    <mergeCell ref="F9:G9"/>
    <mergeCell ref="H9:H10"/>
    <mergeCell ref="I9:I10"/>
    <mergeCell ref="J9:K9"/>
    <mergeCell ref="L9:M9"/>
    <mergeCell ref="N9:O9"/>
    <mergeCell ref="P9:Q9"/>
    <mergeCell ref="R9:S9"/>
    <mergeCell ref="T9:U9"/>
    <mergeCell ref="B12:V12"/>
  </mergeCells>
  <hyperlinks>
    <hyperlink ref="W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1" activeCellId="0" sqref="J1"/>
    </sheetView>
  </sheetViews>
  <sheetFormatPr defaultColWidth="8.00390625" defaultRowHeight="16.5" zeroHeight="false" outlineLevelRow="0" outlineLevelCol="0"/>
  <cols>
    <col collapsed="false" customWidth="true" hidden="false" outlineLevel="0" max="8" min="1" style="75" width="10.63"/>
    <col collapsed="false" customWidth="true" hidden="false" outlineLevel="0" max="9" min="9" style="75" width="24.12"/>
    <col collapsed="false" customWidth="true" hidden="false" outlineLevel="0" max="10" min="10" style="75" width="10.63"/>
  </cols>
  <sheetData>
    <row r="1" customFormat="false" ht="16.5" hidden="false" customHeight="false" outlineLevel="0" collapsed="false">
      <c r="A1" s="1255" t="s">
        <v>1208</v>
      </c>
      <c r="B1" s="1076"/>
      <c r="C1" s="1256"/>
      <c r="D1" s="1312"/>
      <c r="E1" s="1312"/>
      <c r="F1" s="1312"/>
      <c r="G1" s="1290"/>
      <c r="H1" s="1020" t="s">
        <v>788</v>
      </c>
      <c r="I1" s="1020" t="s">
        <v>1751</v>
      </c>
      <c r="J1" s="127" t="s">
        <v>130</v>
      </c>
    </row>
    <row r="2" customFormat="false" ht="16.5" hidden="false" customHeight="false" outlineLevel="0" collapsed="false">
      <c r="A2" s="1258" t="s">
        <v>1603</v>
      </c>
      <c r="B2" s="1027" t="s">
        <v>1752</v>
      </c>
      <c r="C2" s="1313"/>
      <c r="D2" s="1312"/>
      <c r="E2" s="1312"/>
      <c r="F2" s="1312"/>
      <c r="G2" s="1290"/>
      <c r="H2" s="1020" t="s">
        <v>995</v>
      </c>
      <c r="I2" s="1020" t="s">
        <v>1816</v>
      </c>
      <c r="J2" s="1256"/>
    </row>
    <row r="3" customFormat="false" ht="21" hidden="false" customHeight="false" outlineLevel="0" collapsed="false">
      <c r="A3" s="1303"/>
      <c r="B3" s="1303"/>
      <c r="C3" s="1303"/>
      <c r="D3" s="1303"/>
      <c r="E3" s="1303"/>
      <c r="F3" s="1303"/>
      <c r="G3" s="1303"/>
      <c r="H3" s="1303"/>
      <c r="I3" s="1303"/>
      <c r="J3" s="1256"/>
    </row>
    <row r="4" customFormat="false" ht="21" hidden="false" customHeight="true" outlineLevel="0" collapsed="false">
      <c r="A4" s="1304" t="s">
        <v>1817</v>
      </c>
      <c r="B4" s="1304"/>
      <c r="C4" s="1304"/>
      <c r="D4" s="1304"/>
      <c r="E4" s="1304"/>
      <c r="F4" s="1304"/>
      <c r="G4" s="1304"/>
      <c r="H4" s="1304"/>
      <c r="I4" s="1304"/>
      <c r="J4" s="1256"/>
    </row>
    <row r="5" customFormat="false" ht="16.5" hidden="false" customHeight="false" outlineLevel="0" collapsed="false">
      <c r="A5" s="1256"/>
      <c r="B5" s="1305"/>
      <c r="C5" s="1305"/>
      <c r="D5" s="1305"/>
      <c r="E5" s="1305"/>
      <c r="F5" s="1305"/>
      <c r="G5" s="1305"/>
      <c r="H5" s="1305"/>
      <c r="I5" s="1305"/>
      <c r="J5" s="1256"/>
    </row>
    <row r="6" customFormat="false" ht="16.5" hidden="false" customHeight="true" outlineLevel="0" collapsed="false">
      <c r="A6" s="1292" t="s">
        <v>1213</v>
      </c>
      <c r="B6" s="1292"/>
      <c r="C6" s="1292"/>
      <c r="D6" s="1292"/>
      <c r="E6" s="1292"/>
      <c r="F6" s="1292"/>
      <c r="G6" s="1292"/>
      <c r="H6" s="1292"/>
      <c r="I6" s="1292"/>
      <c r="J6" s="1256"/>
    </row>
    <row r="7" customFormat="false" ht="66" hidden="false" customHeight="true" outlineLevel="0" collapsed="false">
      <c r="A7" s="1263" t="s">
        <v>1642</v>
      </c>
      <c r="B7" s="1264" t="s">
        <v>1818</v>
      </c>
      <c r="C7" s="1264" t="s">
        <v>1819</v>
      </c>
      <c r="D7" s="1263" t="s">
        <v>1820</v>
      </c>
      <c r="E7" s="1264" t="s">
        <v>1821</v>
      </c>
      <c r="F7" s="1264" t="s">
        <v>1822</v>
      </c>
      <c r="G7" s="1264" t="s">
        <v>1823</v>
      </c>
      <c r="H7" s="1264"/>
      <c r="I7" s="1265" t="s">
        <v>1824</v>
      </c>
      <c r="J7" s="1314"/>
    </row>
    <row r="8" customFormat="false" ht="16.5" hidden="false" customHeight="true" outlineLevel="0" collapsed="false">
      <c r="A8" s="1263" t="s">
        <v>1038</v>
      </c>
      <c r="B8" s="1306" t="s">
        <v>1225</v>
      </c>
      <c r="C8" s="1273" t="s">
        <v>892</v>
      </c>
      <c r="D8" s="1273" t="s">
        <v>892</v>
      </c>
      <c r="E8" s="1273" t="s">
        <v>892</v>
      </c>
      <c r="F8" s="1273" t="s">
        <v>892</v>
      </c>
      <c r="G8" s="1279" t="s">
        <v>892</v>
      </c>
      <c r="H8" s="1279"/>
      <c r="I8" s="1308" t="s">
        <v>892</v>
      </c>
      <c r="J8" s="1315"/>
    </row>
    <row r="9" customFormat="false" ht="16.5" hidden="false" customHeight="true" outlineLevel="0" collapsed="false">
      <c r="A9" s="1263"/>
      <c r="B9" s="1263" t="s">
        <v>1776</v>
      </c>
      <c r="C9" s="1316" t="s">
        <v>892</v>
      </c>
      <c r="D9" s="1279" t="s">
        <v>892</v>
      </c>
      <c r="E9" s="1279" t="s">
        <v>892</v>
      </c>
      <c r="F9" s="1279" t="s">
        <v>892</v>
      </c>
      <c r="G9" s="1279" t="s">
        <v>892</v>
      </c>
      <c r="H9" s="1279"/>
      <c r="I9" s="1317" t="s">
        <v>892</v>
      </c>
      <c r="J9" s="1256"/>
    </row>
    <row r="10" customFormat="false" ht="16.5" hidden="false" customHeight="true" outlineLevel="0" collapsed="false">
      <c r="A10" s="1263"/>
      <c r="B10" s="1263" t="s">
        <v>1777</v>
      </c>
      <c r="C10" s="1316" t="s">
        <v>892</v>
      </c>
      <c r="D10" s="1279" t="s">
        <v>892</v>
      </c>
      <c r="E10" s="1279" t="s">
        <v>892</v>
      </c>
      <c r="F10" s="1279" t="s">
        <v>892</v>
      </c>
      <c r="G10" s="1279" t="s">
        <v>892</v>
      </c>
      <c r="H10" s="1279"/>
      <c r="I10" s="1317" t="s">
        <v>892</v>
      </c>
      <c r="J10" s="1256"/>
    </row>
    <row r="11" customFormat="false" ht="16.5" hidden="false" customHeight="false" outlineLevel="0" collapsed="false">
      <c r="A11" s="1284" t="s">
        <v>1636</v>
      </c>
      <c r="B11" s="1318"/>
      <c r="C11" s="1318"/>
      <c r="D11" s="1319"/>
      <c r="E11" s="1059"/>
      <c r="F11" s="1059"/>
      <c r="G11" s="1319"/>
      <c r="H11" s="1319"/>
      <c r="I11" s="1059"/>
      <c r="J11" s="1018"/>
    </row>
    <row r="12" customFormat="false" ht="16.5" hidden="false" customHeight="false" outlineLevel="0" collapsed="false">
      <c r="A12" s="1026" t="s">
        <v>872</v>
      </c>
      <c r="B12" s="1022"/>
      <c r="C12" s="1034" t="s">
        <v>828</v>
      </c>
      <c r="D12" s="1018"/>
      <c r="E12" s="1074" t="s">
        <v>1074</v>
      </c>
      <c r="F12" s="1018"/>
      <c r="G12" s="1034" t="s">
        <v>1075</v>
      </c>
      <c r="H12" s="1034"/>
      <c r="I12" s="1018"/>
      <c r="J12" s="1022"/>
    </row>
    <row r="13" customFormat="false" ht="16.5" hidden="false" customHeight="false" outlineLevel="0" collapsed="false">
      <c r="A13" s="1026"/>
      <c r="B13" s="1022"/>
      <c r="C13" s="1034"/>
      <c r="D13" s="1018"/>
      <c r="E13" s="1074"/>
      <c r="F13" s="1018"/>
      <c r="G13" s="1034"/>
      <c r="H13" s="1034"/>
      <c r="I13" s="1018"/>
      <c r="J13" s="1022"/>
    </row>
    <row r="14" customFormat="false" ht="16.5" hidden="false" customHeight="false" outlineLevel="0" collapsed="false">
      <c r="A14" s="1018"/>
      <c r="B14" s="1018"/>
      <c r="C14" s="1018"/>
      <c r="D14" s="1018"/>
      <c r="E14" s="1074" t="s">
        <v>832</v>
      </c>
      <c r="F14" s="1018"/>
      <c r="G14" s="1018"/>
      <c r="H14" s="1018"/>
      <c r="I14" s="1018"/>
      <c r="J14" s="1022"/>
    </row>
    <row r="15" customFormat="false" ht="16.5" hidden="false" customHeight="false" outlineLevel="0" collapsed="false">
      <c r="A15" s="1018"/>
      <c r="B15" s="1018"/>
      <c r="C15" s="1018"/>
      <c r="D15" s="1018"/>
      <c r="E15" s="1074"/>
      <c r="F15" s="1018"/>
      <c r="G15" s="1018"/>
      <c r="H15" s="1018"/>
      <c r="I15" s="1018"/>
      <c r="J15" s="1022"/>
    </row>
    <row r="16" customFormat="false" ht="16.5" hidden="false" customHeight="false" outlineLevel="0" collapsed="false">
      <c r="A16" s="1073" t="s">
        <v>1510</v>
      </c>
      <c r="B16" s="1286"/>
      <c r="C16" s="1257"/>
      <c r="D16" s="1257"/>
      <c r="E16" s="1257"/>
      <c r="F16" s="1257"/>
      <c r="G16" s="1257"/>
      <c r="H16" s="1257"/>
      <c r="I16" s="1287" t="s">
        <v>1779</v>
      </c>
      <c r="J16" s="1257"/>
    </row>
    <row r="17" customFormat="false" ht="16.5" hidden="false" customHeight="false" outlineLevel="0" collapsed="false">
      <c r="A17" s="1073" t="s">
        <v>1794</v>
      </c>
      <c r="B17" s="1286"/>
      <c r="C17" s="1257"/>
      <c r="D17" s="1257"/>
      <c r="E17" s="1257"/>
      <c r="F17" s="1257"/>
      <c r="G17" s="1257"/>
      <c r="H17" s="1257"/>
      <c r="I17" s="1257"/>
      <c r="J17" s="1257"/>
    </row>
    <row r="18" customFormat="false" ht="16.5" hidden="false" customHeight="false" outlineLevel="0" collapsed="false">
      <c r="A18" s="1311"/>
      <c r="B18" s="1311"/>
      <c r="C18" s="1311"/>
      <c r="D18" s="1311"/>
      <c r="E18" s="1311"/>
      <c r="F18" s="1311"/>
      <c r="G18" s="1311"/>
      <c r="H18" s="1311"/>
      <c r="I18" s="1311"/>
      <c r="J18" s="1311"/>
    </row>
  </sheetData>
  <mergeCells count="8">
    <mergeCell ref="G1:G2"/>
    <mergeCell ref="A4:I4"/>
    <mergeCell ref="A6:I6"/>
    <mergeCell ref="G7:H7"/>
    <mergeCell ref="A8:A10"/>
    <mergeCell ref="G8:H8"/>
    <mergeCell ref="G9:H9"/>
    <mergeCell ref="G10:H10"/>
  </mergeCells>
  <hyperlinks>
    <hyperlink ref="J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4" min="1" style="75" width="10.63"/>
    <col collapsed="false" customWidth="true" hidden="false" outlineLevel="0" max="5" min="5" style="75" width="16.37"/>
    <col collapsed="false" customWidth="true" hidden="false" outlineLevel="0" max="6" min="6" style="75" width="10.63"/>
    <col collapsed="false" customWidth="true" hidden="false" outlineLevel="0" max="7" min="7" style="75" width="12.87"/>
    <col collapsed="false" customWidth="true" hidden="false" outlineLevel="0" max="8" min="8" style="75" width="10.63"/>
    <col collapsed="false" customWidth="true" hidden="false" outlineLevel="0" max="9" min="9" style="75" width="11.88"/>
    <col collapsed="false" customWidth="true" hidden="false" outlineLevel="0" max="10" min="10" style="75" width="10.63"/>
  </cols>
  <sheetData>
    <row r="1" customFormat="false" ht="16.5" hidden="false" customHeight="true" outlineLevel="0" collapsed="false">
      <c r="A1" s="1255" t="s">
        <v>1208</v>
      </c>
      <c r="B1" s="1076"/>
      <c r="C1" s="1320"/>
      <c r="D1" s="1321"/>
      <c r="E1" s="1321"/>
      <c r="F1" s="1290"/>
      <c r="G1" s="26" t="s">
        <v>788</v>
      </c>
      <c r="H1" s="26" t="s">
        <v>1751</v>
      </c>
      <c r="I1" s="26"/>
      <c r="J1" s="127" t="s">
        <v>130</v>
      </c>
    </row>
    <row r="2" customFormat="false" ht="16.5" hidden="false" customHeight="true" outlineLevel="0" collapsed="false">
      <c r="A2" s="1258" t="s">
        <v>1603</v>
      </c>
      <c r="B2" s="1027" t="s">
        <v>1752</v>
      </c>
      <c r="C2" s="1322"/>
      <c r="D2" s="1321"/>
      <c r="E2" s="1321"/>
      <c r="F2" s="1290"/>
      <c r="G2" s="26" t="s">
        <v>995</v>
      </c>
      <c r="H2" s="1323" t="s">
        <v>1825</v>
      </c>
      <c r="I2" s="1323"/>
      <c r="J2" s="1324"/>
    </row>
    <row r="3" customFormat="false" ht="16.5" hidden="false" customHeight="false" outlineLevel="0" collapsed="false">
      <c r="A3" s="8"/>
      <c r="B3" s="8"/>
      <c r="C3" s="8"/>
      <c r="D3" s="8"/>
      <c r="E3" s="8"/>
      <c r="F3" s="8"/>
      <c r="G3" s="8"/>
      <c r="H3" s="8"/>
      <c r="I3" s="8"/>
      <c r="J3" s="1324"/>
    </row>
    <row r="4" customFormat="false" ht="21" hidden="false" customHeight="true" outlineLevel="0" collapsed="false">
      <c r="A4" s="1325" t="s">
        <v>1826</v>
      </c>
      <c r="B4" s="1325"/>
      <c r="C4" s="1325"/>
      <c r="D4" s="1325"/>
      <c r="E4" s="1325"/>
      <c r="F4" s="1325"/>
      <c r="G4" s="1325"/>
      <c r="H4" s="1325"/>
      <c r="I4" s="1325"/>
      <c r="J4" s="1324"/>
    </row>
    <row r="5" customFormat="false" ht="16.5" hidden="false" customHeight="true" outlineLevel="0" collapsed="false">
      <c r="A5" s="1326" t="s">
        <v>1213</v>
      </c>
      <c r="B5" s="1326"/>
      <c r="C5" s="1326"/>
      <c r="D5" s="1326"/>
      <c r="E5" s="1326"/>
      <c r="F5" s="1326"/>
      <c r="G5" s="1326"/>
      <c r="H5" s="1326"/>
      <c r="I5" s="1326"/>
      <c r="J5" s="1324"/>
    </row>
    <row r="6" customFormat="false" ht="16.5" hidden="false" customHeight="true" outlineLevel="0" collapsed="false">
      <c r="A6" s="1327" t="s">
        <v>1642</v>
      </c>
      <c r="B6" s="26" t="s">
        <v>1755</v>
      </c>
      <c r="C6" s="26" t="s">
        <v>1827</v>
      </c>
      <c r="D6" s="26" t="s">
        <v>1759</v>
      </c>
      <c r="E6" s="1328" t="s">
        <v>1821</v>
      </c>
      <c r="F6" s="1328" t="s">
        <v>1828</v>
      </c>
      <c r="G6" s="26" t="s">
        <v>1829</v>
      </c>
      <c r="H6" s="1329" t="s">
        <v>1830</v>
      </c>
      <c r="I6" s="1329"/>
      <c r="J6" s="1324"/>
    </row>
    <row r="7" customFormat="false" ht="16.5" hidden="false" customHeight="false" outlineLevel="0" collapsed="false">
      <c r="A7" s="1327"/>
      <c r="B7" s="26"/>
      <c r="C7" s="26"/>
      <c r="D7" s="26"/>
      <c r="E7" s="1328"/>
      <c r="F7" s="1328"/>
      <c r="G7" s="26"/>
      <c r="H7" s="1329" t="s">
        <v>982</v>
      </c>
      <c r="I7" s="1329" t="s">
        <v>983</v>
      </c>
      <c r="J7" s="1324"/>
    </row>
    <row r="8" customFormat="false" ht="16.5" hidden="false" customHeight="true" outlineLevel="0" collapsed="false">
      <c r="A8" s="1327" t="s">
        <v>1038</v>
      </c>
      <c r="B8" s="1330" t="s">
        <v>1225</v>
      </c>
      <c r="C8" s="1331" t="s">
        <v>892</v>
      </c>
      <c r="D8" s="1331" t="s">
        <v>892</v>
      </c>
      <c r="E8" s="1331" t="s">
        <v>892</v>
      </c>
      <c r="F8" s="1332" t="s">
        <v>892</v>
      </c>
      <c r="G8" s="1331" t="s">
        <v>892</v>
      </c>
      <c r="H8" s="1332" t="s">
        <v>892</v>
      </c>
      <c r="I8" s="1332" t="s">
        <v>892</v>
      </c>
      <c r="J8" s="1324"/>
    </row>
    <row r="9" customFormat="false" ht="16.5" hidden="false" customHeight="false" outlineLevel="0" collapsed="false">
      <c r="A9" s="1327"/>
      <c r="B9" s="26" t="s">
        <v>1776</v>
      </c>
      <c r="C9" s="26" t="s">
        <v>892</v>
      </c>
      <c r="D9" s="26" t="s">
        <v>892</v>
      </c>
      <c r="E9" s="26" t="s">
        <v>892</v>
      </c>
      <c r="F9" s="1329" t="s">
        <v>892</v>
      </c>
      <c r="G9" s="26" t="s">
        <v>892</v>
      </c>
      <c r="H9" s="1329" t="s">
        <v>892</v>
      </c>
      <c r="I9" s="1329" t="s">
        <v>892</v>
      </c>
      <c r="J9" s="1324"/>
    </row>
    <row r="10" customFormat="false" ht="16.5" hidden="false" customHeight="false" outlineLevel="0" collapsed="false">
      <c r="A10" s="1327"/>
      <c r="B10" s="26" t="s">
        <v>1777</v>
      </c>
      <c r="C10" s="26" t="s">
        <v>892</v>
      </c>
      <c r="D10" s="26" t="s">
        <v>892</v>
      </c>
      <c r="E10" s="26" t="s">
        <v>892</v>
      </c>
      <c r="F10" s="1329" t="s">
        <v>892</v>
      </c>
      <c r="G10" s="26" t="s">
        <v>892</v>
      </c>
      <c r="H10" s="1329" t="s">
        <v>892</v>
      </c>
      <c r="I10" s="1329" t="s">
        <v>892</v>
      </c>
      <c r="J10" s="1324"/>
    </row>
    <row r="11" customFormat="false" ht="16.5" hidden="false" customHeight="false" outlineLevel="0" collapsed="false">
      <c r="A11" s="1333" t="s">
        <v>1636</v>
      </c>
      <c r="B11" s="1318"/>
      <c r="C11" s="1318"/>
      <c r="D11" s="1319"/>
      <c r="E11" s="1059"/>
      <c r="F11" s="1059"/>
      <c r="G11" s="1059"/>
      <c r="H11" s="1059"/>
      <c r="I11" s="1319"/>
      <c r="J11" s="1324"/>
    </row>
    <row r="12" customFormat="false" ht="16.5" hidden="false" customHeight="false" outlineLevel="0" collapsed="false">
      <c r="A12" s="1026" t="s">
        <v>872</v>
      </c>
      <c r="B12" s="1022"/>
      <c r="C12" s="1034" t="s">
        <v>828</v>
      </c>
      <c r="D12" s="1324"/>
      <c r="E12" s="1022" t="s">
        <v>829</v>
      </c>
      <c r="F12" s="1324"/>
      <c r="G12" s="1026" t="s">
        <v>1075</v>
      </c>
      <c r="H12" s="1026"/>
      <c r="I12" s="1018"/>
      <c r="J12" s="1324"/>
    </row>
    <row r="13" customFormat="false" ht="16.5" hidden="false" customHeight="false" outlineLevel="0" collapsed="false">
      <c r="A13" s="1026"/>
      <c r="B13" s="1022"/>
      <c r="C13" s="1034"/>
      <c r="D13" s="1324"/>
      <c r="E13" s="1022"/>
      <c r="F13" s="1324"/>
      <c r="G13" s="1026"/>
      <c r="H13" s="1026"/>
      <c r="I13" s="1018"/>
      <c r="J13" s="1324"/>
    </row>
    <row r="14" customFormat="false" ht="16.5" hidden="false" customHeight="false" outlineLevel="0" collapsed="false">
      <c r="A14" s="1018"/>
      <c r="B14" s="1018"/>
      <c r="C14" s="1018"/>
      <c r="D14" s="1324"/>
      <c r="E14" s="1022" t="s">
        <v>832</v>
      </c>
      <c r="F14" s="1022"/>
      <c r="G14" s="1022"/>
      <c r="H14" s="1022"/>
      <c r="I14" s="1018"/>
      <c r="J14" s="1324"/>
    </row>
    <row r="15" customFormat="false" ht="16.5" hidden="false" customHeight="false" outlineLevel="0" collapsed="false">
      <c r="A15" s="1334" t="s">
        <v>1510</v>
      </c>
      <c r="B15" s="1334"/>
      <c r="C15" s="1321"/>
      <c r="D15" s="1321"/>
      <c r="E15" s="1321"/>
      <c r="F15" s="1321"/>
      <c r="G15" s="1321"/>
      <c r="H15" s="1321"/>
      <c r="I15" s="1287" t="s">
        <v>1779</v>
      </c>
      <c r="J15" s="1324"/>
    </row>
    <row r="16" customFormat="false" ht="16.5" hidden="false" customHeight="false" outlineLevel="0" collapsed="false">
      <c r="A16" s="1073" t="s">
        <v>1794</v>
      </c>
      <c r="B16" s="1334"/>
      <c r="C16" s="1321"/>
      <c r="D16" s="1321"/>
      <c r="E16" s="1321"/>
      <c r="F16" s="1321"/>
      <c r="G16" s="1321"/>
      <c r="H16" s="1321"/>
      <c r="I16" s="1321"/>
      <c r="J16" s="1324"/>
    </row>
    <row r="17" customFormat="false" ht="16.5" hidden="false" customHeight="false" outlineLevel="0" collapsed="false">
      <c r="A17" s="1324"/>
      <c r="B17" s="1324"/>
      <c r="C17" s="1324"/>
      <c r="D17" s="1324"/>
      <c r="E17" s="1324"/>
      <c r="F17" s="1324"/>
      <c r="G17" s="1324"/>
      <c r="H17" s="1324"/>
      <c r="I17" s="1324"/>
      <c r="J17" s="1324"/>
    </row>
  </sheetData>
  <mergeCells count="15">
    <mergeCell ref="F1:F2"/>
    <mergeCell ref="H1:I1"/>
    <mergeCell ref="H2:I2"/>
    <mergeCell ref="A3:I3"/>
    <mergeCell ref="A4:I4"/>
    <mergeCell ref="A5:I5"/>
    <mergeCell ref="A6:A7"/>
    <mergeCell ref="B6:B7"/>
    <mergeCell ref="C6:C7"/>
    <mergeCell ref="D6:D7"/>
    <mergeCell ref="E6:E7"/>
    <mergeCell ref="F6:F7"/>
    <mergeCell ref="G6:G7"/>
    <mergeCell ref="H6:I6"/>
    <mergeCell ref="A8:A10"/>
  </mergeCells>
  <hyperlinks>
    <hyperlink ref="J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6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 activeCellId="0" sqref="K1"/>
    </sheetView>
  </sheetViews>
  <sheetFormatPr defaultColWidth="8.00390625" defaultRowHeight="16.5" zeroHeight="false" outlineLevelRow="0" outlineLevelCol="0"/>
  <cols>
    <col collapsed="false" customWidth="true" hidden="false" outlineLevel="0" max="3" min="1" style="75" width="10.63"/>
    <col collapsed="false" customWidth="true" hidden="false" outlineLevel="0" max="4" min="4" style="75" width="14.88"/>
    <col collapsed="false" customWidth="true" hidden="false" outlineLevel="0" max="5" min="5" style="75" width="14.37"/>
    <col collapsed="false" customWidth="true" hidden="false" outlineLevel="0" max="11" min="6" style="75" width="10.63"/>
  </cols>
  <sheetData>
    <row r="1" customFormat="false" ht="19.5" hidden="false" customHeight="false" outlineLevel="0" collapsed="false">
      <c r="A1" s="364" t="s">
        <v>1831</v>
      </c>
      <c r="B1" s="364"/>
      <c r="C1" s="1335"/>
      <c r="D1" s="1336"/>
      <c r="E1" s="1336"/>
      <c r="F1" s="1336"/>
      <c r="G1" s="1337"/>
      <c r="H1" s="364" t="s">
        <v>788</v>
      </c>
      <c r="I1" s="1338" t="s">
        <v>926</v>
      </c>
      <c r="J1" s="1338"/>
      <c r="K1" s="127" t="s">
        <v>130</v>
      </c>
    </row>
    <row r="2" customFormat="false" ht="19.5" hidden="false" customHeight="false" outlineLevel="0" collapsed="false">
      <c r="A2" s="364" t="s">
        <v>1832</v>
      </c>
      <c r="B2" s="364"/>
      <c r="C2" s="1339" t="s">
        <v>1833</v>
      </c>
      <c r="D2" s="1340"/>
      <c r="E2" s="1340"/>
      <c r="F2" s="1340"/>
      <c r="G2" s="1341"/>
      <c r="H2" s="364" t="s">
        <v>792</v>
      </c>
      <c r="I2" s="1342" t="s">
        <v>1834</v>
      </c>
      <c r="J2" s="1342"/>
    </row>
    <row r="3" customFormat="false" ht="32.25" hidden="false" customHeight="false" outlineLevel="0" collapsed="false">
      <c r="A3" s="1343" t="s">
        <v>1835</v>
      </c>
      <c r="B3" s="1343"/>
      <c r="C3" s="1343"/>
      <c r="D3" s="1343"/>
      <c r="E3" s="1343"/>
      <c r="F3" s="1343"/>
      <c r="G3" s="1343"/>
      <c r="H3" s="1343"/>
      <c r="I3" s="1343"/>
      <c r="J3" s="1343"/>
    </row>
    <row r="4" customFormat="false" ht="19.5" hidden="false" customHeight="false" outlineLevel="0" collapsed="false">
      <c r="A4" s="1344" t="s">
        <v>1836</v>
      </c>
      <c r="B4" s="1344"/>
      <c r="C4" s="1344"/>
      <c r="D4" s="1344"/>
      <c r="E4" s="1344"/>
      <c r="F4" s="1344"/>
      <c r="G4" s="1344"/>
      <c r="H4" s="1344"/>
      <c r="I4" s="1344"/>
      <c r="J4" s="1344"/>
    </row>
    <row r="5" customFormat="false" ht="19.5" hidden="false" customHeight="false" outlineLevel="0" collapsed="false">
      <c r="A5" s="1339" t="s">
        <v>1837</v>
      </c>
      <c r="B5" s="1339"/>
      <c r="C5" s="1339"/>
      <c r="D5" s="1340"/>
      <c r="E5" s="1340"/>
      <c r="F5" s="1340"/>
      <c r="G5" s="1340"/>
      <c r="H5" s="1340"/>
      <c r="I5" s="1339"/>
      <c r="J5" s="1345" t="s">
        <v>1838</v>
      </c>
    </row>
    <row r="6" customFormat="false" ht="19.5" hidden="false" customHeight="false" outlineLevel="0" collapsed="false">
      <c r="A6" s="363" t="s">
        <v>1839</v>
      </c>
      <c r="B6" s="363"/>
      <c r="C6" s="363"/>
      <c r="D6" s="1346" t="s">
        <v>1840</v>
      </c>
      <c r="E6" s="1346"/>
      <c r="F6" s="1346"/>
      <c r="G6" s="1346"/>
      <c r="H6" s="1346"/>
      <c r="I6" s="1347" t="s">
        <v>1841</v>
      </c>
      <c r="J6" s="1347"/>
    </row>
    <row r="7" customFormat="false" ht="19.5" hidden="false" customHeight="true" outlineLevel="0" collapsed="false">
      <c r="A7" s="363"/>
      <c r="B7" s="363"/>
      <c r="C7" s="363"/>
      <c r="D7" s="1348" t="s">
        <v>1842</v>
      </c>
      <c r="E7" s="1348"/>
      <c r="F7" s="1348"/>
      <c r="G7" s="1348"/>
      <c r="H7" s="1348"/>
      <c r="I7" s="1349" t="s">
        <v>1843</v>
      </c>
      <c r="J7" s="1350" t="s">
        <v>1844</v>
      </c>
    </row>
    <row r="8" customFormat="false" ht="16.5" hidden="false" customHeight="true" outlineLevel="0" collapsed="false">
      <c r="A8" s="363"/>
      <c r="B8" s="363"/>
      <c r="C8" s="363"/>
      <c r="D8" s="1351" t="s">
        <v>1845</v>
      </c>
      <c r="E8" s="364" t="s">
        <v>1846</v>
      </c>
      <c r="F8" s="1352" t="s">
        <v>1847</v>
      </c>
      <c r="G8" s="366" t="s">
        <v>1848</v>
      </c>
      <c r="H8" s="1353" t="s">
        <v>1849</v>
      </c>
      <c r="I8" s="1349"/>
      <c r="J8" s="1350"/>
    </row>
    <row r="9" customFormat="false" ht="16.5" hidden="false" customHeight="false" outlineLevel="0" collapsed="false">
      <c r="A9" s="363"/>
      <c r="B9" s="363"/>
      <c r="C9" s="363"/>
      <c r="D9" s="1351"/>
      <c r="E9" s="1351"/>
      <c r="F9" s="1352"/>
      <c r="G9" s="366"/>
      <c r="H9" s="1353"/>
      <c r="I9" s="1349"/>
      <c r="J9" s="1350"/>
    </row>
    <row r="10" customFormat="false" ht="19.5" hidden="false" customHeight="true" outlineLevel="0" collapsed="false">
      <c r="A10" s="1354" t="s">
        <v>1850</v>
      </c>
      <c r="B10" s="1354"/>
      <c r="C10" s="1354"/>
      <c r="D10" s="1355" t="n">
        <f aca="false">D16+D22</f>
        <v>35461</v>
      </c>
      <c r="E10" s="1356" t="n">
        <f aca="false">E16</f>
        <v>25677</v>
      </c>
      <c r="F10" s="1340" t="n">
        <v>0</v>
      </c>
      <c r="G10" s="1357" t="n">
        <v>50</v>
      </c>
      <c r="H10" s="1358" t="n">
        <f aca="false">H16+G22</f>
        <v>9734</v>
      </c>
      <c r="I10" s="1340" t="n">
        <v>0</v>
      </c>
      <c r="J10" s="1340" t="n">
        <v>0</v>
      </c>
    </row>
    <row r="11" customFormat="false" ht="19.5" hidden="false" customHeight="false" outlineLevel="0" collapsed="false">
      <c r="A11" s="1339" t="s">
        <v>1851</v>
      </c>
      <c r="B11" s="1339"/>
      <c r="C11" s="1339"/>
      <c r="D11" s="1340"/>
      <c r="E11" s="1340"/>
      <c r="F11" s="1340"/>
      <c r="G11" s="1340"/>
      <c r="H11" s="1339"/>
      <c r="I11" s="1339"/>
      <c r="J11" s="1345"/>
    </row>
    <row r="12" customFormat="false" ht="19.5" hidden="false" customHeight="false" outlineLevel="0" collapsed="false">
      <c r="A12" s="363" t="s">
        <v>1839</v>
      </c>
      <c r="B12" s="363"/>
      <c r="C12" s="363"/>
      <c r="D12" s="1346" t="s">
        <v>1840</v>
      </c>
      <c r="E12" s="1346"/>
      <c r="F12" s="1346"/>
      <c r="G12" s="1346"/>
      <c r="H12" s="1346"/>
      <c r="I12" s="1347" t="s">
        <v>1841</v>
      </c>
      <c r="J12" s="1347"/>
    </row>
    <row r="13" customFormat="false" ht="19.5" hidden="false" customHeight="true" outlineLevel="0" collapsed="false">
      <c r="A13" s="363"/>
      <c r="B13" s="363"/>
      <c r="C13" s="363"/>
      <c r="D13" s="1348" t="s">
        <v>1842</v>
      </c>
      <c r="E13" s="1348"/>
      <c r="F13" s="1348"/>
      <c r="G13" s="1348"/>
      <c r="H13" s="1348"/>
      <c r="I13" s="1349" t="s">
        <v>1843</v>
      </c>
      <c r="J13" s="1350" t="s">
        <v>1844</v>
      </c>
    </row>
    <row r="14" customFormat="false" ht="16.5" hidden="false" customHeight="true" outlineLevel="0" collapsed="false">
      <c r="A14" s="363"/>
      <c r="B14" s="363"/>
      <c r="C14" s="363"/>
      <c r="D14" s="1351" t="s">
        <v>1845</v>
      </c>
      <c r="E14" s="364" t="s">
        <v>1846</v>
      </c>
      <c r="F14" s="1352" t="s">
        <v>1847</v>
      </c>
      <c r="G14" s="366" t="s">
        <v>1848</v>
      </c>
      <c r="H14" s="1353" t="s">
        <v>1852</v>
      </c>
      <c r="I14" s="1349"/>
      <c r="J14" s="1350"/>
    </row>
    <row r="15" customFormat="false" ht="16.5" hidden="false" customHeight="false" outlineLevel="0" collapsed="false">
      <c r="A15" s="363"/>
      <c r="B15" s="363"/>
      <c r="C15" s="363"/>
      <c r="D15" s="1351"/>
      <c r="E15" s="1351"/>
      <c r="F15" s="1352"/>
      <c r="G15" s="366"/>
      <c r="H15" s="1353"/>
      <c r="I15" s="1349"/>
      <c r="J15" s="1350"/>
    </row>
    <row r="16" customFormat="false" ht="19.5" hidden="false" customHeight="true" outlineLevel="0" collapsed="false">
      <c r="A16" s="1354" t="s">
        <v>1850</v>
      </c>
      <c r="B16" s="1354"/>
      <c r="C16" s="1354"/>
      <c r="D16" s="1359" t="n">
        <f aca="false">E16+G16+H16</f>
        <v>35261</v>
      </c>
      <c r="E16" s="1356" t="n">
        <v>25677</v>
      </c>
      <c r="F16" s="1340" t="n">
        <v>0</v>
      </c>
      <c r="G16" s="1360" t="n">
        <v>50</v>
      </c>
      <c r="H16" s="1358" t="n">
        <v>9534</v>
      </c>
      <c r="I16" s="1340" t="n">
        <v>0</v>
      </c>
      <c r="J16" s="1340" t="n">
        <v>0</v>
      </c>
    </row>
    <row r="17" customFormat="false" ht="19.5" hidden="false" customHeight="false" outlineLevel="0" collapsed="false">
      <c r="A17" s="1335" t="s">
        <v>1853</v>
      </c>
      <c r="B17" s="1335"/>
      <c r="C17" s="1335"/>
      <c r="D17" s="1336"/>
      <c r="E17" s="1336"/>
      <c r="F17" s="1336"/>
      <c r="G17" s="1361"/>
      <c r="H17" s="1335"/>
      <c r="I17" s="1361"/>
      <c r="J17" s="1361"/>
    </row>
    <row r="18" customFormat="false" ht="19.5" hidden="false" customHeight="false" outlineLevel="0" collapsed="false">
      <c r="A18" s="363" t="s">
        <v>1839</v>
      </c>
      <c r="B18" s="363"/>
      <c r="C18" s="363"/>
      <c r="D18" s="1346" t="s">
        <v>1840</v>
      </c>
      <c r="E18" s="1346"/>
      <c r="F18" s="1346"/>
      <c r="G18" s="1346"/>
      <c r="H18" s="1346"/>
      <c r="I18" s="1362"/>
      <c r="J18" s="1362"/>
    </row>
    <row r="19" customFormat="false" ht="19.5" hidden="false" customHeight="false" outlineLevel="0" collapsed="false">
      <c r="A19" s="363"/>
      <c r="B19" s="363"/>
      <c r="C19" s="363"/>
      <c r="D19" s="1348" t="s">
        <v>1842</v>
      </c>
      <c r="E19" s="1348"/>
      <c r="F19" s="1348"/>
      <c r="G19" s="1348"/>
      <c r="H19" s="1348"/>
      <c r="I19" s="1362"/>
      <c r="J19" s="1362"/>
    </row>
    <row r="20" customFormat="false" ht="16.5" hidden="false" customHeight="true" outlineLevel="0" collapsed="false">
      <c r="A20" s="363"/>
      <c r="B20" s="363"/>
      <c r="C20" s="363"/>
      <c r="D20" s="1351" t="s">
        <v>1845</v>
      </c>
      <c r="E20" s="364" t="s">
        <v>1848</v>
      </c>
      <c r="F20" s="364"/>
      <c r="G20" s="1353" t="s">
        <v>1854</v>
      </c>
      <c r="H20" s="1353"/>
      <c r="I20" s="1362"/>
      <c r="J20" s="1362"/>
    </row>
    <row r="21" customFormat="false" ht="16.5" hidden="false" customHeight="false" outlineLevel="0" collapsed="false">
      <c r="A21" s="363"/>
      <c r="B21" s="363"/>
      <c r="C21" s="363"/>
      <c r="D21" s="1351"/>
      <c r="E21" s="1351"/>
      <c r="F21" s="364"/>
      <c r="G21" s="1353"/>
      <c r="H21" s="1353"/>
      <c r="I21" s="1362"/>
      <c r="J21" s="1362"/>
    </row>
    <row r="22" customFormat="false" ht="19.5" hidden="false" customHeight="true" outlineLevel="0" collapsed="false">
      <c r="A22" s="1354" t="s">
        <v>1850</v>
      </c>
      <c r="B22" s="1354"/>
      <c r="C22" s="1354"/>
      <c r="D22" s="1359" t="n">
        <f aca="false">E22+G22</f>
        <v>200</v>
      </c>
      <c r="E22" s="364" t="n">
        <v>0</v>
      </c>
      <c r="F22" s="364"/>
      <c r="G22" s="1346" t="n">
        <v>200</v>
      </c>
      <c r="H22" s="1346"/>
      <c r="I22" s="1362"/>
      <c r="J22" s="1362"/>
    </row>
    <row r="23" customFormat="false" ht="16.5" hidden="false" customHeight="false" outlineLevel="0" collapsed="false">
      <c r="A23" s="1363" t="s">
        <v>1855</v>
      </c>
      <c r="C23" s="1363" t="s">
        <v>1856</v>
      </c>
      <c r="D23" s="1364" t="s">
        <v>829</v>
      </c>
      <c r="E23" s="1363"/>
      <c r="F23" s="1364" t="s">
        <v>830</v>
      </c>
      <c r="I23" s="1364"/>
    </row>
    <row r="24" customFormat="false" ht="16.5" hidden="false" customHeight="false" outlineLevel="0" collapsed="false">
      <c r="A24" s="353"/>
      <c r="C24" s="353"/>
      <c r="D24" s="1364" t="s">
        <v>832</v>
      </c>
      <c r="E24" s="1363"/>
      <c r="F24" s="1364"/>
      <c r="G24" s="1364"/>
      <c r="H24" s="1364"/>
      <c r="J24" s="1364" t="s">
        <v>1857</v>
      </c>
    </row>
    <row r="25" customFormat="false" ht="19.5" hidden="false" customHeight="false" outlineLevel="0" collapsed="false">
      <c r="A25" s="353" t="s">
        <v>1858</v>
      </c>
      <c r="B25" s="353"/>
      <c r="C25" s="1365"/>
      <c r="D25" s="1365"/>
      <c r="E25" s="1365"/>
      <c r="F25" s="1365"/>
      <c r="G25" s="1365"/>
    </row>
    <row r="26" customFormat="false" ht="19.5" hidden="false" customHeight="false" outlineLevel="0" collapsed="false">
      <c r="A26" s="353" t="s">
        <v>1859</v>
      </c>
      <c r="B26" s="353"/>
      <c r="C26" s="1365"/>
      <c r="D26" s="1365"/>
      <c r="E26" s="1365"/>
      <c r="F26" s="1365"/>
      <c r="G26" s="1365"/>
    </row>
    <row r="27" customFormat="false" ht="19.5" hidden="false" customHeight="false" outlineLevel="0" collapsed="false">
      <c r="A27" s="353"/>
      <c r="B27" s="353"/>
      <c r="C27" s="1365"/>
      <c r="D27" s="1365"/>
      <c r="E27" s="1365"/>
      <c r="F27" s="1365"/>
      <c r="G27" s="1365"/>
    </row>
    <row r="61" customFormat="false" ht="16.5" hidden="false" customHeight="false" outlineLevel="0" collapsed="false">
      <c r="F61" s="75" t="s">
        <v>97</v>
      </c>
    </row>
  </sheetData>
  <mergeCells count="40">
    <mergeCell ref="A1:B1"/>
    <mergeCell ref="I1:J1"/>
    <mergeCell ref="A2:B2"/>
    <mergeCell ref="I2:J2"/>
    <mergeCell ref="A3:J3"/>
    <mergeCell ref="A4:J4"/>
    <mergeCell ref="A6:C9"/>
    <mergeCell ref="D6:H6"/>
    <mergeCell ref="I6:J6"/>
    <mergeCell ref="D7:H7"/>
    <mergeCell ref="I7:I9"/>
    <mergeCell ref="J7:J9"/>
    <mergeCell ref="D8:D9"/>
    <mergeCell ref="E8:E9"/>
    <mergeCell ref="F8:F9"/>
    <mergeCell ref="G8:G9"/>
    <mergeCell ref="H8:H9"/>
    <mergeCell ref="A10:C10"/>
    <mergeCell ref="A12:C15"/>
    <mergeCell ref="D12:H12"/>
    <mergeCell ref="I12:J12"/>
    <mergeCell ref="D13:H13"/>
    <mergeCell ref="I13:I15"/>
    <mergeCell ref="J13:J15"/>
    <mergeCell ref="D14:D15"/>
    <mergeCell ref="E14:E15"/>
    <mergeCell ref="F14:F15"/>
    <mergeCell ref="G14:G15"/>
    <mergeCell ref="H14:H15"/>
    <mergeCell ref="A16:C16"/>
    <mergeCell ref="A18:C21"/>
    <mergeCell ref="D18:H18"/>
    <mergeCell ref="I18:J22"/>
    <mergeCell ref="D19:H19"/>
    <mergeCell ref="D20:D21"/>
    <mergeCell ref="E20:F21"/>
    <mergeCell ref="G20:H21"/>
    <mergeCell ref="A22:C22"/>
    <mergeCell ref="E22:F22"/>
    <mergeCell ref="G22:H22"/>
  </mergeCells>
  <hyperlinks>
    <hyperlink ref="K1" location="預告統計資料發布時間表!A1" display="回發布時間表"/>
    <hyperlink ref="F61" location="環境保護預算114年!A1" display="(114年)"/>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8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5" min="1" style="75" width="10.63"/>
    <col collapsed="false" customWidth="true" hidden="false" outlineLevel="0" max="6" min="6" style="75" width="11.63"/>
    <col collapsed="false" customWidth="true" hidden="false" outlineLevel="0" max="11" min="7" style="75" width="10.63"/>
  </cols>
  <sheetData>
    <row r="1" customFormat="false" ht="16.5" hidden="false" customHeight="false" outlineLevel="0" collapsed="false">
      <c r="A1" s="75" t="s">
        <v>1208</v>
      </c>
      <c r="F1" s="75" t="s">
        <v>1288</v>
      </c>
      <c r="K1" s="127" t="s">
        <v>130</v>
      </c>
    </row>
    <row r="2" customFormat="false" ht="16.5" hidden="false" customHeight="false" outlineLevel="0" collapsed="false">
      <c r="A2" s="75" t="s">
        <v>1445</v>
      </c>
      <c r="F2" s="75" t="s">
        <v>1289</v>
      </c>
      <c r="I2" s="75" t="s">
        <v>1446</v>
      </c>
    </row>
    <row r="3" customFormat="false" ht="16.5" hidden="false" customHeight="false" outlineLevel="0" collapsed="false">
      <c r="F3" s="75" t="s">
        <v>1860</v>
      </c>
      <c r="I3" s="75" t="s">
        <v>1861</v>
      </c>
    </row>
    <row r="5" customFormat="false" ht="16.5" hidden="false" customHeight="true" outlineLevel="0" collapsed="false">
      <c r="A5" s="769" t="s">
        <v>1437</v>
      </c>
      <c r="B5" s="769"/>
      <c r="C5" s="769"/>
      <c r="D5" s="769"/>
      <c r="E5" s="761" t="s">
        <v>1438</v>
      </c>
      <c r="F5" s="761"/>
      <c r="G5" s="761" t="s">
        <v>1439</v>
      </c>
      <c r="H5" s="761"/>
      <c r="I5" s="761" t="s">
        <v>1440</v>
      </c>
      <c r="J5" s="761"/>
    </row>
    <row r="6" customFormat="false" ht="16.5" hidden="false" customHeight="false" outlineLevel="0" collapsed="false">
      <c r="A6" s="770" t="s">
        <v>1292</v>
      </c>
      <c r="B6" s="771" t="s">
        <v>1293</v>
      </c>
      <c r="C6" s="771" t="s">
        <v>1294</v>
      </c>
      <c r="D6" s="772" t="s">
        <v>1295</v>
      </c>
      <c r="E6" s="761" t="s">
        <v>1296</v>
      </c>
      <c r="F6" s="761" t="s">
        <v>1297</v>
      </c>
      <c r="G6" s="761" t="s">
        <v>1296</v>
      </c>
      <c r="H6" s="761" t="s">
        <v>1297</v>
      </c>
      <c r="I6" s="761" t="s">
        <v>1296</v>
      </c>
      <c r="J6" s="761" t="s">
        <v>1297</v>
      </c>
    </row>
    <row r="7" customFormat="false" ht="22.5" hidden="false" customHeight="false" outlineLevel="0" collapsed="false">
      <c r="A7" s="773"/>
      <c r="B7" s="771"/>
      <c r="C7" s="771"/>
      <c r="D7" s="762" t="s">
        <v>1298</v>
      </c>
      <c r="E7" s="742" t="n">
        <v>20853859</v>
      </c>
      <c r="F7" s="742" t="n">
        <v>67225337</v>
      </c>
      <c r="G7" s="742" t="n">
        <v>19484955</v>
      </c>
      <c r="H7" s="742" t="n">
        <v>65856433</v>
      </c>
      <c r="I7" s="742" t="n">
        <v>1368904</v>
      </c>
      <c r="J7" s="743" t="n">
        <v>1368904</v>
      </c>
    </row>
    <row r="8" customFormat="false" ht="22.5" hidden="false" customHeight="false" outlineLevel="0" collapsed="false">
      <c r="A8" s="773"/>
      <c r="B8" s="773"/>
      <c r="C8" s="773"/>
      <c r="D8" s="762" t="s">
        <v>1299</v>
      </c>
      <c r="E8" s="742" t="n">
        <v>20853859</v>
      </c>
      <c r="F8" s="742" t="n">
        <v>67225337</v>
      </c>
      <c r="G8" s="742" t="n">
        <v>19484955</v>
      </c>
      <c r="H8" s="742" t="n">
        <v>65856433</v>
      </c>
      <c r="I8" s="742" t="n">
        <v>1368904</v>
      </c>
      <c r="J8" s="743" t="n">
        <v>1368904</v>
      </c>
    </row>
    <row r="9" customFormat="false" ht="16.5" hidden="false" customHeight="false" outlineLevel="0" collapsed="false">
      <c r="A9" s="774" t="s">
        <v>1300</v>
      </c>
      <c r="B9" s="773"/>
      <c r="C9" s="773"/>
      <c r="D9" s="762" t="s">
        <v>1301</v>
      </c>
      <c r="E9" s="742" t="n">
        <v>16560056</v>
      </c>
      <c r="F9" s="742" t="n">
        <v>61397060</v>
      </c>
      <c r="G9" s="742" t="n">
        <v>16560056</v>
      </c>
      <c r="H9" s="742" t="n">
        <v>61397060</v>
      </c>
      <c r="I9" s="742" t="n">
        <v>0</v>
      </c>
      <c r="J9" s="743" t="n">
        <v>0</v>
      </c>
    </row>
    <row r="10" customFormat="false" ht="22.5" hidden="false" customHeight="false" outlineLevel="0" collapsed="false">
      <c r="A10" s="774" t="s">
        <v>1300</v>
      </c>
      <c r="B10" s="773" t="s">
        <v>1302</v>
      </c>
      <c r="C10" s="773"/>
      <c r="D10" s="762" t="s">
        <v>1303</v>
      </c>
      <c r="E10" s="742" t="n">
        <v>0</v>
      </c>
      <c r="F10" s="742" t="n">
        <v>341</v>
      </c>
      <c r="G10" s="742" t="n">
        <v>0</v>
      </c>
      <c r="H10" s="742" t="n">
        <v>341</v>
      </c>
      <c r="I10" s="742" t="n">
        <v>0</v>
      </c>
      <c r="J10" s="743" t="n">
        <v>0</v>
      </c>
    </row>
    <row r="11" customFormat="false" ht="16.5" hidden="false" customHeight="false" outlineLevel="0" collapsed="false">
      <c r="A11" s="774" t="s">
        <v>1300</v>
      </c>
      <c r="B11" s="773" t="s">
        <v>1302</v>
      </c>
      <c r="C11" s="773" t="s">
        <v>1300</v>
      </c>
      <c r="D11" s="762" t="s">
        <v>1304</v>
      </c>
      <c r="E11" s="742" t="n">
        <v>0</v>
      </c>
      <c r="F11" s="742" t="n">
        <v>341</v>
      </c>
      <c r="G11" s="742" t="n">
        <v>0</v>
      </c>
      <c r="H11" s="742" t="n">
        <v>341</v>
      </c>
      <c r="I11" s="742" t="n">
        <v>0</v>
      </c>
      <c r="J11" s="743" t="n">
        <v>0</v>
      </c>
    </row>
    <row r="12" customFormat="false" ht="16.5" hidden="false" customHeight="false" outlineLevel="0" collapsed="false">
      <c r="A12" s="774" t="s">
        <v>1300</v>
      </c>
      <c r="B12" s="773" t="s">
        <v>1306</v>
      </c>
      <c r="C12" s="773"/>
      <c r="D12" s="762" t="s">
        <v>1307</v>
      </c>
      <c r="E12" s="742" t="n">
        <v>62966</v>
      </c>
      <c r="F12" s="742" t="n">
        <v>66523</v>
      </c>
      <c r="G12" s="742" t="n">
        <v>62966</v>
      </c>
      <c r="H12" s="742" t="n">
        <v>66523</v>
      </c>
      <c r="I12" s="742" t="n">
        <v>0</v>
      </c>
      <c r="J12" s="743" t="n">
        <v>0</v>
      </c>
    </row>
    <row r="13" customFormat="false" ht="16.5" hidden="false" customHeight="false" outlineLevel="0" collapsed="false">
      <c r="A13" s="774" t="s">
        <v>1300</v>
      </c>
      <c r="B13" s="773" t="s">
        <v>1306</v>
      </c>
      <c r="C13" s="773" t="s">
        <v>1300</v>
      </c>
      <c r="D13" s="762" t="s">
        <v>1308</v>
      </c>
      <c r="E13" s="742" t="n">
        <v>62966</v>
      </c>
      <c r="F13" s="742" t="n">
        <v>66523</v>
      </c>
      <c r="G13" s="742" t="n">
        <v>62966</v>
      </c>
      <c r="H13" s="742" t="n">
        <v>66523</v>
      </c>
      <c r="I13" s="742" t="n">
        <v>0</v>
      </c>
      <c r="J13" s="743" t="n">
        <v>0</v>
      </c>
    </row>
    <row r="14" customFormat="false" ht="16.5" hidden="false" customHeight="false" outlineLevel="0" collapsed="false">
      <c r="A14" s="774" t="s">
        <v>1300</v>
      </c>
      <c r="B14" s="773" t="s">
        <v>1309</v>
      </c>
      <c r="C14" s="773"/>
      <c r="D14" s="762" t="s">
        <v>1310</v>
      </c>
      <c r="E14" s="742" t="n">
        <v>96527</v>
      </c>
      <c r="F14" s="742" t="n">
        <v>99138</v>
      </c>
      <c r="G14" s="742" t="n">
        <v>96527</v>
      </c>
      <c r="H14" s="742" t="n">
        <v>99138</v>
      </c>
      <c r="I14" s="742" t="n">
        <v>0</v>
      </c>
      <c r="J14" s="743" t="n">
        <v>0</v>
      </c>
    </row>
    <row r="15" customFormat="false" ht="16.5" hidden="false" customHeight="false" outlineLevel="0" collapsed="false">
      <c r="A15" s="774" t="s">
        <v>1300</v>
      </c>
      <c r="B15" s="773" t="s">
        <v>1309</v>
      </c>
      <c r="C15" s="773" t="s">
        <v>1300</v>
      </c>
      <c r="D15" s="762" t="s">
        <v>1311</v>
      </c>
      <c r="E15" s="742" t="n">
        <v>96527</v>
      </c>
      <c r="F15" s="742" t="n">
        <v>99138</v>
      </c>
      <c r="G15" s="742" t="n">
        <v>96527</v>
      </c>
      <c r="H15" s="742" t="n">
        <v>99138</v>
      </c>
      <c r="I15" s="742" t="n">
        <v>0</v>
      </c>
      <c r="J15" s="743" t="n">
        <v>0</v>
      </c>
    </row>
    <row r="16" customFormat="false" ht="16.5" hidden="false" customHeight="false" outlineLevel="0" collapsed="false">
      <c r="A16" s="774" t="s">
        <v>1300</v>
      </c>
      <c r="B16" s="773" t="s">
        <v>1312</v>
      </c>
      <c r="C16" s="773"/>
      <c r="D16" s="762" t="s">
        <v>1313</v>
      </c>
      <c r="E16" s="742" t="n">
        <v>336005</v>
      </c>
      <c r="F16" s="742" t="n">
        <v>359799</v>
      </c>
      <c r="G16" s="742" t="n">
        <v>336005</v>
      </c>
      <c r="H16" s="742" t="n">
        <v>359799</v>
      </c>
      <c r="I16" s="742" t="n">
        <v>0</v>
      </c>
      <c r="J16" s="743" t="n">
        <v>0</v>
      </c>
    </row>
    <row r="17" customFormat="false" ht="16.5" hidden="false" customHeight="false" outlineLevel="0" collapsed="false">
      <c r="A17" s="774" t="s">
        <v>1300</v>
      </c>
      <c r="B17" s="773" t="s">
        <v>1312</v>
      </c>
      <c r="C17" s="773" t="s">
        <v>1300</v>
      </c>
      <c r="D17" s="762" t="s">
        <v>1314</v>
      </c>
      <c r="E17" s="742" t="n">
        <v>336005</v>
      </c>
      <c r="F17" s="742" t="n">
        <v>359799</v>
      </c>
      <c r="G17" s="742" t="n">
        <v>336005</v>
      </c>
      <c r="H17" s="742" t="n">
        <v>359799</v>
      </c>
      <c r="I17" s="742" t="n">
        <v>0</v>
      </c>
      <c r="J17" s="743" t="n">
        <v>0</v>
      </c>
    </row>
    <row r="18" customFormat="false" ht="16.5" hidden="false" customHeight="false" outlineLevel="0" collapsed="false">
      <c r="A18" s="774" t="s">
        <v>1300</v>
      </c>
      <c r="B18" s="773" t="s">
        <v>1315</v>
      </c>
      <c r="C18" s="773"/>
      <c r="D18" s="762" t="s">
        <v>1316</v>
      </c>
      <c r="E18" s="742" t="n">
        <v>31008</v>
      </c>
      <c r="F18" s="742" t="n">
        <v>36778</v>
      </c>
      <c r="G18" s="742" t="n">
        <v>31008</v>
      </c>
      <c r="H18" s="742" t="n">
        <v>36778</v>
      </c>
      <c r="I18" s="742" t="n">
        <v>0</v>
      </c>
      <c r="J18" s="743" t="n">
        <v>0</v>
      </c>
    </row>
    <row r="19" customFormat="false" ht="16.5" hidden="false" customHeight="false" outlineLevel="0" collapsed="false">
      <c r="A19" s="774" t="s">
        <v>1300</v>
      </c>
      <c r="B19" s="773" t="s">
        <v>1315</v>
      </c>
      <c r="C19" s="773" t="s">
        <v>1300</v>
      </c>
      <c r="D19" s="762" t="s">
        <v>1317</v>
      </c>
      <c r="E19" s="742" t="n">
        <v>31008</v>
      </c>
      <c r="F19" s="742" t="n">
        <v>36778</v>
      </c>
      <c r="G19" s="742" t="n">
        <v>31008</v>
      </c>
      <c r="H19" s="742" t="n">
        <v>36778</v>
      </c>
      <c r="I19" s="742" t="n">
        <v>0</v>
      </c>
      <c r="J19" s="743" t="n">
        <v>0</v>
      </c>
    </row>
    <row r="20" customFormat="false" ht="16.5" hidden="false" customHeight="false" outlineLevel="0" collapsed="false">
      <c r="A20" s="774" t="s">
        <v>1300</v>
      </c>
      <c r="B20" s="773" t="s">
        <v>1318</v>
      </c>
      <c r="C20" s="773"/>
      <c r="D20" s="762" t="s">
        <v>1319</v>
      </c>
      <c r="E20" s="742" t="n">
        <v>16033550</v>
      </c>
      <c r="F20" s="742" t="n">
        <v>60834481</v>
      </c>
      <c r="G20" s="742" t="n">
        <v>16033550</v>
      </c>
      <c r="H20" s="742" t="n">
        <v>60834481</v>
      </c>
      <c r="I20" s="742" t="n">
        <v>0</v>
      </c>
      <c r="J20" s="743" t="n">
        <v>0</v>
      </c>
    </row>
    <row r="21" customFormat="false" ht="16.5" hidden="false" customHeight="false" outlineLevel="0" collapsed="false">
      <c r="A21" s="774" t="s">
        <v>1300</v>
      </c>
      <c r="B21" s="773" t="s">
        <v>1318</v>
      </c>
      <c r="C21" s="773" t="s">
        <v>1300</v>
      </c>
      <c r="D21" s="762" t="s">
        <v>1320</v>
      </c>
      <c r="E21" s="742" t="n">
        <v>16033550</v>
      </c>
      <c r="F21" s="742" t="n">
        <v>60834481</v>
      </c>
      <c r="G21" s="742" t="n">
        <v>16033550</v>
      </c>
      <c r="H21" s="742" t="n">
        <v>60834481</v>
      </c>
      <c r="I21" s="742" t="n">
        <v>0</v>
      </c>
      <c r="J21" s="743" t="n">
        <v>0</v>
      </c>
    </row>
    <row r="22" customFormat="false" ht="22.5" hidden="false" customHeight="false" outlineLevel="0" collapsed="false">
      <c r="A22" s="774" t="s">
        <v>1321</v>
      </c>
      <c r="B22" s="773"/>
      <c r="C22" s="773"/>
      <c r="D22" s="762" t="s">
        <v>1322</v>
      </c>
      <c r="E22" s="742" t="n">
        <v>42751</v>
      </c>
      <c r="F22" s="742" t="n">
        <v>43041</v>
      </c>
      <c r="G22" s="742" t="n">
        <v>42751</v>
      </c>
      <c r="H22" s="742" t="n">
        <v>43041</v>
      </c>
      <c r="I22" s="742" t="n">
        <v>0</v>
      </c>
      <c r="J22" s="743" t="n">
        <v>0</v>
      </c>
    </row>
    <row r="23" customFormat="false" ht="16.5" hidden="false" customHeight="false" outlineLevel="0" collapsed="false">
      <c r="A23" s="774" t="s">
        <v>1321</v>
      </c>
      <c r="B23" s="773" t="s">
        <v>1323</v>
      </c>
      <c r="C23" s="773"/>
      <c r="D23" s="762" t="s">
        <v>1324</v>
      </c>
      <c r="E23" s="742" t="n">
        <v>42751</v>
      </c>
      <c r="F23" s="742" t="n">
        <v>43041</v>
      </c>
      <c r="G23" s="742" t="n">
        <v>42751</v>
      </c>
      <c r="H23" s="742" t="n">
        <v>43041</v>
      </c>
      <c r="I23" s="742" t="n">
        <v>0</v>
      </c>
      <c r="J23" s="743" t="n">
        <v>0</v>
      </c>
    </row>
    <row r="24" customFormat="false" ht="22.5" hidden="false" customHeight="false" outlineLevel="0" collapsed="false">
      <c r="A24" s="774" t="s">
        <v>1321</v>
      </c>
      <c r="B24" s="773" t="s">
        <v>1323</v>
      </c>
      <c r="C24" s="773" t="s">
        <v>1300</v>
      </c>
      <c r="D24" s="762" t="s">
        <v>1325</v>
      </c>
      <c r="E24" s="742" t="n">
        <v>42751</v>
      </c>
      <c r="F24" s="742" t="n">
        <v>43041</v>
      </c>
      <c r="G24" s="742" t="n">
        <v>42751</v>
      </c>
      <c r="H24" s="742" t="n">
        <v>43041</v>
      </c>
      <c r="I24" s="742" t="n">
        <v>0</v>
      </c>
      <c r="J24" s="743" t="n">
        <v>0</v>
      </c>
    </row>
    <row r="25" customFormat="false" ht="16.5" hidden="false" customHeight="false" outlineLevel="0" collapsed="false">
      <c r="A25" s="774" t="s">
        <v>1326</v>
      </c>
      <c r="B25" s="773"/>
      <c r="C25" s="773"/>
      <c r="D25" s="762" t="s">
        <v>1327</v>
      </c>
      <c r="E25" s="742" t="n">
        <v>1247660</v>
      </c>
      <c r="F25" s="742" t="n">
        <v>2636940</v>
      </c>
      <c r="G25" s="742" t="n">
        <v>1247660</v>
      </c>
      <c r="H25" s="742" t="n">
        <v>2636940</v>
      </c>
      <c r="I25" s="742" t="n">
        <v>0</v>
      </c>
      <c r="J25" s="743" t="n">
        <v>0</v>
      </c>
    </row>
    <row r="26" customFormat="false" ht="22.5" hidden="false" customHeight="false" outlineLevel="0" collapsed="false">
      <c r="A26" s="774" t="s">
        <v>1326</v>
      </c>
      <c r="B26" s="773" t="s">
        <v>1300</v>
      </c>
      <c r="C26" s="773"/>
      <c r="D26" s="762" t="s">
        <v>1328</v>
      </c>
      <c r="E26" s="742" t="n">
        <v>11400</v>
      </c>
      <c r="F26" s="742" t="n">
        <v>22600</v>
      </c>
      <c r="G26" s="742" t="n">
        <v>11400</v>
      </c>
      <c r="H26" s="742" t="n">
        <v>22600</v>
      </c>
      <c r="I26" s="742" t="n">
        <v>0</v>
      </c>
      <c r="J26" s="743" t="n">
        <v>0</v>
      </c>
    </row>
    <row r="27" customFormat="false" ht="16.5" hidden="false" customHeight="false" outlineLevel="0" collapsed="false">
      <c r="A27" s="774" t="s">
        <v>1326</v>
      </c>
      <c r="B27" s="773" t="s">
        <v>1300</v>
      </c>
      <c r="C27" s="773" t="s">
        <v>1302</v>
      </c>
      <c r="D27" s="762" t="s">
        <v>1329</v>
      </c>
      <c r="E27" s="742" t="n">
        <v>11400</v>
      </c>
      <c r="F27" s="742" t="n">
        <v>22600</v>
      </c>
      <c r="G27" s="742" t="n">
        <v>11400</v>
      </c>
      <c r="H27" s="742" t="n">
        <v>22600</v>
      </c>
      <c r="I27" s="742" t="n">
        <v>0</v>
      </c>
      <c r="J27" s="743" t="n">
        <v>0</v>
      </c>
    </row>
    <row r="28" customFormat="false" ht="22.5" hidden="false" customHeight="false" outlineLevel="0" collapsed="false">
      <c r="A28" s="774" t="s">
        <v>1326</v>
      </c>
      <c r="B28" s="773" t="s">
        <v>1323</v>
      </c>
      <c r="C28" s="773"/>
      <c r="D28" s="762" t="s">
        <v>1330</v>
      </c>
      <c r="E28" s="742" t="n">
        <v>1236260</v>
      </c>
      <c r="F28" s="742" t="n">
        <v>2614340</v>
      </c>
      <c r="G28" s="742" t="n">
        <v>1236260</v>
      </c>
      <c r="H28" s="742" t="n">
        <v>2614340</v>
      </c>
      <c r="I28" s="742" t="n">
        <v>0</v>
      </c>
      <c r="J28" s="743" t="n">
        <v>0</v>
      </c>
    </row>
    <row r="29" customFormat="false" ht="22.5" hidden="false" customHeight="false" outlineLevel="0" collapsed="false">
      <c r="A29" s="774" t="s">
        <v>1326</v>
      </c>
      <c r="B29" s="773" t="s">
        <v>1323</v>
      </c>
      <c r="C29" s="773" t="s">
        <v>1331</v>
      </c>
      <c r="D29" s="762" t="s">
        <v>1332</v>
      </c>
      <c r="E29" s="742" t="n">
        <v>1230960</v>
      </c>
      <c r="F29" s="742" t="n">
        <v>2607378</v>
      </c>
      <c r="G29" s="742" t="n">
        <v>1230960</v>
      </c>
      <c r="H29" s="742" t="n">
        <v>2607378</v>
      </c>
      <c r="I29" s="742" t="n">
        <v>0</v>
      </c>
      <c r="J29" s="743" t="n">
        <v>0</v>
      </c>
    </row>
    <row r="30" customFormat="false" ht="22.5" hidden="false" customHeight="false" outlineLevel="0" collapsed="false">
      <c r="A30" s="774" t="s">
        <v>1326</v>
      </c>
      <c r="B30" s="773" t="s">
        <v>1323</v>
      </c>
      <c r="C30" s="773" t="s">
        <v>1333</v>
      </c>
      <c r="D30" s="762" t="s">
        <v>1334</v>
      </c>
      <c r="E30" s="742" t="n">
        <v>5300</v>
      </c>
      <c r="F30" s="742" t="n">
        <v>6962</v>
      </c>
      <c r="G30" s="742" t="n">
        <v>5300</v>
      </c>
      <c r="H30" s="742" t="n">
        <v>6962</v>
      </c>
      <c r="I30" s="742" t="n">
        <v>0</v>
      </c>
      <c r="J30" s="743" t="n">
        <v>0</v>
      </c>
    </row>
    <row r="31" customFormat="false" ht="16.5" hidden="false" customHeight="false" outlineLevel="0" collapsed="false">
      <c r="A31" s="774" t="s">
        <v>1335</v>
      </c>
      <c r="B31" s="773"/>
      <c r="C31" s="773"/>
      <c r="D31" s="762" t="s">
        <v>1336</v>
      </c>
      <c r="E31" s="742" t="n">
        <v>71904</v>
      </c>
      <c r="F31" s="742" t="n">
        <v>143808</v>
      </c>
      <c r="G31" s="742" t="n">
        <v>71904</v>
      </c>
      <c r="H31" s="742" t="n">
        <v>143808</v>
      </c>
      <c r="I31" s="742" t="n">
        <v>0</v>
      </c>
      <c r="J31" s="743" t="n">
        <v>0</v>
      </c>
    </row>
    <row r="32" customFormat="false" ht="16.5" hidden="false" customHeight="false" outlineLevel="0" collapsed="false">
      <c r="A32" s="774" t="s">
        <v>1335</v>
      </c>
      <c r="B32" s="773" t="s">
        <v>1300</v>
      </c>
      <c r="C32" s="773"/>
      <c r="D32" s="762" t="s">
        <v>1337</v>
      </c>
      <c r="E32" s="742" t="n">
        <v>71904</v>
      </c>
      <c r="F32" s="742" t="n">
        <v>143808</v>
      </c>
      <c r="G32" s="742" t="n">
        <v>71904</v>
      </c>
      <c r="H32" s="742" t="n">
        <v>143808</v>
      </c>
      <c r="I32" s="742" t="n">
        <v>0</v>
      </c>
      <c r="J32" s="743" t="n">
        <v>0</v>
      </c>
    </row>
    <row r="33" customFormat="false" ht="16.5" hidden="false" customHeight="false" outlineLevel="0" collapsed="false">
      <c r="A33" s="774" t="s">
        <v>1335</v>
      </c>
      <c r="B33" s="773" t="s">
        <v>1300</v>
      </c>
      <c r="C33" s="773" t="s">
        <v>1300</v>
      </c>
      <c r="D33" s="762" t="s">
        <v>1338</v>
      </c>
      <c r="E33" s="742" t="n">
        <v>71904</v>
      </c>
      <c r="F33" s="742" t="n">
        <v>143808</v>
      </c>
      <c r="G33" s="742" t="n">
        <v>71904</v>
      </c>
      <c r="H33" s="742" t="n">
        <v>143808</v>
      </c>
      <c r="I33" s="742" t="n">
        <v>0</v>
      </c>
      <c r="J33" s="743" t="n">
        <v>0</v>
      </c>
    </row>
    <row r="34" customFormat="false" ht="22.5" hidden="false" customHeight="false" outlineLevel="0" collapsed="false">
      <c r="A34" s="774" t="s">
        <v>1341</v>
      </c>
      <c r="B34" s="773"/>
      <c r="C34" s="773"/>
      <c r="D34" s="762" t="s">
        <v>1342</v>
      </c>
      <c r="E34" s="742" t="n">
        <v>2533954</v>
      </c>
      <c r="F34" s="742" t="n">
        <v>2533954</v>
      </c>
      <c r="G34" s="742" t="n">
        <v>1165050</v>
      </c>
      <c r="H34" s="742" t="n">
        <v>1165050</v>
      </c>
      <c r="I34" s="742" t="n">
        <v>1368904</v>
      </c>
      <c r="J34" s="743" t="n">
        <v>1368904</v>
      </c>
    </row>
    <row r="35" customFormat="false" ht="22.5" hidden="false" customHeight="false" outlineLevel="0" collapsed="false">
      <c r="A35" s="774" t="s">
        <v>1341</v>
      </c>
      <c r="B35" s="773" t="s">
        <v>1300</v>
      </c>
      <c r="C35" s="773"/>
      <c r="D35" s="762" t="s">
        <v>1343</v>
      </c>
      <c r="E35" s="742" t="n">
        <v>2533954</v>
      </c>
      <c r="F35" s="742" t="n">
        <v>2533954</v>
      </c>
      <c r="G35" s="742" t="n">
        <v>1165050</v>
      </c>
      <c r="H35" s="742" t="n">
        <v>1165050</v>
      </c>
      <c r="I35" s="742" t="n">
        <v>1368904</v>
      </c>
      <c r="J35" s="743" t="n">
        <v>1368904</v>
      </c>
    </row>
    <row r="36" customFormat="false" ht="22.5" hidden="false" customHeight="false" outlineLevel="0" collapsed="false">
      <c r="A36" s="774" t="s">
        <v>1341</v>
      </c>
      <c r="B36" s="773" t="s">
        <v>1300</v>
      </c>
      <c r="C36" s="773" t="s">
        <v>1302</v>
      </c>
      <c r="D36" s="762" t="s">
        <v>1345</v>
      </c>
      <c r="E36" s="742" t="n">
        <v>2533954</v>
      </c>
      <c r="F36" s="742" t="n">
        <v>2533954</v>
      </c>
      <c r="G36" s="742" t="n">
        <v>1165050</v>
      </c>
      <c r="H36" s="742" t="n">
        <v>1165050</v>
      </c>
      <c r="I36" s="742" t="n">
        <v>1368904</v>
      </c>
      <c r="J36" s="743" t="n">
        <v>1368904</v>
      </c>
    </row>
    <row r="37" customFormat="false" ht="16.5" hidden="false" customHeight="false" outlineLevel="0" collapsed="false">
      <c r="A37" s="774" t="s">
        <v>1346</v>
      </c>
      <c r="B37" s="773"/>
      <c r="C37" s="773"/>
      <c r="D37" s="762" t="s">
        <v>1347</v>
      </c>
      <c r="E37" s="742" t="n">
        <v>397534</v>
      </c>
      <c r="F37" s="742" t="n">
        <v>470534</v>
      </c>
      <c r="G37" s="742" t="n">
        <v>397534</v>
      </c>
      <c r="H37" s="742" t="n">
        <v>470534</v>
      </c>
      <c r="I37" s="742" t="n">
        <v>0</v>
      </c>
      <c r="J37" s="743" t="n">
        <v>0</v>
      </c>
    </row>
    <row r="38" customFormat="false" ht="16.5" hidden="false" customHeight="false" outlineLevel="0" collapsed="false">
      <c r="A38" s="774" t="s">
        <v>1346</v>
      </c>
      <c r="B38" s="773" t="s">
        <v>1302</v>
      </c>
      <c r="C38" s="773"/>
      <c r="D38" s="762" t="s">
        <v>1348</v>
      </c>
      <c r="E38" s="742" t="n">
        <v>397534</v>
      </c>
      <c r="F38" s="742" t="n">
        <v>470534</v>
      </c>
      <c r="G38" s="742" t="n">
        <v>397534</v>
      </c>
      <c r="H38" s="742" t="n">
        <v>470534</v>
      </c>
      <c r="I38" s="742" t="n">
        <v>0</v>
      </c>
      <c r="J38" s="743" t="n">
        <v>0</v>
      </c>
    </row>
    <row r="39" customFormat="false" ht="22.5" hidden="false" customHeight="false" outlineLevel="0" collapsed="false">
      <c r="A39" s="774" t="s">
        <v>1346</v>
      </c>
      <c r="B39" s="773" t="s">
        <v>1302</v>
      </c>
      <c r="C39" s="773" t="s">
        <v>1300</v>
      </c>
      <c r="D39" s="762" t="s">
        <v>1349</v>
      </c>
      <c r="E39" s="742" t="n">
        <v>998</v>
      </c>
      <c r="F39" s="742" t="n">
        <v>998</v>
      </c>
      <c r="G39" s="742" t="n">
        <v>998</v>
      </c>
      <c r="H39" s="742" t="n">
        <v>998</v>
      </c>
      <c r="I39" s="742" t="n">
        <v>0</v>
      </c>
      <c r="J39" s="743" t="n">
        <v>0</v>
      </c>
    </row>
    <row r="40" customFormat="false" ht="22.5" hidden="false" customHeight="false" outlineLevel="0" collapsed="false">
      <c r="A40" s="774" t="s">
        <v>1346</v>
      </c>
      <c r="B40" s="773" t="s">
        <v>1302</v>
      </c>
      <c r="C40" s="773" t="s">
        <v>1321</v>
      </c>
      <c r="D40" s="762" t="s">
        <v>1350</v>
      </c>
      <c r="E40" s="742" t="n">
        <v>48336</v>
      </c>
      <c r="F40" s="742" t="n">
        <v>51736</v>
      </c>
      <c r="G40" s="742" t="n">
        <v>48336</v>
      </c>
      <c r="H40" s="742" t="n">
        <v>51736</v>
      </c>
      <c r="I40" s="742" t="n">
        <v>0</v>
      </c>
      <c r="J40" s="743" t="n">
        <v>0</v>
      </c>
    </row>
    <row r="41" customFormat="false" ht="22.5" hidden="false" customHeight="false" outlineLevel="0" collapsed="false">
      <c r="A41" s="774" t="s">
        <v>1346</v>
      </c>
      <c r="B41" s="773" t="s">
        <v>1302</v>
      </c>
      <c r="C41" s="773" t="s">
        <v>1351</v>
      </c>
      <c r="D41" s="762" t="s">
        <v>1352</v>
      </c>
      <c r="E41" s="742" t="n">
        <v>348200</v>
      </c>
      <c r="F41" s="742" t="n">
        <v>417800</v>
      </c>
      <c r="G41" s="742" t="n">
        <v>348200</v>
      </c>
      <c r="H41" s="742" t="n">
        <v>417800</v>
      </c>
      <c r="I41" s="742" t="n">
        <v>0</v>
      </c>
      <c r="J41" s="743" t="n">
        <v>0</v>
      </c>
    </row>
    <row r="42" customFormat="false" ht="22.5" hidden="false" customHeight="false" outlineLevel="0" collapsed="false">
      <c r="A42" s="773"/>
      <c r="B42" s="773"/>
      <c r="C42" s="773"/>
      <c r="D42" s="762" t="s">
        <v>1353</v>
      </c>
      <c r="E42" s="742" t="n">
        <v>0</v>
      </c>
      <c r="F42" s="742" t="n">
        <v>0</v>
      </c>
      <c r="G42" s="742" t="n">
        <v>0</v>
      </c>
      <c r="H42" s="742" t="n">
        <v>0</v>
      </c>
      <c r="I42" s="742" t="n">
        <v>0</v>
      </c>
      <c r="J42" s="743" t="n">
        <v>0</v>
      </c>
    </row>
    <row r="43" customFormat="false" ht="22.5" hidden="false" customHeight="false" outlineLevel="0" collapsed="false">
      <c r="A43" s="773"/>
      <c r="B43" s="773"/>
      <c r="C43" s="773"/>
      <c r="D43" s="762" t="s">
        <v>1354</v>
      </c>
      <c r="E43" s="742" t="n">
        <v>0</v>
      </c>
      <c r="F43" s="742" t="n">
        <v>0</v>
      </c>
      <c r="G43" s="742" t="n">
        <v>0</v>
      </c>
      <c r="H43" s="742" t="n">
        <v>0</v>
      </c>
      <c r="I43" s="742" t="n">
        <v>0</v>
      </c>
      <c r="J43" s="743" t="n">
        <v>0</v>
      </c>
    </row>
    <row r="44" customFormat="false" ht="22.5" hidden="false" customHeight="false" outlineLevel="0" collapsed="false">
      <c r="A44" s="773"/>
      <c r="B44" s="773"/>
      <c r="C44" s="773"/>
      <c r="D44" s="762" t="s">
        <v>1355</v>
      </c>
      <c r="E44" s="742" t="n">
        <v>20853859</v>
      </c>
      <c r="F44" s="742" t="n">
        <v>67225337</v>
      </c>
      <c r="G44" s="742"/>
      <c r="H44" s="742"/>
      <c r="I44" s="742"/>
      <c r="J44" s="743"/>
    </row>
    <row r="45" customFormat="false" ht="16.5" hidden="false" customHeight="false" outlineLevel="0" collapsed="false">
      <c r="A45" s="773"/>
      <c r="B45" s="773"/>
      <c r="C45" s="773"/>
      <c r="D45" s="741"/>
      <c r="E45" s="742"/>
      <c r="F45" s="742"/>
      <c r="G45" s="742"/>
      <c r="H45" s="742"/>
      <c r="I45" s="742"/>
      <c r="J45" s="743"/>
    </row>
    <row r="46" customFormat="false" ht="16.5" hidden="false" customHeight="false" outlineLevel="0" collapsed="false">
      <c r="A46" s="773"/>
      <c r="B46" s="773"/>
      <c r="C46" s="773"/>
      <c r="D46" s="741"/>
      <c r="E46" s="742"/>
      <c r="F46" s="742"/>
      <c r="G46" s="742"/>
      <c r="H46" s="742"/>
      <c r="I46" s="742"/>
      <c r="J46" s="743"/>
    </row>
    <row r="47" customFormat="false" ht="16.5" hidden="false" customHeight="false" outlineLevel="0" collapsed="false">
      <c r="A47" s="773"/>
      <c r="B47" s="773"/>
      <c r="C47" s="773"/>
      <c r="D47" s="741"/>
      <c r="E47" s="742"/>
      <c r="F47" s="742"/>
      <c r="G47" s="742"/>
      <c r="H47" s="742"/>
      <c r="I47" s="742"/>
      <c r="J47" s="743"/>
    </row>
    <row r="48" customFormat="false" ht="16.5" hidden="false" customHeight="false" outlineLevel="0" collapsed="false">
      <c r="A48" s="773"/>
      <c r="B48" s="773"/>
      <c r="C48" s="773"/>
      <c r="D48" s="741"/>
      <c r="E48" s="742"/>
      <c r="F48" s="742"/>
      <c r="G48" s="742"/>
      <c r="H48" s="742"/>
      <c r="I48" s="742"/>
      <c r="J48" s="743"/>
    </row>
    <row r="49" customFormat="false" ht="16.5" hidden="false" customHeight="false" outlineLevel="0" collapsed="false">
      <c r="A49" s="773"/>
      <c r="B49" s="773"/>
      <c r="C49" s="773"/>
      <c r="D49" s="741"/>
      <c r="E49" s="742"/>
      <c r="F49" s="742"/>
      <c r="G49" s="742"/>
      <c r="H49" s="742"/>
      <c r="I49" s="742"/>
      <c r="J49" s="743"/>
    </row>
    <row r="50" customFormat="false" ht="16.5" hidden="false" customHeight="false" outlineLevel="0" collapsed="false">
      <c r="A50" s="773"/>
      <c r="B50" s="773"/>
      <c r="C50" s="773"/>
      <c r="D50" s="741"/>
      <c r="E50" s="742"/>
      <c r="F50" s="742"/>
      <c r="G50" s="742"/>
      <c r="H50" s="742"/>
      <c r="I50" s="742"/>
      <c r="J50" s="743"/>
    </row>
    <row r="51" customFormat="false" ht="16.5" hidden="false" customHeight="false" outlineLevel="0" collapsed="false">
      <c r="A51" s="773"/>
      <c r="B51" s="773"/>
      <c r="C51" s="773"/>
      <c r="D51" s="741"/>
      <c r="E51" s="742"/>
      <c r="F51" s="742"/>
      <c r="G51" s="742"/>
      <c r="H51" s="742"/>
      <c r="I51" s="742"/>
      <c r="J51" s="743"/>
    </row>
    <row r="52" customFormat="false" ht="16.5" hidden="false" customHeight="false" outlineLevel="0" collapsed="false">
      <c r="A52" s="773"/>
      <c r="B52" s="773"/>
      <c r="C52" s="773"/>
      <c r="D52" s="741"/>
      <c r="E52" s="742"/>
      <c r="F52" s="742"/>
      <c r="G52" s="742"/>
      <c r="H52" s="742"/>
      <c r="I52" s="742"/>
      <c r="J52" s="743"/>
    </row>
    <row r="53" customFormat="false" ht="16.5" hidden="false" customHeight="false" outlineLevel="0" collapsed="false">
      <c r="A53" s="773"/>
      <c r="B53" s="773"/>
      <c r="C53" s="773"/>
      <c r="D53" s="741"/>
      <c r="E53" s="742"/>
      <c r="F53" s="742"/>
      <c r="G53" s="742"/>
      <c r="H53" s="742"/>
      <c r="I53" s="742"/>
      <c r="J53" s="743"/>
    </row>
    <row r="54" customFormat="false" ht="16.5" hidden="false" customHeight="false" outlineLevel="0" collapsed="false">
      <c r="A54" s="773"/>
      <c r="B54" s="773"/>
      <c r="C54" s="773"/>
      <c r="D54" s="741"/>
      <c r="E54" s="742"/>
      <c r="F54" s="742"/>
      <c r="G54" s="742"/>
      <c r="H54" s="742"/>
      <c r="I54" s="742"/>
      <c r="J54" s="743"/>
    </row>
    <row r="55" customFormat="false" ht="16.5" hidden="false" customHeight="false" outlineLevel="0" collapsed="false">
      <c r="A55" s="773"/>
      <c r="B55" s="773"/>
      <c r="C55" s="773"/>
      <c r="D55" s="741"/>
      <c r="E55" s="742"/>
      <c r="F55" s="742"/>
      <c r="G55" s="742"/>
      <c r="H55" s="742"/>
      <c r="I55" s="742"/>
      <c r="J55" s="743"/>
    </row>
    <row r="56" customFormat="false" ht="16.5" hidden="false" customHeight="false" outlineLevel="0" collapsed="false">
      <c r="A56" s="773"/>
      <c r="B56" s="773"/>
      <c r="C56" s="773"/>
      <c r="D56" s="741"/>
      <c r="E56" s="742"/>
      <c r="F56" s="742"/>
      <c r="G56" s="742"/>
      <c r="H56" s="742"/>
      <c r="I56" s="742"/>
      <c r="J56" s="743"/>
    </row>
    <row r="57" customFormat="false" ht="16.5" hidden="false" customHeight="true" outlineLevel="0" collapsed="false">
      <c r="A57" s="769" t="s">
        <v>1437</v>
      </c>
      <c r="B57" s="769"/>
      <c r="C57" s="769"/>
      <c r="D57" s="769"/>
      <c r="E57" s="761" t="s">
        <v>1438</v>
      </c>
      <c r="F57" s="761"/>
      <c r="G57" s="761" t="s">
        <v>1441</v>
      </c>
      <c r="H57" s="761"/>
      <c r="I57" s="761" t="s">
        <v>1442</v>
      </c>
      <c r="J57" s="761"/>
    </row>
    <row r="58" customFormat="false" ht="16.5" hidden="false" customHeight="false" outlineLevel="0" collapsed="false">
      <c r="A58" s="770" t="s">
        <v>1292</v>
      </c>
      <c r="B58" s="771" t="s">
        <v>1293</v>
      </c>
      <c r="C58" s="771" t="s">
        <v>1294</v>
      </c>
      <c r="D58" s="772" t="s">
        <v>1295</v>
      </c>
      <c r="E58" s="761" t="s">
        <v>1296</v>
      </c>
      <c r="F58" s="761" t="s">
        <v>1297</v>
      </c>
      <c r="G58" s="761" t="s">
        <v>1296</v>
      </c>
      <c r="H58" s="761" t="s">
        <v>1297</v>
      </c>
      <c r="I58" s="761" t="s">
        <v>1296</v>
      </c>
      <c r="J58" s="761" t="s">
        <v>1297</v>
      </c>
    </row>
    <row r="59" customFormat="false" ht="22.5" hidden="false" customHeight="false" outlineLevel="0" collapsed="false">
      <c r="A59" s="773"/>
      <c r="B59" s="771"/>
      <c r="C59" s="771"/>
      <c r="D59" s="762" t="s">
        <v>1298</v>
      </c>
      <c r="E59" s="742" t="n">
        <v>27635922</v>
      </c>
      <c r="F59" s="742" t="n">
        <v>62457770</v>
      </c>
      <c r="G59" s="742" t="n">
        <v>12911140</v>
      </c>
      <c r="H59" s="742" t="n">
        <v>45799386</v>
      </c>
      <c r="I59" s="742" t="n">
        <v>14724782</v>
      </c>
      <c r="J59" s="743" t="n">
        <v>16658384</v>
      </c>
    </row>
    <row r="60" customFormat="false" ht="22.5" hidden="false" customHeight="false" outlineLevel="0" collapsed="false">
      <c r="A60" s="773"/>
      <c r="B60" s="773"/>
      <c r="C60" s="773"/>
      <c r="D60" s="762" t="s">
        <v>1299</v>
      </c>
      <c r="E60" s="742" t="n">
        <v>12475172</v>
      </c>
      <c r="F60" s="742" t="n">
        <v>45071118</v>
      </c>
      <c r="G60" s="742" t="n">
        <v>12475172</v>
      </c>
      <c r="H60" s="742" t="n">
        <v>45071118</v>
      </c>
      <c r="I60" s="742" t="n">
        <v>0</v>
      </c>
      <c r="J60" s="743" t="n">
        <v>0</v>
      </c>
    </row>
    <row r="61" customFormat="false" ht="16.5" hidden="false" customHeight="false" outlineLevel="0" collapsed="false">
      <c r="A61" s="774" t="s">
        <v>1300</v>
      </c>
      <c r="B61" s="773"/>
      <c r="C61" s="773"/>
      <c r="D61" s="762" t="s">
        <v>1357</v>
      </c>
      <c r="E61" s="742" t="n">
        <v>8061786</v>
      </c>
      <c r="F61" s="742" t="n">
        <v>27674306</v>
      </c>
      <c r="G61" s="742" t="n">
        <v>8061786</v>
      </c>
      <c r="H61" s="742" t="n">
        <v>27674306</v>
      </c>
      <c r="I61" s="742" t="n">
        <v>0</v>
      </c>
      <c r="J61" s="743" t="n">
        <v>0</v>
      </c>
    </row>
    <row r="62" customFormat="false" ht="16.5" hidden="false" customHeight="false" outlineLevel="0" collapsed="false">
      <c r="A62" s="774" t="s">
        <v>1300</v>
      </c>
      <c r="B62" s="773" t="s">
        <v>1358</v>
      </c>
      <c r="C62" s="773"/>
      <c r="D62" s="762" t="s">
        <v>1359</v>
      </c>
      <c r="E62" s="742" t="n">
        <v>1685968</v>
      </c>
      <c r="F62" s="742" t="n">
        <v>5771920</v>
      </c>
      <c r="G62" s="742" t="n">
        <v>1685968</v>
      </c>
      <c r="H62" s="742" t="n">
        <v>5771920</v>
      </c>
      <c r="I62" s="742" t="n">
        <v>0</v>
      </c>
      <c r="J62" s="743" t="n">
        <v>0</v>
      </c>
    </row>
    <row r="63" customFormat="false" ht="16.5" hidden="false" customHeight="false" outlineLevel="0" collapsed="false">
      <c r="A63" s="774" t="s">
        <v>1300</v>
      </c>
      <c r="B63" s="773" t="s">
        <v>1358</v>
      </c>
      <c r="C63" s="773" t="s">
        <v>1300</v>
      </c>
      <c r="D63" s="762" t="s">
        <v>1360</v>
      </c>
      <c r="E63" s="742" t="n">
        <v>1367138</v>
      </c>
      <c r="F63" s="742" t="n">
        <v>4883557</v>
      </c>
      <c r="G63" s="742" t="n">
        <v>1367138</v>
      </c>
      <c r="H63" s="742" t="n">
        <v>4883557</v>
      </c>
      <c r="I63" s="742" t="n">
        <v>0</v>
      </c>
      <c r="J63" s="743" t="n">
        <v>0</v>
      </c>
    </row>
    <row r="64" customFormat="false" ht="16.5" hidden="false" customHeight="false" outlineLevel="0" collapsed="false">
      <c r="A64" s="774" t="s">
        <v>1300</v>
      </c>
      <c r="B64" s="773" t="s">
        <v>1358</v>
      </c>
      <c r="C64" s="773" t="s">
        <v>1302</v>
      </c>
      <c r="D64" s="762" t="s">
        <v>1361</v>
      </c>
      <c r="E64" s="742" t="n">
        <v>74561</v>
      </c>
      <c r="F64" s="742" t="n">
        <v>208006</v>
      </c>
      <c r="G64" s="742" t="n">
        <v>74561</v>
      </c>
      <c r="H64" s="742" t="n">
        <v>208006</v>
      </c>
      <c r="I64" s="742" t="n">
        <v>0</v>
      </c>
      <c r="J64" s="743" t="n">
        <v>0</v>
      </c>
    </row>
    <row r="65" customFormat="false" ht="16.5" hidden="false" customHeight="false" outlineLevel="0" collapsed="false">
      <c r="A65" s="774" t="s">
        <v>1300</v>
      </c>
      <c r="B65" s="773" t="s">
        <v>1358</v>
      </c>
      <c r="C65" s="773" t="s">
        <v>1323</v>
      </c>
      <c r="D65" s="762" t="s">
        <v>1362</v>
      </c>
      <c r="E65" s="742" t="n">
        <v>47252</v>
      </c>
      <c r="F65" s="742" t="n">
        <v>223774</v>
      </c>
      <c r="G65" s="742" t="n">
        <v>47252</v>
      </c>
      <c r="H65" s="742" t="n">
        <v>223774</v>
      </c>
      <c r="I65" s="742" t="n">
        <v>0</v>
      </c>
      <c r="J65" s="743" t="n">
        <v>0</v>
      </c>
    </row>
    <row r="66" customFormat="false" ht="22.5" hidden="false" customHeight="false" outlineLevel="0" collapsed="false">
      <c r="A66" s="774" t="s">
        <v>1300</v>
      </c>
      <c r="B66" s="773" t="s">
        <v>1358</v>
      </c>
      <c r="C66" s="773" t="s">
        <v>1326</v>
      </c>
      <c r="D66" s="762" t="s">
        <v>1364</v>
      </c>
      <c r="E66" s="742" t="n">
        <v>197017</v>
      </c>
      <c r="F66" s="742" t="n">
        <v>456583</v>
      </c>
      <c r="G66" s="742" t="n">
        <v>197017</v>
      </c>
      <c r="H66" s="742" t="n">
        <v>456583</v>
      </c>
      <c r="I66" s="742" t="n">
        <v>0</v>
      </c>
      <c r="J66" s="743" t="n">
        <v>0</v>
      </c>
    </row>
    <row r="67" customFormat="false" ht="16.5" hidden="false" customHeight="false" outlineLevel="0" collapsed="false">
      <c r="A67" s="774" t="s">
        <v>1300</v>
      </c>
      <c r="B67" s="773" t="s">
        <v>1365</v>
      </c>
      <c r="C67" s="773"/>
      <c r="D67" s="762" t="s">
        <v>1366</v>
      </c>
      <c r="E67" s="742" t="n">
        <v>2231565</v>
      </c>
      <c r="F67" s="742" t="n">
        <v>7639095</v>
      </c>
      <c r="G67" s="742" t="n">
        <v>2231565</v>
      </c>
      <c r="H67" s="742" t="n">
        <v>7639095</v>
      </c>
      <c r="I67" s="742" t="n">
        <v>0</v>
      </c>
      <c r="J67" s="743" t="n">
        <v>0</v>
      </c>
    </row>
    <row r="68" customFormat="false" ht="16.5" hidden="false" customHeight="false" outlineLevel="0" collapsed="false">
      <c r="A68" s="774" t="s">
        <v>1300</v>
      </c>
      <c r="B68" s="773" t="s">
        <v>1365</v>
      </c>
      <c r="C68" s="773" t="s">
        <v>1300</v>
      </c>
      <c r="D68" s="762" t="s">
        <v>1360</v>
      </c>
      <c r="E68" s="742" t="n">
        <v>1076565</v>
      </c>
      <c r="F68" s="742" t="n">
        <v>2811095</v>
      </c>
      <c r="G68" s="742" t="n">
        <v>1076565</v>
      </c>
      <c r="H68" s="742" t="n">
        <v>2811095</v>
      </c>
      <c r="I68" s="742" t="n">
        <v>0</v>
      </c>
      <c r="J68" s="743" t="n">
        <v>0</v>
      </c>
    </row>
    <row r="69" customFormat="false" ht="16.5" hidden="false" customHeight="false" outlineLevel="0" collapsed="false">
      <c r="A69" s="774" t="s">
        <v>1300</v>
      </c>
      <c r="B69" s="773" t="s">
        <v>1365</v>
      </c>
      <c r="C69" s="773" t="s">
        <v>1302</v>
      </c>
      <c r="D69" s="762" t="s">
        <v>1367</v>
      </c>
      <c r="E69" s="742" t="n">
        <v>1155000</v>
      </c>
      <c r="F69" s="742" t="n">
        <v>4828000</v>
      </c>
      <c r="G69" s="742" t="n">
        <v>1155000</v>
      </c>
      <c r="H69" s="742" t="n">
        <v>4828000</v>
      </c>
      <c r="I69" s="742" t="n">
        <v>0</v>
      </c>
      <c r="J69" s="743" t="n">
        <v>0</v>
      </c>
    </row>
    <row r="70" customFormat="false" ht="16.5" hidden="false" customHeight="false" outlineLevel="0" collapsed="false">
      <c r="A70" s="774" t="s">
        <v>1300</v>
      </c>
      <c r="B70" s="773" t="s">
        <v>1368</v>
      </c>
      <c r="C70" s="773"/>
      <c r="D70" s="762" t="s">
        <v>1369</v>
      </c>
      <c r="E70" s="742" t="n">
        <v>3754823</v>
      </c>
      <c r="F70" s="742" t="n">
        <v>12728992</v>
      </c>
      <c r="G70" s="742" t="n">
        <v>3754823</v>
      </c>
      <c r="H70" s="742" t="n">
        <v>12728992</v>
      </c>
      <c r="I70" s="742" t="n">
        <v>0</v>
      </c>
      <c r="J70" s="743" t="n">
        <v>0</v>
      </c>
    </row>
    <row r="71" customFormat="false" ht="16.5" hidden="false" customHeight="false" outlineLevel="0" collapsed="false">
      <c r="A71" s="774" t="s">
        <v>1300</v>
      </c>
      <c r="B71" s="773" t="s">
        <v>1368</v>
      </c>
      <c r="C71" s="773" t="s">
        <v>1300</v>
      </c>
      <c r="D71" s="762" t="s">
        <v>1360</v>
      </c>
      <c r="E71" s="742" t="n">
        <v>1648652</v>
      </c>
      <c r="F71" s="742" t="n">
        <v>7135733</v>
      </c>
      <c r="G71" s="742" t="n">
        <v>1648652</v>
      </c>
      <c r="H71" s="742" t="n">
        <v>7135733</v>
      </c>
      <c r="I71" s="742" t="n">
        <v>0</v>
      </c>
      <c r="J71" s="743" t="n">
        <v>0</v>
      </c>
    </row>
    <row r="72" customFormat="false" ht="16.5" hidden="false" customHeight="false" outlineLevel="0" collapsed="false">
      <c r="A72" s="774" t="s">
        <v>1300</v>
      </c>
      <c r="B72" s="773" t="s">
        <v>1368</v>
      </c>
      <c r="C72" s="773" t="s">
        <v>1302</v>
      </c>
      <c r="D72" s="762" t="s">
        <v>1370</v>
      </c>
      <c r="E72" s="742" t="n">
        <v>926105</v>
      </c>
      <c r="F72" s="742" t="n">
        <v>2777154</v>
      </c>
      <c r="G72" s="742" t="n">
        <v>926105</v>
      </c>
      <c r="H72" s="742" t="n">
        <v>2777154</v>
      </c>
      <c r="I72" s="742" t="n">
        <v>0</v>
      </c>
      <c r="J72" s="743" t="n">
        <v>0</v>
      </c>
    </row>
    <row r="73" customFormat="false" ht="16.5" hidden="false" customHeight="false" outlineLevel="0" collapsed="false">
      <c r="A73" s="774" t="s">
        <v>1300</v>
      </c>
      <c r="B73" s="773" t="s">
        <v>1368</v>
      </c>
      <c r="C73" s="773" t="s">
        <v>1323</v>
      </c>
      <c r="D73" s="762" t="s">
        <v>1371</v>
      </c>
      <c r="E73" s="742" t="n">
        <v>5054</v>
      </c>
      <c r="F73" s="742" t="n">
        <v>5054</v>
      </c>
      <c r="G73" s="742" t="n">
        <v>5054</v>
      </c>
      <c r="H73" s="742" t="n">
        <v>5054</v>
      </c>
      <c r="I73" s="742" t="n">
        <v>0</v>
      </c>
      <c r="J73" s="743" t="n">
        <v>0</v>
      </c>
    </row>
    <row r="74" customFormat="false" ht="22.5" hidden="false" customHeight="false" outlineLevel="0" collapsed="false">
      <c r="A74" s="774" t="s">
        <v>1300</v>
      </c>
      <c r="B74" s="773" t="s">
        <v>1368</v>
      </c>
      <c r="C74" s="773" t="s">
        <v>1326</v>
      </c>
      <c r="D74" s="762" t="s">
        <v>1373</v>
      </c>
      <c r="E74" s="742" t="n">
        <v>395664</v>
      </c>
      <c r="F74" s="742" t="n">
        <v>585960</v>
      </c>
      <c r="G74" s="742" t="n">
        <v>395664</v>
      </c>
      <c r="H74" s="742" t="n">
        <v>585960</v>
      </c>
      <c r="I74" s="742" t="n">
        <v>0</v>
      </c>
      <c r="J74" s="743" t="n">
        <v>0</v>
      </c>
    </row>
    <row r="75" customFormat="false" ht="16.5" hidden="false" customHeight="false" outlineLevel="0" collapsed="false">
      <c r="A75" s="774" t="s">
        <v>1300</v>
      </c>
      <c r="B75" s="773" t="s">
        <v>1368</v>
      </c>
      <c r="C75" s="773" t="s">
        <v>1335</v>
      </c>
      <c r="D75" s="762" t="s">
        <v>1374</v>
      </c>
      <c r="E75" s="742" t="n">
        <v>528613</v>
      </c>
      <c r="F75" s="742" t="n">
        <v>1538822</v>
      </c>
      <c r="G75" s="742" t="n">
        <v>528613</v>
      </c>
      <c r="H75" s="742" t="n">
        <v>1538822</v>
      </c>
      <c r="I75" s="742" t="n">
        <v>0</v>
      </c>
      <c r="J75" s="743" t="n">
        <v>0</v>
      </c>
    </row>
    <row r="76" customFormat="false" ht="16.5" hidden="false" customHeight="false" outlineLevel="0" collapsed="false">
      <c r="A76" s="774" t="s">
        <v>1300</v>
      </c>
      <c r="B76" s="773" t="s">
        <v>1368</v>
      </c>
      <c r="C76" s="773" t="s">
        <v>1333</v>
      </c>
      <c r="D76" s="762" t="s">
        <v>1375</v>
      </c>
      <c r="E76" s="742" t="n">
        <v>250735</v>
      </c>
      <c r="F76" s="742" t="n">
        <v>686269</v>
      </c>
      <c r="G76" s="742" t="n">
        <v>250735</v>
      </c>
      <c r="H76" s="742" t="n">
        <v>686269</v>
      </c>
      <c r="I76" s="742" t="n">
        <v>0</v>
      </c>
      <c r="J76" s="743" t="n">
        <v>0</v>
      </c>
    </row>
    <row r="77" customFormat="false" ht="16.5" hidden="false" customHeight="false" outlineLevel="0" collapsed="false">
      <c r="A77" s="774" t="s">
        <v>1300</v>
      </c>
      <c r="B77" s="773" t="s">
        <v>1376</v>
      </c>
      <c r="C77" s="773"/>
      <c r="D77" s="762" t="s">
        <v>1377</v>
      </c>
      <c r="E77" s="742" t="n">
        <v>389430</v>
      </c>
      <c r="F77" s="742" t="n">
        <v>1534299</v>
      </c>
      <c r="G77" s="742" t="n">
        <v>389430</v>
      </c>
      <c r="H77" s="742" t="n">
        <v>1534299</v>
      </c>
      <c r="I77" s="742" t="n">
        <v>0</v>
      </c>
      <c r="J77" s="743" t="n">
        <v>0</v>
      </c>
    </row>
    <row r="78" customFormat="false" ht="22.5" hidden="false" customHeight="false" outlineLevel="0" collapsed="false">
      <c r="A78" s="774" t="s">
        <v>1300</v>
      </c>
      <c r="B78" s="773" t="s">
        <v>1376</v>
      </c>
      <c r="C78" s="773" t="s">
        <v>1302</v>
      </c>
      <c r="D78" s="762" t="s">
        <v>1378</v>
      </c>
      <c r="E78" s="742" t="n">
        <v>389430</v>
      </c>
      <c r="F78" s="742" t="n">
        <v>1534299</v>
      </c>
      <c r="G78" s="742" t="n">
        <v>389430</v>
      </c>
      <c r="H78" s="742" t="n">
        <v>1534299</v>
      </c>
      <c r="I78" s="742" t="n">
        <v>0</v>
      </c>
      <c r="J78" s="743" t="n">
        <v>0</v>
      </c>
    </row>
    <row r="79" customFormat="false" ht="22.5" hidden="false" customHeight="false" outlineLevel="0" collapsed="false">
      <c r="A79" s="774" t="s">
        <v>1302</v>
      </c>
      <c r="B79" s="773"/>
      <c r="C79" s="773"/>
      <c r="D79" s="762" t="s">
        <v>1379</v>
      </c>
      <c r="E79" s="742" t="n">
        <v>185833</v>
      </c>
      <c r="F79" s="742" t="n">
        <v>551400</v>
      </c>
      <c r="G79" s="742" t="n">
        <v>185833</v>
      </c>
      <c r="H79" s="742" t="n">
        <v>551400</v>
      </c>
      <c r="I79" s="742" t="n">
        <v>0</v>
      </c>
      <c r="J79" s="743" t="n">
        <v>0</v>
      </c>
    </row>
    <row r="80" customFormat="false" ht="16.5" hidden="false" customHeight="false" outlineLevel="0" collapsed="false">
      <c r="A80" s="774" t="s">
        <v>1302</v>
      </c>
      <c r="B80" s="773" t="s">
        <v>1380</v>
      </c>
      <c r="C80" s="773"/>
      <c r="D80" s="762" t="s">
        <v>1381</v>
      </c>
      <c r="E80" s="742" t="n">
        <v>1000</v>
      </c>
      <c r="F80" s="742" t="n">
        <v>1000</v>
      </c>
      <c r="G80" s="742" t="n">
        <v>1000</v>
      </c>
      <c r="H80" s="742" t="n">
        <v>1000</v>
      </c>
      <c r="I80" s="742" t="n">
        <v>0</v>
      </c>
      <c r="J80" s="743" t="n">
        <v>0</v>
      </c>
    </row>
    <row r="81" customFormat="false" ht="22.5" hidden="false" customHeight="false" outlineLevel="0" collapsed="false">
      <c r="A81" s="774" t="s">
        <v>1302</v>
      </c>
      <c r="B81" s="773" t="s">
        <v>1380</v>
      </c>
      <c r="C81" s="773" t="s">
        <v>1302</v>
      </c>
      <c r="D81" s="762" t="s">
        <v>1382</v>
      </c>
      <c r="E81" s="742" t="n">
        <v>1000</v>
      </c>
      <c r="F81" s="742" t="n">
        <v>1000</v>
      </c>
      <c r="G81" s="742" t="n">
        <v>1000</v>
      </c>
      <c r="H81" s="742" t="n">
        <v>1000</v>
      </c>
      <c r="I81" s="742" t="n">
        <v>0</v>
      </c>
      <c r="J81" s="743" t="n">
        <v>0</v>
      </c>
    </row>
    <row r="82" customFormat="false" ht="16.5" hidden="false" customHeight="false" outlineLevel="0" collapsed="false">
      <c r="A82" s="774" t="s">
        <v>1302</v>
      </c>
      <c r="B82" s="773" t="s">
        <v>1383</v>
      </c>
      <c r="C82" s="773"/>
      <c r="D82" s="762" t="s">
        <v>1384</v>
      </c>
      <c r="E82" s="742" t="n">
        <v>184833</v>
      </c>
      <c r="F82" s="742" t="n">
        <v>550400</v>
      </c>
      <c r="G82" s="742" t="n">
        <v>184833</v>
      </c>
      <c r="H82" s="742" t="n">
        <v>550400</v>
      </c>
      <c r="I82" s="742" t="n">
        <v>0</v>
      </c>
      <c r="J82" s="743" t="n">
        <v>0</v>
      </c>
    </row>
    <row r="83" customFormat="false" ht="16.5" hidden="false" customHeight="false" outlineLevel="0" collapsed="false">
      <c r="A83" s="774" t="s">
        <v>1302</v>
      </c>
      <c r="B83" s="773" t="s">
        <v>1383</v>
      </c>
      <c r="C83" s="773" t="s">
        <v>1302</v>
      </c>
      <c r="D83" s="762" t="s">
        <v>1385</v>
      </c>
      <c r="E83" s="742" t="n">
        <v>50000</v>
      </c>
      <c r="F83" s="742" t="n">
        <v>170000</v>
      </c>
      <c r="G83" s="742" t="n">
        <v>50000</v>
      </c>
      <c r="H83" s="742" t="n">
        <v>170000</v>
      </c>
      <c r="I83" s="742" t="n">
        <v>0</v>
      </c>
      <c r="J83" s="743" t="n">
        <v>0</v>
      </c>
    </row>
    <row r="84" customFormat="false" ht="16.5" hidden="false" customHeight="false" outlineLevel="0" collapsed="false">
      <c r="A84" s="773"/>
      <c r="B84" s="773"/>
      <c r="C84" s="773"/>
      <c r="D84" s="741"/>
      <c r="E84" s="742"/>
      <c r="F84" s="742"/>
      <c r="G84" s="742"/>
      <c r="H84" s="742"/>
      <c r="I84" s="742"/>
      <c r="J84" s="743"/>
    </row>
    <row r="85" customFormat="false" ht="16.5" hidden="false" customHeight="false" outlineLevel="0" collapsed="false">
      <c r="A85" s="773"/>
      <c r="B85" s="773"/>
      <c r="C85" s="773"/>
      <c r="D85" s="741"/>
      <c r="E85" s="742"/>
      <c r="F85" s="742"/>
      <c r="G85" s="742"/>
      <c r="H85" s="742"/>
      <c r="I85" s="742"/>
      <c r="J85" s="743"/>
    </row>
    <row r="86" customFormat="false" ht="16.5" hidden="false" customHeight="false" outlineLevel="0" collapsed="false">
      <c r="A86" s="773"/>
      <c r="B86" s="773"/>
      <c r="C86" s="773"/>
      <c r="D86" s="741"/>
      <c r="E86" s="742"/>
      <c r="F86" s="742"/>
      <c r="G86" s="742"/>
      <c r="H86" s="742"/>
      <c r="I86" s="742"/>
      <c r="J86" s="743"/>
    </row>
    <row r="87" customFormat="false" ht="16.5" hidden="false" customHeight="false" outlineLevel="0" collapsed="false">
      <c r="A87" s="773"/>
      <c r="B87" s="773"/>
      <c r="C87" s="773"/>
      <c r="D87" s="741"/>
      <c r="E87" s="742"/>
      <c r="F87" s="742"/>
      <c r="G87" s="742"/>
      <c r="H87" s="742"/>
      <c r="I87" s="742"/>
      <c r="J87" s="743"/>
    </row>
    <row r="88" customFormat="false" ht="16.5" hidden="false" customHeight="false" outlineLevel="0" collapsed="false">
      <c r="A88" s="773"/>
      <c r="B88" s="773"/>
      <c r="C88" s="773"/>
      <c r="D88" s="741"/>
      <c r="E88" s="742"/>
      <c r="F88" s="742"/>
      <c r="G88" s="742"/>
      <c r="H88" s="742"/>
      <c r="I88" s="742"/>
      <c r="J88" s="743"/>
    </row>
    <row r="89" customFormat="false" ht="16.5" hidden="false" customHeight="false" outlineLevel="0" collapsed="false">
      <c r="A89" s="773"/>
      <c r="B89" s="773"/>
      <c r="C89" s="773"/>
      <c r="D89" s="741"/>
      <c r="E89" s="742"/>
      <c r="F89" s="742"/>
      <c r="G89" s="742"/>
      <c r="H89" s="742"/>
      <c r="I89" s="742"/>
      <c r="J89" s="743"/>
    </row>
    <row r="90" customFormat="false" ht="16.5" hidden="false" customHeight="false" outlineLevel="0" collapsed="false">
      <c r="A90" s="773"/>
      <c r="B90" s="773"/>
      <c r="C90" s="773"/>
      <c r="D90" s="741"/>
      <c r="E90" s="742"/>
      <c r="F90" s="742"/>
      <c r="G90" s="742"/>
      <c r="H90" s="742"/>
      <c r="I90" s="742"/>
      <c r="J90" s="743"/>
    </row>
    <row r="91" customFormat="false" ht="16.5" hidden="false" customHeight="false" outlineLevel="0" collapsed="false">
      <c r="A91" s="773"/>
      <c r="B91" s="773"/>
      <c r="C91" s="773"/>
      <c r="D91" s="741"/>
      <c r="E91" s="742"/>
      <c r="F91" s="742"/>
      <c r="G91" s="742"/>
      <c r="H91" s="742"/>
      <c r="I91" s="742"/>
      <c r="J91" s="743"/>
    </row>
    <row r="92" customFormat="false" ht="16.5" hidden="false" customHeight="false" outlineLevel="0" collapsed="false">
      <c r="A92" s="773"/>
      <c r="B92" s="773"/>
      <c r="C92" s="773"/>
      <c r="D92" s="741"/>
      <c r="E92" s="742"/>
      <c r="F92" s="742"/>
      <c r="G92" s="742"/>
      <c r="H92" s="742"/>
      <c r="I92" s="742"/>
      <c r="J92" s="743"/>
    </row>
    <row r="93" customFormat="false" ht="16.5" hidden="false" customHeight="false" outlineLevel="0" collapsed="false">
      <c r="A93" s="773"/>
      <c r="B93" s="773"/>
      <c r="C93" s="773"/>
      <c r="D93" s="741"/>
      <c r="E93" s="742"/>
      <c r="F93" s="742"/>
      <c r="G93" s="742"/>
      <c r="H93" s="742"/>
      <c r="I93" s="742"/>
      <c r="J93" s="743"/>
    </row>
    <row r="94" customFormat="false" ht="16.5" hidden="false" customHeight="false" outlineLevel="0" collapsed="false">
      <c r="A94" s="773"/>
      <c r="B94" s="773"/>
      <c r="C94" s="773"/>
      <c r="D94" s="741"/>
      <c r="E94" s="742"/>
      <c r="F94" s="742"/>
      <c r="G94" s="742"/>
      <c r="H94" s="742"/>
      <c r="I94" s="742"/>
      <c r="J94" s="743"/>
    </row>
    <row r="95" customFormat="false" ht="16.5" hidden="false" customHeight="false" outlineLevel="0" collapsed="false">
      <c r="A95" s="773"/>
      <c r="B95" s="773"/>
      <c r="C95" s="773"/>
      <c r="D95" s="741"/>
      <c r="E95" s="742"/>
      <c r="F95" s="742"/>
      <c r="G95" s="742"/>
      <c r="H95" s="742"/>
      <c r="I95" s="742"/>
      <c r="J95" s="743"/>
    </row>
    <row r="96" customFormat="false" ht="16.5" hidden="false" customHeight="false" outlineLevel="0" collapsed="false">
      <c r="A96" s="773"/>
      <c r="B96" s="773"/>
      <c r="C96" s="773"/>
      <c r="D96" s="741"/>
      <c r="E96" s="742"/>
      <c r="F96" s="742"/>
      <c r="G96" s="742"/>
      <c r="H96" s="742"/>
      <c r="I96" s="742"/>
      <c r="J96" s="743"/>
    </row>
    <row r="97" customFormat="false" ht="16.5" hidden="false" customHeight="false" outlineLevel="0" collapsed="false">
      <c r="A97" s="773"/>
      <c r="B97" s="773"/>
      <c r="C97" s="773"/>
      <c r="D97" s="741"/>
      <c r="E97" s="742"/>
      <c r="F97" s="742"/>
      <c r="G97" s="742"/>
      <c r="H97" s="742"/>
      <c r="I97" s="742"/>
      <c r="J97" s="743"/>
    </row>
    <row r="98" customFormat="false" ht="16.5" hidden="false" customHeight="false" outlineLevel="0" collapsed="false">
      <c r="A98" s="773"/>
      <c r="B98" s="773"/>
      <c r="C98" s="773"/>
      <c r="D98" s="741"/>
      <c r="E98" s="742"/>
      <c r="F98" s="742"/>
      <c r="G98" s="742"/>
      <c r="H98" s="742"/>
      <c r="I98" s="742"/>
      <c r="J98" s="743"/>
    </row>
    <row r="99" customFormat="false" ht="16.5" hidden="false" customHeight="false" outlineLevel="0" collapsed="false">
      <c r="A99" s="773"/>
      <c r="B99" s="773"/>
      <c r="C99" s="773"/>
      <c r="D99" s="741"/>
      <c r="E99" s="742"/>
      <c r="F99" s="742"/>
      <c r="G99" s="742"/>
      <c r="H99" s="742"/>
      <c r="I99" s="742"/>
      <c r="J99" s="743"/>
    </row>
    <row r="100" customFormat="false" ht="16.5" hidden="false" customHeight="false" outlineLevel="0" collapsed="false">
      <c r="A100" s="773"/>
      <c r="B100" s="773"/>
      <c r="C100" s="773"/>
      <c r="D100" s="741"/>
      <c r="E100" s="742"/>
      <c r="F100" s="742"/>
      <c r="G100" s="742"/>
      <c r="H100" s="742"/>
      <c r="I100" s="742"/>
      <c r="J100" s="743"/>
    </row>
    <row r="101" customFormat="false" ht="16.5" hidden="false" customHeight="false" outlineLevel="0" collapsed="false">
      <c r="A101" s="773"/>
      <c r="B101" s="773"/>
      <c r="C101" s="773"/>
      <c r="D101" s="741"/>
      <c r="E101" s="742"/>
      <c r="F101" s="742"/>
      <c r="G101" s="742"/>
      <c r="H101" s="742"/>
      <c r="I101" s="742"/>
      <c r="J101" s="743"/>
    </row>
    <row r="102" customFormat="false" ht="16.5" hidden="false" customHeight="false" outlineLevel="0" collapsed="false">
      <c r="A102" s="773"/>
      <c r="B102" s="773"/>
      <c r="C102" s="773"/>
      <c r="D102" s="741"/>
      <c r="E102" s="742"/>
      <c r="F102" s="742"/>
      <c r="G102" s="742"/>
      <c r="H102" s="742"/>
      <c r="I102" s="742"/>
      <c r="J102" s="743"/>
    </row>
    <row r="103" customFormat="false" ht="16.5" hidden="false" customHeight="false" outlineLevel="0" collapsed="false">
      <c r="A103" s="773"/>
      <c r="B103" s="773"/>
      <c r="C103" s="773"/>
      <c r="D103" s="741"/>
      <c r="E103" s="742"/>
      <c r="F103" s="742"/>
      <c r="G103" s="742"/>
      <c r="H103" s="742"/>
      <c r="I103" s="742"/>
      <c r="J103" s="743"/>
    </row>
    <row r="104" customFormat="false" ht="16.5" hidden="false" customHeight="false" outlineLevel="0" collapsed="false">
      <c r="A104" s="773"/>
      <c r="B104" s="773"/>
      <c r="C104" s="773"/>
      <c r="D104" s="741"/>
      <c r="E104" s="742"/>
      <c r="F104" s="742"/>
      <c r="G104" s="742"/>
      <c r="H104" s="742"/>
      <c r="I104" s="742"/>
      <c r="J104" s="743"/>
    </row>
    <row r="105" customFormat="false" ht="16.5" hidden="false" customHeight="false" outlineLevel="0" collapsed="false">
      <c r="A105" s="773"/>
      <c r="B105" s="773"/>
      <c r="C105" s="773"/>
      <c r="D105" s="741"/>
      <c r="E105" s="742"/>
      <c r="F105" s="742"/>
      <c r="G105" s="742"/>
      <c r="H105" s="742"/>
      <c r="I105" s="742"/>
      <c r="J105" s="743"/>
    </row>
    <row r="106" customFormat="false" ht="16.5" hidden="false" customHeight="false" outlineLevel="0" collapsed="false">
      <c r="A106" s="773"/>
      <c r="B106" s="773"/>
      <c r="C106" s="773"/>
      <c r="D106" s="741"/>
      <c r="E106" s="742"/>
      <c r="F106" s="742"/>
      <c r="G106" s="742"/>
      <c r="H106" s="742"/>
      <c r="I106" s="742"/>
      <c r="J106" s="743"/>
    </row>
    <row r="107" customFormat="false" ht="22.5" hidden="false" customHeight="false" outlineLevel="0" collapsed="false">
      <c r="A107" s="773"/>
      <c r="B107" s="771"/>
      <c r="C107" s="771"/>
      <c r="D107" s="762" t="s">
        <v>1298</v>
      </c>
      <c r="E107" s="742" t="n">
        <v>27635922</v>
      </c>
      <c r="F107" s="742" t="n">
        <v>62457770</v>
      </c>
      <c r="G107" s="742" t="n">
        <v>12911140</v>
      </c>
      <c r="H107" s="742" t="n">
        <v>45799386</v>
      </c>
      <c r="I107" s="742" t="n">
        <v>14724782</v>
      </c>
      <c r="J107" s="743" t="n">
        <v>16658384</v>
      </c>
    </row>
    <row r="108" customFormat="false" ht="22.5" hidden="false" customHeight="false" outlineLevel="0" collapsed="false">
      <c r="A108" s="773"/>
      <c r="B108" s="773"/>
      <c r="C108" s="773"/>
      <c r="D108" s="762" t="s">
        <v>1299</v>
      </c>
      <c r="E108" s="742" t="n">
        <v>12475172</v>
      </c>
      <c r="F108" s="742" t="n">
        <v>45071118</v>
      </c>
      <c r="G108" s="742" t="n">
        <v>12475172</v>
      </c>
      <c r="H108" s="742" t="n">
        <v>45071118</v>
      </c>
      <c r="I108" s="742" t="n">
        <v>0</v>
      </c>
      <c r="J108" s="743" t="n">
        <v>0</v>
      </c>
    </row>
    <row r="109" customFormat="false" ht="16.5" hidden="false" customHeight="false" outlineLevel="0" collapsed="false">
      <c r="A109" s="774" t="s">
        <v>1300</v>
      </c>
      <c r="B109" s="773"/>
      <c r="C109" s="773"/>
      <c r="D109" s="762" t="s">
        <v>1357</v>
      </c>
      <c r="E109" s="742" t="n">
        <v>8061786</v>
      </c>
      <c r="F109" s="742" t="n">
        <v>27674306</v>
      </c>
      <c r="G109" s="742" t="n">
        <v>8061786</v>
      </c>
      <c r="H109" s="742" t="n">
        <v>27674306</v>
      </c>
      <c r="I109" s="742" t="n">
        <v>0</v>
      </c>
      <c r="J109" s="743" t="n">
        <v>0</v>
      </c>
    </row>
    <row r="110" customFormat="false" ht="16.5" hidden="false" customHeight="false" outlineLevel="0" collapsed="false">
      <c r="A110" s="774" t="s">
        <v>1300</v>
      </c>
      <c r="B110" s="773" t="s">
        <v>1358</v>
      </c>
      <c r="C110" s="773"/>
      <c r="D110" s="762" t="s">
        <v>1359</v>
      </c>
      <c r="E110" s="742" t="n">
        <v>1685968</v>
      </c>
      <c r="F110" s="742" t="n">
        <v>5771920</v>
      </c>
      <c r="G110" s="742" t="n">
        <v>1685968</v>
      </c>
      <c r="H110" s="742" t="n">
        <v>5771920</v>
      </c>
      <c r="I110" s="742" t="n">
        <v>0</v>
      </c>
      <c r="J110" s="743" t="n">
        <v>0</v>
      </c>
    </row>
    <row r="111" customFormat="false" ht="16.5" hidden="false" customHeight="false" outlineLevel="0" collapsed="false">
      <c r="A111" s="774" t="s">
        <v>1300</v>
      </c>
      <c r="B111" s="773" t="s">
        <v>1358</v>
      </c>
      <c r="C111" s="773" t="s">
        <v>1300</v>
      </c>
      <c r="D111" s="762" t="s">
        <v>1360</v>
      </c>
      <c r="E111" s="742" t="n">
        <v>1367138</v>
      </c>
      <c r="F111" s="742" t="n">
        <v>4883557</v>
      </c>
      <c r="G111" s="742" t="n">
        <v>1367138</v>
      </c>
      <c r="H111" s="742" t="n">
        <v>4883557</v>
      </c>
      <c r="I111" s="742" t="n">
        <v>0</v>
      </c>
      <c r="J111" s="743" t="n">
        <v>0</v>
      </c>
    </row>
    <row r="112" customFormat="false" ht="16.5" hidden="false" customHeight="false" outlineLevel="0" collapsed="false">
      <c r="A112" s="774" t="s">
        <v>1300</v>
      </c>
      <c r="B112" s="773" t="s">
        <v>1358</v>
      </c>
      <c r="C112" s="773" t="s">
        <v>1302</v>
      </c>
      <c r="D112" s="762" t="s">
        <v>1361</v>
      </c>
      <c r="E112" s="742" t="n">
        <v>74561</v>
      </c>
      <c r="F112" s="742" t="n">
        <v>208006</v>
      </c>
      <c r="G112" s="742" t="n">
        <v>74561</v>
      </c>
      <c r="H112" s="742" t="n">
        <v>208006</v>
      </c>
      <c r="I112" s="742" t="n">
        <v>0</v>
      </c>
      <c r="J112" s="743" t="n">
        <v>0</v>
      </c>
    </row>
    <row r="113" customFormat="false" ht="16.5" hidden="false" customHeight="false" outlineLevel="0" collapsed="false">
      <c r="A113" s="774" t="s">
        <v>1300</v>
      </c>
      <c r="B113" s="773" t="s">
        <v>1358</v>
      </c>
      <c r="C113" s="773" t="s">
        <v>1323</v>
      </c>
      <c r="D113" s="762" t="s">
        <v>1362</v>
      </c>
      <c r="E113" s="742" t="n">
        <v>47252</v>
      </c>
      <c r="F113" s="742" t="n">
        <v>223774</v>
      </c>
      <c r="G113" s="742" t="n">
        <v>47252</v>
      </c>
      <c r="H113" s="742" t="n">
        <v>223774</v>
      </c>
      <c r="I113" s="742" t="n">
        <v>0</v>
      </c>
      <c r="J113" s="743" t="n">
        <v>0</v>
      </c>
    </row>
    <row r="114" customFormat="false" ht="22.5" hidden="false" customHeight="false" outlineLevel="0" collapsed="false">
      <c r="A114" s="774" t="s">
        <v>1300</v>
      </c>
      <c r="B114" s="773" t="s">
        <v>1358</v>
      </c>
      <c r="C114" s="773" t="s">
        <v>1326</v>
      </c>
      <c r="D114" s="762" t="s">
        <v>1364</v>
      </c>
      <c r="E114" s="742" t="n">
        <v>197017</v>
      </c>
      <c r="F114" s="742" t="n">
        <v>456583</v>
      </c>
      <c r="G114" s="742" t="n">
        <v>197017</v>
      </c>
      <c r="H114" s="742" t="n">
        <v>456583</v>
      </c>
      <c r="I114" s="742" t="n">
        <v>0</v>
      </c>
      <c r="J114" s="743" t="n">
        <v>0</v>
      </c>
    </row>
    <row r="115" customFormat="false" ht="16.5" hidden="false" customHeight="false" outlineLevel="0" collapsed="false">
      <c r="A115" s="774" t="s">
        <v>1300</v>
      </c>
      <c r="B115" s="773" t="s">
        <v>1365</v>
      </c>
      <c r="C115" s="773"/>
      <c r="D115" s="762" t="s">
        <v>1366</v>
      </c>
      <c r="E115" s="742" t="n">
        <v>2231565</v>
      </c>
      <c r="F115" s="742" t="n">
        <v>7639095</v>
      </c>
      <c r="G115" s="742" t="n">
        <v>2231565</v>
      </c>
      <c r="H115" s="742" t="n">
        <v>7639095</v>
      </c>
      <c r="I115" s="742" t="n">
        <v>0</v>
      </c>
      <c r="J115" s="743" t="n">
        <v>0</v>
      </c>
    </row>
    <row r="116" customFormat="false" ht="16.5" hidden="false" customHeight="false" outlineLevel="0" collapsed="false">
      <c r="A116" s="774" t="s">
        <v>1300</v>
      </c>
      <c r="B116" s="773" t="s">
        <v>1365</v>
      </c>
      <c r="C116" s="773" t="s">
        <v>1300</v>
      </c>
      <c r="D116" s="762" t="s">
        <v>1360</v>
      </c>
      <c r="E116" s="742" t="n">
        <v>1076565</v>
      </c>
      <c r="F116" s="742" t="n">
        <v>2811095</v>
      </c>
      <c r="G116" s="742" t="n">
        <v>1076565</v>
      </c>
      <c r="H116" s="742" t="n">
        <v>2811095</v>
      </c>
      <c r="I116" s="742" t="n">
        <v>0</v>
      </c>
      <c r="J116" s="743" t="n">
        <v>0</v>
      </c>
    </row>
    <row r="117" customFormat="false" ht="16.5" hidden="false" customHeight="false" outlineLevel="0" collapsed="false">
      <c r="A117" s="774" t="s">
        <v>1300</v>
      </c>
      <c r="B117" s="773" t="s">
        <v>1365</v>
      </c>
      <c r="C117" s="773" t="s">
        <v>1302</v>
      </c>
      <c r="D117" s="762" t="s">
        <v>1367</v>
      </c>
      <c r="E117" s="742" t="n">
        <v>1155000</v>
      </c>
      <c r="F117" s="742" t="n">
        <v>4828000</v>
      </c>
      <c r="G117" s="742" t="n">
        <v>1155000</v>
      </c>
      <c r="H117" s="742" t="n">
        <v>4828000</v>
      </c>
      <c r="I117" s="742" t="n">
        <v>0</v>
      </c>
      <c r="J117" s="743" t="n">
        <v>0</v>
      </c>
    </row>
    <row r="118" customFormat="false" ht="16.5" hidden="false" customHeight="false" outlineLevel="0" collapsed="false">
      <c r="A118" s="774" t="s">
        <v>1300</v>
      </c>
      <c r="B118" s="773" t="s">
        <v>1368</v>
      </c>
      <c r="C118" s="773"/>
      <c r="D118" s="762" t="s">
        <v>1369</v>
      </c>
      <c r="E118" s="742" t="n">
        <v>3754823</v>
      </c>
      <c r="F118" s="742" t="n">
        <v>12728992</v>
      </c>
      <c r="G118" s="742" t="n">
        <v>3754823</v>
      </c>
      <c r="H118" s="742" t="n">
        <v>12728992</v>
      </c>
      <c r="I118" s="742" t="n">
        <v>0</v>
      </c>
      <c r="J118" s="743" t="n">
        <v>0</v>
      </c>
    </row>
    <row r="119" customFormat="false" ht="16.5" hidden="false" customHeight="false" outlineLevel="0" collapsed="false">
      <c r="A119" s="774" t="s">
        <v>1300</v>
      </c>
      <c r="B119" s="773" t="s">
        <v>1368</v>
      </c>
      <c r="C119" s="773" t="s">
        <v>1300</v>
      </c>
      <c r="D119" s="762" t="s">
        <v>1360</v>
      </c>
      <c r="E119" s="742" t="n">
        <v>1648652</v>
      </c>
      <c r="F119" s="742" t="n">
        <v>7135733</v>
      </c>
      <c r="G119" s="742" t="n">
        <v>1648652</v>
      </c>
      <c r="H119" s="742" t="n">
        <v>7135733</v>
      </c>
      <c r="I119" s="742" t="n">
        <v>0</v>
      </c>
      <c r="J119" s="743" t="n">
        <v>0</v>
      </c>
    </row>
    <row r="120" customFormat="false" ht="16.5" hidden="false" customHeight="false" outlineLevel="0" collapsed="false">
      <c r="A120" s="774" t="s">
        <v>1300</v>
      </c>
      <c r="B120" s="773" t="s">
        <v>1368</v>
      </c>
      <c r="C120" s="773" t="s">
        <v>1302</v>
      </c>
      <c r="D120" s="762" t="s">
        <v>1370</v>
      </c>
      <c r="E120" s="742" t="n">
        <v>926105</v>
      </c>
      <c r="F120" s="742" t="n">
        <v>2777154</v>
      </c>
      <c r="G120" s="742" t="n">
        <v>926105</v>
      </c>
      <c r="H120" s="742" t="n">
        <v>2777154</v>
      </c>
      <c r="I120" s="742" t="n">
        <v>0</v>
      </c>
      <c r="J120" s="743" t="n">
        <v>0</v>
      </c>
    </row>
    <row r="121" customFormat="false" ht="16.5" hidden="false" customHeight="false" outlineLevel="0" collapsed="false">
      <c r="A121" s="774" t="s">
        <v>1300</v>
      </c>
      <c r="B121" s="773" t="s">
        <v>1368</v>
      </c>
      <c r="C121" s="773" t="s">
        <v>1323</v>
      </c>
      <c r="D121" s="762" t="s">
        <v>1371</v>
      </c>
      <c r="E121" s="742" t="n">
        <v>5054</v>
      </c>
      <c r="F121" s="742" t="n">
        <v>5054</v>
      </c>
      <c r="G121" s="742" t="n">
        <v>5054</v>
      </c>
      <c r="H121" s="742" t="n">
        <v>5054</v>
      </c>
      <c r="I121" s="742" t="n">
        <v>0</v>
      </c>
      <c r="J121" s="743" t="n">
        <v>0</v>
      </c>
    </row>
    <row r="122" customFormat="false" ht="22.5" hidden="false" customHeight="false" outlineLevel="0" collapsed="false">
      <c r="A122" s="774" t="s">
        <v>1300</v>
      </c>
      <c r="B122" s="773" t="s">
        <v>1368</v>
      </c>
      <c r="C122" s="773" t="s">
        <v>1326</v>
      </c>
      <c r="D122" s="762" t="s">
        <v>1373</v>
      </c>
      <c r="E122" s="742" t="n">
        <v>395664</v>
      </c>
      <c r="F122" s="742" t="n">
        <v>585960</v>
      </c>
      <c r="G122" s="742" t="n">
        <v>395664</v>
      </c>
      <c r="H122" s="742" t="n">
        <v>585960</v>
      </c>
      <c r="I122" s="742" t="n">
        <v>0</v>
      </c>
      <c r="J122" s="743" t="n">
        <v>0</v>
      </c>
    </row>
    <row r="123" customFormat="false" ht="16.5" hidden="false" customHeight="false" outlineLevel="0" collapsed="false">
      <c r="A123" s="774" t="s">
        <v>1300</v>
      </c>
      <c r="B123" s="773" t="s">
        <v>1368</v>
      </c>
      <c r="C123" s="773" t="s">
        <v>1335</v>
      </c>
      <c r="D123" s="762" t="s">
        <v>1374</v>
      </c>
      <c r="E123" s="742" t="n">
        <v>528613</v>
      </c>
      <c r="F123" s="742" t="n">
        <v>1538822</v>
      </c>
      <c r="G123" s="742" t="n">
        <v>528613</v>
      </c>
      <c r="H123" s="742" t="n">
        <v>1538822</v>
      </c>
      <c r="I123" s="742" t="n">
        <v>0</v>
      </c>
      <c r="J123" s="743" t="n">
        <v>0</v>
      </c>
    </row>
    <row r="124" customFormat="false" ht="16.5" hidden="false" customHeight="false" outlineLevel="0" collapsed="false">
      <c r="A124" s="774" t="s">
        <v>1300</v>
      </c>
      <c r="B124" s="773" t="s">
        <v>1368</v>
      </c>
      <c r="C124" s="773" t="s">
        <v>1333</v>
      </c>
      <c r="D124" s="762" t="s">
        <v>1375</v>
      </c>
      <c r="E124" s="742" t="n">
        <v>250735</v>
      </c>
      <c r="F124" s="742" t="n">
        <v>686269</v>
      </c>
      <c r="G124" s="742" t="n">
        <v>250735</v>
      </c>
      <c r="H124" s="742" t="n">
        <v>686269</v>
      </c>
      <c r="I124" s="742" t="n">
        <v>0</v>
      </c>
      <c r="J124" s="743" t="n">
        <v>0</v>
      </c>
    </row>
    <row r="125" customFormat="false" ht="16.5" hidden="false" customHeight="false" outlineLevel="0" collapsed="false">
      <c r="A125" s="774" t="s">
        <v>1300</v>
      </c>
      <c r="B125" s="773" t="s">
        <v>1376</v>
      </c>
      <c r="C125" s="773"/>
      <c r="D125" s="762" t="s">
        <v>1377</v>
      </c>
      <c r="E125" s="742" t="n">
        <v>389430</v>
      </c>
      <c r="F125" s="742" t="n">
        <v>1534299</v>
      </c>
      <c r="G125" s="742" t="n">
        <v>389430</v>
      </c>
      <c r="H125" s="742" t="n">
        <v>1534299</v>
      </c>
      <c r="I125" s="742" t="n">
        <v>0</v>
      </c>
      <c r="J125" s="743" t="n">
        <v>0</v>
      </c>
    </row>
    <row r="126" customFormat="false" ht="22.5" hidden="false" customHeight="false" outlineLevel="0" collapsed="false">
      <c r="A126" s="774" t="s">
        <v>1300</v>
      </c>
      <c r="B126" s="773" t="s">
        <v>1376</v>
      </c>
      <c r="C126" s="773" t="s">
        <v>1302</v>
      </c>
      <c r="D126" s="762" t="s">
        <v>1378</v>
      </c>
      <c r="E126" s="742" t="n">
        <v>389430</v>
      </c>
      <c r="F126" s="742" t="n">
        <v>1534299</v>
      </c>
      <c r="G126" s="742" t="n">
        <v>389430</v>
      </c>
      <c r="H126" s="742" t="n">
        <v>1534299</v>
      </c>
      <c r="I126" s="742" t="n">
        <v>0</v>
      </c>
      <c r="J126" s="743" t="n">
        <v>0</v>
      </c>
    </row>
    <row r="127" customFormat="false" ht="22.5" hidden="false" customHeight="false" outlineLevel="0" collapsed="false">
      <c r="A127" s="774" t="s">
        <v>1302</v>
      </c>
      <c r="B127" s="773"/>
      <c r="C127" s="773"/>
      <c r="D127" s="762" t="s">
        <v>1379</v>
      </c>
      <c r="E127" s="742" t="n">
        <v>185833</v>
      </c>
      <c r="F127" s="742" t="n">
        <v>551400</v>
      </c>
      <c r="G127" s="742" t="n">
        <v>185833</v>
      </c>
      <c r="H127" s="742" t="n">
        <v>551400</v>
      </c>
      <c r="I127" s="742" t="n">
        <v>0</v>
      </c>
      <c r="J127" s="743" t="n">
        <v>0</v>
      </c>
    </row>
    <row r="128" customFormat="false" ht="16.5" hidden="false" customHeight="false" outlineLevel="0" collapsed="false">
      <c r="A128" s="774" t="s">
        <v>1302</v>
      </c>
      <c r="B128" s="773" t="s">
        <v>1380</v>
      </c>
      <c r="C128" s="773"/>
      <c r="D128" s="762" t="s">
        <v>1381</v>
      </c>
      <c r="E128" s="742" t="n">
        <v>1000</v>
      </c>
      <c r="F128" s="742" t="n">
        <v>1000</v>
      </c>
      <c r="G128" s="742" t="n">
        <v>1000</v>
      </c>
      <c r="H128" s="742" t="n">
        <v>1000</v>
      </c>
      <c r="I128" s="742" t="n">
        <v>0</v>
      </c>
      <c r="J128" s="743" t="n">
        <v>0</v>
      </c>
    </row>
    <row r="129" customFormat="false" ht="22.5" hidden="false" customHeight="false" outlineLevel="0" collapsed="false">
      <c r="A129" s="774" t="s">
        <v>1302</v>
      </c>
      <c r="B129" s="773" t="s">
        <v>1380</v>
      </c>
      <c r="C129" s="773" t="s">
        <v>1302</v>
      </c>
      <c r="D129" s="762" t="s">
        <v>1382</v>
      </c>
      <c r="E129" s="742" t="n">
        <v>1000</v>
      </c>
      <c r="F129" s="742" t="n">
        <v>1000</v>
      </c>
      <c r="G129" s="742" t="n">
        <v>1000</v>
      </c>
      <c r="H129" s="742" t="n">
        <v>1000</v>
      </c>
      <c r="I129" s="742" t="n">
        <v>0</v>
      </c>
      <c r="J129" s="743" t="n">
        <v>0</v>
      </c>
    </row>
    <row r="130" customFormat="false" ht="16.5" hidden="false" customHeight="false" outlineLevel="0" collapsed="false">
      <c r="A130" s="774" t="s">
        <v>1302</v>
      </c>
      <c r="B130" s="773" t="s">
        <v>1383</v>
      </c>
      <c r="C130" s="773"/>
      <c r="D130" s="762" t="s">
        <v>1384</v>
      </c>
      <c r="E130" s="742" t="n">
        <v>184833</v>
      </c>
      <c r="F130" s="742" t="n">
        <v>550400</v>
      </c>
      <c r="G130" s="742" t="n">
        <v>184833</v>
      </c>
      <c r="H130" s="742" t="n">
        <v>550400</v>
      </c>
      <c r="I130" s="742" t="n">
        <v>0</v>
      </c>
      <c r="J130" s="743" t="n">
        <v>0</v>
      </c>
    </row>
    <row r="131" customFormat="false" ht="16.5" hidden="false" customHeight="false" outlineLevel="0" collapsed="false">
      <c r="A131" s="774" t="s">
        <v>1302</v>
      </c>
      <c r="B131" s="773" t="s">
        <v>1383</v>
      </c>
      <c r="C131" s="773" t="s">
        <v>1302</v>
      </c>
      <c r="D131" s="762" t="s">
        <v>1385</v>
      </c>
      <c r="E131" s="742" t="n">
        <v>50000</v>
      </c>
      <c r="F131" s="742" t="n">
        <v>170000</v>
      </c>
      <c r="G131" s="742" t="n">
        <v>50000</v>
      </c>
      <c r="H131" s="742" t="n">
        <v>170000</v>
      </c>
      <c r="I131" s="742" t="n">
        <v>0</v>
      </c>
      <c r="J131" s="743" t="n">
        <v>0</v>
      </c>
    </row>
    <row r="132" customFormat="false" ht="16.5" hidden="false" customHeight="false" outlineLevel="0" collapsed="false">
      <c r="A132" s="774" t="s">
        <v>1302</v>
      </c>
      <c r="B132" s="773" t="s">
        <v>1383</v>
      </c>
      <c r="C132" s="773" t="s">
        <v>1323</v>
      </c>
      <c r="D132" s="762" t="s">
        <v>1375</v>
      </c>
      <c r="E132" s="742" t="n">
        <v>134833</v>
      </c>
      <c r="F132" s="742" t="n">
        <v>380400</v>
      </c>
      <c r="G132" s="742" t="n">
        <v>134833</v>
      </c>
      <c r="H132" s="742" t="n">
        <v>380400</v>
      </c>
      <c r="I132" s="742" t="n">
        <v>0</v>
      </c>
      <c r="J132" s="743" t="n">
        <v>0</v>
      </c>
    </row>
    <row r="133" customFormat="false" ht="16.5" hidden="false" customHeight="false" outlineLevel="0" collapsed="false">
      <c r="A133" s="774" t="s">
        <v>1323</v>
      </c>
      <c r="B133" s="773"/>
      <c r="C133" s="773"/>
      <c r="D133" s="762" t="s">
        <v>1386</v>
      </c>
      <c r="E133" s="742" t="n">
        <v>1332106</v>
      </c>
      <c r="F133" s="742" t="n">
        <v>4467318</v>
      </c>
      <c r="G133" s="742" t="n">
        <v>1332106</v>
      </c>
      <c r="H133" s="742" t="n">
        <v>4467318</v>
      </c>
      <c r="I133" s="742" t="n">
        <v>0</v>
      </c>
      <c r="J133" s="743" t="n">
        <v>0</v>
      </c>
    </row>
    <row r="134" customFormat="false" ht="16.5" hidden="false" customHeight="false" outlineLevel="0" collapsed="false">
      <c r="A134" s="774" t="s">
        <v>1323</v>
      </c>
      <c r="B134" s="773" t="s">
        <v>1387</v>
      </c>
      <c r="C134" s="773"/>
      <c r="D134" s="762" t="s">
        <v>1388</v>
      </c>
      <c r="E134" s="742" t="n">
        <v>509894</v>
      </c>
      <c r="F134" s="742" t="n">
        <v>1919635</v>
      </c>
      <c r="G134" s="742" t="n">
        <v>509894</v>
      </c>
      <c r="H134" s="742" t="n">
        <v>1919635</v>
      </c>
      <c r="I134" s="742" t="n">
        <v>0</v>
      </c>
      <c r="J134" s="743" t="n">
        <v>0</v>
      </c>
    </row>
    <row r="135" customFormat="false" ht="22.5" hidden="false" customHeight="false" outlineLevel="0" collapsed="false">
      <c r="A135" s="774" t="s">
        <v>1323</v>
      </c>
      <c r="B135" s="773" t="s">
        <v>1387</v>
      </c>
      <c r="C135" s="773" t="s">
        <v>1302</v>
      </c>
      <c r="D135" s="762" t="s">
        <v>1389</v>
      </c>
      <c r="E135" s="742" t="n">
        <v>509894</v>
      </c>
      <c r="F135" s="742" t="n">
        <v>1919635</v>
      </c>
      <c r="G135" s="742" t="n">
        <v>509894</v>
      </c>
      <c r="H135" s="742" t="n">
        <v>1919635</v>
      </c>
      <c r="I135" s="742" t="n">
        <v>0</v>
      </c>
      <c r="J135" s="743" t="n">
        <v>0</v>
      </c>
    </row>
    <row r="136" customFormat="false" ht="16.5" hidden="false" customHeight="false" outlineLevel="0" collapsed="false">
      <c r="A136" s="774" t="s">
        <v>1323</v>
      </c>
      <c r="B136" s="773" t="s">
        <v>1390</v>
      </c>
      <c r="C136" s="773"/>
      <c r="D136" s="762" t="s">
        <v>1391</v>
      </c>
      <c r="E136" s="742" t="n">
        <v>41211</v>
      </c>
      <c r="F136" s="742" t="n">
        <v>117524</v>
      </c>
      <c r="G136" s="742" t="n">
        <v>41211</v>
      </c>
      <c r="H136" s="742" t="n">
        <v>117524</v>
      </c>
      <c r="I136" s="742" t="n">
        <v>0</v>
      </c>
      <c r="J136" s="743" t="n">
        <v>0</v>
      </c>
    </row>
    <row r="137" customFormat="false" ht="22.5" hidden="false" customHeight="false" outlineLevel="0" collapsed="false">
      <c r="A137" s="774" t="s">
        <v>1323</v>
      </c>
      <c r="B137" s="773" t="s">
        <v>1390</v>
      </c>
      <c r="C137" s="773" t="s">
        <v>1302</v>
      </c>
      <c r="D137" s="762" t="s">
        <v>1392</v>
      </c>
      <c r="E137" s="742" t="n">
        <v>41211</v>
      </c>
      <c r="F137" s="742" t="n">
        <v>117524</v>
      </c>
      <c r="G137" s="742" t="n">
        <v>41211</v>
      </c>
      <c r="H137" s="742" t="n">
        <v>117524</v>
      </c>
      <c r="I137" s="742" t="n">
        <v>0</v>
      </c>
      <c r="J137" s="743" t="n">
        <v>0</v>
      </c>
    </row>
    <row r="138" customFormat="false" ht="22.5" hidden="false" customHeight="false" outlineLevel="0" collapsed="false">
      <c r="A138" s="774" t="s">
        <v>1323</v>
      </c>
      <c r="B138" s="773" t="s">
        <v>1393</v>
      </c>
      <c r="C138" s="773"/>
      <c r="D138" s="762" t="s">
        <v>1394</v>
      </c>
      <c r="E138" s="742" t="n">
        <v>781001</v>
      </c>
      <c r="F138" s="742" t="n">
        <v>2430159</v>
      </c>
      <c r="G138" s="742" t="n">
        <v>781001</v>
      </c>
      <c r="H138" s="742" t="n">
        <v>2430159</v>
      </c>
      <c r="I138" s="742" t="n">
        <v>0</v>
      </c>
      <c r="J138" s="743" t="n">
        <v>0</v>
      </c>
    </row>
    <row r="139" customFormat="false" ht="16.5" hidden="false" customHeight="false" outlineLevel="0" collapsed="false">
      <c r="A139" s="774" t="s">
        <v>1323</v>
      </c>
      <c r="B139" s="773" t="s">
        <v>1393</v>
      </c>
      <c r="C139" s="773" t="s">
        <v>1300</v>
      </c>
      <c r="D139" s="762" t="s">
        <v>1360</v>
      </c>
      <c r="E139" s="742" t="n">
        <v>392705</v>
      </c>
      <c r="F139" s="742" t="n">
        <v>1874205</v>
      </c>
      <c r="G139" s="742" t="n">
        <v>392705</v>
      </c>
      <c r="H139" s="742" t="n">
        <v>1874205</v>
      </c>
      <c r="I139" s="742" t="n">
        <v>0</v>
      </c>
      <c r="J139" s="743" t="n">
        <v>0</v>
      </c>
    </row>
    <row r="140" customFormat="false" ht="16.5" hidden="false" customHeight="false" outlineLevel="0" collapsed="false">
      <c r="A140" s="774" t="s">
        <v>1323</v>
      </c>
      <c r="B140" s="773" t="s">
        <v>1393</v>
      </c>
      <c r="C140" s="773" t="s">
        <v>1302</v>
      </c>
      <c r="D140" s="762" t="s">
        <v>1395</v>
      </c>
      <c r="E140" s="742" t="n">
        <v>63877</v>
      </c>
      <c r="F140" s="742" t="n">
        <v>124621</v>
      </c>
      <c r="G140" s="742" t="n">
        <v>63877</v>
      </c>
      <c r="H140" s="742" t="n">
        <v>124621</v>
      </c>
      <c r="I140" s="742" t="n">
        <v>0</v>
      </c>
      <c r="J140" s="743" t="n">
        <v>0</v>
      </c>
    </row>
    <row r="141" customFormat="false" ht="22.5" hidden="false" customHeight="false" outlineLevel="0" collapsed="false">
      <c r="A141" s="774" t="s">
        <v>1323</v>
      </c>
      <c r="B141" s="773" t="s">
        <v>1393</v>
      </c>
      <c r="C141" s="773" t="s">
        <v>1326</v>
      </c>
      <c r="D141" s="762" t="s">
        <v>1396</v>
      </c>
      <c r="E141" s="742" t="n">
        <v>324419</v>
      </c>
      <c r="F141" s="742" t="n">
        <v>431333</v>
      </c>
      <c r="G141" s="742" t="n">
        <v>324419</v>
      </c>
      <c r="H141" s="742" t="n">
        <v>431333</v>
      </c>
      <c r="I141" s="742" t="n">
        <v>0</v>
      </c>
      <c r="J141" s="743" t="n">
        <v>0</v>
      </c>
    </row>
    <row r="142" customFormat="false" ht="16.5" hidden="false" customHeight="false" outlineLevel="0" collapsed="false">
      <c r="A142" s="774" t="s">
        <v>1321</v>
      </c>
      <c r="B142" s="773"/>
      <c r="C142" s="773"/>
      <c r="D142" s="762" t="s">
        <v>1397</v>
      </c>
      <c r="E142" s="742" t="n">
        <v>172129</v>
      </c>
      <c r="F142" s="742" t="n">
        <v>444140</v>
      </c>
      <c r="G142" s="742" t="n">
        <v>172129</v>
      </c>
      <c r="H142" s="742" t="n">
        <v>444140</v>
      </c>
      <c r="I142" s="742" t="n">
        <v>0</v>
      </c>
      <c r="J142" s="743" t="n">
        <v>0</v>
      </c>
    </row>
    <row r="143" customFormat="false" ht="22.5" hidden="false" customHeight="false" outlineLevel="0" collapsed="false">
      <c r="A143" s="774" t="s">
        <v>1321</v>
      </c>
      <c r="B143" s="773" t="s">
        <v>1398</v>
      </c>
      <c r="C143" s="773"/>
      <c r="D143" s="762" t="s">
        <v>1399</v>
      </c>
      <c r="E143" s="742" t="n">
        <v>36934</v>
      </c>
      <c r="F143" s="742" t="n">
        <v>109290</v>
      </c>
      <c r="G143" s="742" t="n">
        <v>36934</v>
      </c>
      <c r="H143" s="742" t="n">
        <v>109290</v>
      </c>
      <c r="I143" s="742" t="n">
        <v>0</v>
      </c>
      <c r="J143" s="743" t="n">
        <v>0</v>
      </c>
    </row>
    <row r="144" customFormat="false" ht="16.5" hidden="false" customHeight="false" outlineLevel="0" collapsed="false">
      <c r="A144" s="774" t="s">
        <v>1321</v>
      </c>
      <c r="B144" s="773" t="s">
        <v>1398</v>
      </c>
      <c r="C144" s="773" t="s">
        <v>1302</v>
      </c>
      <c r="D144" s="762" t="s">
        <v>1400</v>
      </c>
      <c r="E144" s="742" t="n">
        <v>36934</v>
      </c>
      <c r="F144" s="742" t="n">
        <v>109290</v>
      </c>
      <c r="G144" s="742" t="n">
        <v>36934</v>
      </c>
      <c r="H144" s="742" t="n">
        <v>109290</v>
      </c>
      <c r="I144" s="742" t="n">
        <v>0</v>
      </c>
      <c r="J144" s="743" t="n">
        <v>0</v>
      </c>
    </row>
    <row r="145" customFormat="false" ht="22.5" hidden="false" customHeight="false" outlineLevel="0" collapsed="false">
      <c r="A145" s="774" t="s">
        <v>1321</v>
      </c>
      <c r="B145" s="773" t="s">
        <v>1401</v>
      </c>
      <c r="C145" s="773"/>
      <c r="D145" s="762" t="s">
        <v>1402</v>
      </c>
      <c r="E145" s="742" t="n">
        <v>1384</v>
      </c>
      <c r="F145" s="742" t="n">
        <v>1384</v>
      </c>
      <c r="G145" s="742" t="n">
        <v>1384</v>
      </c>
      <c r="H145" s="742" t="n">
        <v>1384</v>
      </c>
      <c r="I145" s="742" t="n">
        <v>0</v>
      </c>
      <c r="J145" s="743" t="n">
        <v>0</v>
      </c>
    </row>
    <row r="146" customFormat="false" ht="16.5" hidden="false" customHeight="false" outlineLevel="0" collapsed="false">
      <c r="A146" s="774" t="s">
        <v>1321</v>
      </c>
      <c r="B146" s="773" t="s">
        <v>1401</v>
      </c>
      <c r="C146" s="773" t="s">
        <v>1302</v>
      </c>
      <c r="D146" s="762" t="s">
        <v>1403</v>
      </c>
      <c r="E146" s="742" t="n">
        <v>1384</v>
      </c>
      <c r="F146" s="742" t="n">
        <v>1384</v>
      </c>
      <c r="G146" s="742" t="n">
        <v>1384</v>
      </c>
      <c r="H146" s="742" t="n">
        <v>1384</v>
      </c>
      <c r="I146" s="742" t="n">
        <v>0</v>
      </c>
      <c r="J146" s="743" t="n">
        <v>0</v>
      </c>
    </row>
    <row r="147" customFormat="false" ht="22.5" hidden="false" customHeight="false" outlineLevel="0" collapsed="false">
      <c r="A147" s="774" t="s">
        <v>1321</v>
      </c>
      <c r="B147" s="773" t="s">
        <v>1404</v>
      </c>
      <c r="C147" s="773"/>
      <c r="D147" s="762" t="s">
        <v>1405</v>
      </c>
      <c r="E147" s="742" t="n">
        <v>133811</v>
      </c>
      <c r="F147" s="742" t="n">
        <v>333466</v>
      </c>
      <c r="G147" s="742" t="n">
        <v>133811</v>
      </c>
      <c r="H147" s="742" t="n">
        <v>333466</v>
      </c>
      <c r="I147" s="742" t="n">
        <v>0</v>
      </c>
      <c r="J147" s="743" t="n">
        <v>0</v>
      </c>
    </row>
    <row r="148" customFormat="false" ht="16.5" hidden="false" customHeight="false" outlineLevel="0" collapsed="false">
      <c r="A148" s="774" t="s">
        <v>1321</v>
      </c>
      <c r="B148" s="773" t="s">
        <v>1404</v>
      </c>
      <c r="C148" s="773" t="s">
        <v>1302</v>
      </c>
      <c r="D148" s="762" t="s">
        <v>1406</v>
      </c>
      <c r="E148" s="742" t="n">
        <v>133811</v>
      </c>
      <c r="F148" s="742" t="n">
        <v>333466</v>
      </c>
      <c r="G148" s="742" t="n">
        <v>133811</v>
      </c>
      <c r="H148" s="742" t="n">
        <v>333466</v>
      </c>
      <c r="I148" s="742" t="n">
        <v>0</v>
      </c>
      <c r="J148" s="743" t="n">
        <v>0</v>
      </c>
    </row>
    <row r="149" customFormat="false" ht="22.5" hidden="false" customHeight="false" outlineLevel="0" collapsed="false">
      <c r="A149" s="774" t="s">
        <v>1326</v>
      </c>
      <c r="B149" s="773"/>
      <c r="C149" s="773"/>
      <c r="D149" s="762" t="s">
        <v>1407</v>
      </c>
      <c r="E149" s="742" t="n">
        <v>2250580</v>
      </c>
      <c r="F149" s="742" t="n">
        <v>8671732</v>
      </c>
      <c r="G149" s="742" t="n">
        <v>2250580</v>
      </c>
      <c r="H149" s="742" t="n">
        <v>8671732</v>
      </c>
      <c r="I149" s="742" t="n">
        <v>0</v>
      </c>
      <c r="J149" s="743" t="n">
        <v>0</v>
      </c>
    </row>
    <row r="150" customFormat="false" ht="22.5" hidden="false" customHeight="false" outlineLevel="0" collapsed="false">
      <c r="A150" s="774" t="s">
        <v>1326</v>
      </c>
      <c r="B150" s="773" t="s">
        <v>1408</v>
      </c>
      <c r="C150" s="773"/>
      <c r="D150" s="762" t="s">
        <v>1409</v>
      </c>
      <c r="E150" s="742" t="n">
        <v>2250580</v>
      </c>
      <c r="F150" s="742" t="n">
        <v>8671732</v>
      </c>
      <c r="G150" s="742" t="n">
        <v>2250580</v>
      </c>
      <c r="H150" s="742" t="n">
        <v>8671732</v>
      </c>
      <c r="I150" s="742" t="n">
        <v>0</v>
      </c>
      <c r="J150" s="743" t="n">
        <v>0</v>
      </c>
    </row>
    <row r="151" customFormat="false" ht="16.5" hidden="false" customHeight="false" outlineLevel="0" collapsed="false">
      <c r="A151" s="774" t="s">
        <v>1326</v>
      </c>
      <c r="B151" s="773" t="s">
        <v>1408</v>
      </c>
      <c r="C151" s="773" t="s">
        <v>1300</v>
      </c>
      <c r="D151" s="762" t="s">
        <v>1360</v>
      </c>
      <c r="E151" s="742" t="n">
        <v>1534680</v>
      </c>
      <c r="F151" s="742" t="n">
        <v>7955832</v>
      </c>
      <c r="G151" s="742" t="n">
        <v>1534680</v>
      </c>
      <c r="H151" s="742" t="n">
        <v>7955832</v>
      </c>
      <c r="I151" s="742" t="n">
        <v>0</v>
      </c>
      <c r="J151" s="743" t="n">
        <v>0</v>
      </c>
    </row>
    <row r="152" customFormat="false" ht="16.5" hidden="false" customHeight="false" outlineLevel="0" collapsed="false">
      <c r="A152" s="774" t="s">
        <v>1326</v>
      </c>
      <c r="B152" s="773" t="s">
        <v>1408</v>
      </c>
      <c r="C152" s="773" t="s">
        <v>1323</v>
      </c>
      <c r="D152" s="762" t="s">
        <v>1410</v>
      </c>
      <c r="E152" s="742" t="n">
        <v>715900</v>
      </c>
      <c r="F152" s="742" t="n">
        <v>715900</v>
      </c>
      <c r="G152" s="742" t="n">
        <v>715900</v>
      </c>
      <c r="H152" s="742" t="n">
        <v>715900</v>
      </c>
      <c r="I152" s="742" t="n">
        <v>0</v>
      </c>
      <c r="J152" s="743" t="n">
        <v>0</v>
      </c>
    </row>
    <row r="153" customFormat="false" ht="16.5" hidden="false" customHeight="false" outlineLevel="0" collapsed="false">
      <c r="A153" s="774" t="s">
        <v>1331</v>
      </c>
      <c r="B153" s="773"/>
      <c r="C153" s="773"/>
      <c r="D153" s="762" t="s">
        <v>1414</v>
      </c>
      <c r="E153" s="742" t="n">
        <v>472238</v>
      </c>
      <c r="F153" s="742" t="n">
        <v>3028772</v>
      </c>
      <c r="G153" s="742" t="n">
        <v>472238</v>
      </c>
      <c r="H153" s="742" t="n">
        <v>3028772</v>
      </c>
      <c r="I153" s="742" t="n">
        <v>0</v>
      </c>
      <c r="J153" s="743" t="n">
        <v>0</v>
      </c>
    </row>
    <row r="154" customFormat="false" ht="22.5" hidden="false" customHeight="false" outlineLevel="0" collapsed="false">
      <c r="A154" s="774" t="s">
        <v>1331</v>
      </c>
      <c r="B154" s="773" t="s">
        <v>1415</v>
      </c>
      <c r="C154" s="773"/>
      <c r="D154" s="762" t="s">
        <v>1416</v>
      </c>
      <c r="E154" s="742" t="n">
        <v>472238</v>
      </c>
      <c r="F154" s="742" t="n">
        <v>3028772</v>
      </c>
      <c r="G154" s="742" t="n">
        <v>472238</v>
      </c>
      <c r="H154" s="742" t="n">
        <v>3028772</v>
      </c>
      <c r="I154" s="742" t="n">
        <v>0</v>
      </c>
      <c r="J154" s="743" t="n">
        <v>0</v>
      </c>
    </row>
    <row r="155" customFormat="false" ht="22.5" hidden="false" customHeight="false" outlineLevel="0" collapsed="false">
      <c r="A155" s="774" t="s">
        <v>1331</v>
      </c>
      <c r="B155" s="773" t="s">
        <v>1415</v>
      </c>
      <c r="C155" s="773" t="s">
        <v>1300</v>
      </c>
      <c r="D155" s="762" t="s">
        <v>1417</v>
      </c>
      <c r="E155" s="742" t="n">
        <v>472238</v>
      </c>
      <c r="F155" s="742" t="n">
        <v>3028772</v>
      </c>
      <c r="G155" s="742" t="n">
        <v>472238</v>
      </c>
      <c r="H155" s="742" t="n">
        <v>3028772</v>
      </c>
      <c r="I155" s="742" t="n">
        <v>0</v>
      </c>
      <c r="J155" s="743" t="n">
        <v>0</v>
      </c>
    </row>
    <row r="156" customFormat="false" ht="22.5" hidden="false" customHeight="false" outlineLevel="0" collapsed="false">
      <c r="A156" s="774" t="s">
        <v>1333</v>
      </c>
      <c r="B156" s="773"/>
      <c r="C156" s="773"/>
      <c r="D156" s="762" t="s">
        <v>1418</v>
      </c>
      <c r="E156" s="742" t="n">
        <v>500</v>
      </c>
      <c r="F156" s="742" t="n">
        <v>233450</v>
      </c>
      <c r="G156" s="742" t="n">
        <v>500</v>
      </c>
      <c r="H156" s="742" t="n">
        <v>233450</v>
      </c>
      <c r="I156" s="742" t="n">
        <v>0</v>
      </c>
      <c r="J156" s="743" t="n">
        <v>0</v>
      </c>
    </row>
    <row r="157" customFormat="false" ht="16.5" hidden="false" customHeight="false" outlineLevel="0" collapsed="false">
      <c r="A157" s="774" t="s">
        <v>1333</v>
      </c>
      <c r="B157" s="773" t="s">
        <v>1419</v>
      </c>
      <c r="C157" s="773"/>
      <c r="D157" s="762" t="s">
        <v>1420</v>
      </c>
      <c r="E157" s="742" t="n">
        <v>500</v>
      </c>
      <c r="F157" s="742" t="n">
        <v>233450</v>
      </c>
      <c r="G157" s="742" t="n">
        <v>500</v>
      </c>
      <c r="H157" s="742" t="n">
        <v>233450</v>
      </c>
      <c r="I157" s="742" t="n">
        <v>0</v>
      </c>
      <c r="J157" s="743" t="n">
        <v>0</v>
      </c>
    </row>
    <row r="158" customFormat="false" ht="22.5" hidden="false" customHeight="false" outlineLevel="0" collapsed="false">
      <c r="A158" s="774" t="s">
        <v>1333</v>
      </c>
      <c r="B158" s="773" t="s">
        <v>1419</v>
      </c>
      <c r="C158" s="773" t="s">
        <v>1302</v>
      </c>
      <c r="D158" s="762" t="s">
        <v>1421</v>
      </c>
      <c r="E158" s="742" t="n">
        <v>500</v>
      </c>
      <c r="F158" s="742" t="n">
        <v>233450</v>
      </c>
      <c r="G158" s="742" t="n">
        <v>500</v>
      </c>
      <c r="H158" s="742" t="n">
        <v>233450</v>
      </c>
      <c r="I158" s="742" t="n">
        <v>0</v>
      </c>
      <c r="J158" s="743" t="n">
        <v>0</v>
      </c>
    </row>
    <row r="159" customFormat="false" ht="22.5" hidden="false" customHeight="false" outlineLevel="0" collapsed="false">
      <c r="A159" s="773"/>
      <c r="B159" s="773"/>
      <c r="C159" s="773"/>
      <c r="D159" s="762" t="s">
        <v>1353</v>
      </c>
      <c r="E159" s="742" t="n">
        <v>15160750</v>
      </c>
      <c r="F159" s="742" t="n">
        <v>17386652</v>
      </c>
      <c r="G159" s="742" t="n">
        <v>435968</v>
      </c>
      <c r="H159" s="742" t="n">
        <v>728268</v>
      </c>
      <c r="I159" s="742" t="n">
        <v>14724782</v>
      </c>
      <c r="J159" s="743" t="n">
        <v>16658384</v>
      </c>
    </row>
    <row r="160" customFormat="false" ht="16.5" hidden="false" customHeight="false" outlineLevel="0" collapsed="false">
      <c r="A160" s="774" t="s">
        <v>1300</v>
      </c>
      <c r="B160" s="773"/>
      <c r="C160" s="773"/>
      <c r="D160" s="762" t="s">
        <v>1357</v>
      </c>
      <c r="E160" s="742" t="n">
        <v>7763000</v>
      </c>
      <c r="F160" s="742" t="n">
        <v>8060800</v>
      </c>
      <c r="G160" s="742" t="n">
        <v>96500</v>
      </c>
      <c r="H160" s="742" t="n">
        <v>388800</v>
      </c>
      <c r="I160" s="742" t="n">
        <v>7666500</v>
      </c>
      <c r="J160" s="743" t="n">
        <v>7672000</v>
      </c>
    </row>
    <row r="161" customFormat="false" ht="16.5" hidden="false" customHeight="false" outlineLevel="0" collapsed="false">
      <c r="A161" s="774" t="s">
        <v>1300</v>
      </c>
      <c r="B161" s="773" t="s">
        <v>1358</v>
      </c>
      <c r="C161" s="773"/>
      <c r="D161" s="762" t="s">
        <v>1359</v>
      </c>
      <c r="E161" s="742" t="n">
        <v>0</v>
      </c>
      <c r="F161" s="742" t="n">
        <v>47300</v>
      </c>
      <c r="G161" s="742" t="n">
        <v>0</v>
      </c>
      <c r="H161" s="742" t="n">
        <v>47300</v>
      </c>
      <c r="I161" s="742" t="n">
        <v>0</v>
      </c>
      <c r="J161" s="743" t="n">
        <v>0</v>
      </c>
    </row>
    <row r="162" customFormat="false" ht="22.5" hidden="false" customHeight="false" outlineLevel="0" collapsed="false">
      <c r="A162" s="774" t="s">
        <v>1300</v>
      </c>
      <c r="B162" s="773" t="s">
        <v>1358</v>
      </c>
      <c r="C162" s="773" t="s">
        <v>1422</v>
      </c>
      <c r="D162" s="762" t="s">
        <v>1423</v>
      </c>
      <c r="E162" s="742" t="n">
        <v>0</v>
      </c>
      <c r="F162" s="742" t="n">
        <v>47300</v>
      </c>
      <c r="G162" s="742" t="n">
        <v>0</v>
      </c>
      <c r="H162" s="742" t="n">
        <v>47300</v>
      </c>
      <c r="I162" s="742" t="n">
        <v>0</v>
      </c>
      <c r="J162" s="743" t="n">
        <v>0</v>
      </c>
    </row>
    <row r="163" customFormat="false" ht="16.5" hidden="false" customHeight="false" outlineLevel="0" collapsed="false">
      <c r="A163" s="774" t="s">
        <v>1300</v>
      </c>
      <c r="B163" s="773" t="s">
        <v>1365</v>
      </c>
      <c r="C163" s="773"/>
      <c r="D163" s="762" t="s">
        <v>1366</v>
      </c>
      <c r="E163" s="742" t="n">
        <v>0</v>
      </c>
      <c r="F163" s="742" t="n">
        <v>245000</v>
      </c>
      <c r="G163" s="742" t="n">
        <v>0</v>
      </c>
      <c r="H163" s="742" t="n">
        <v>245000</v>
      </c>
      <c r="I163" s="742" t="n">
        <v>0</v>
      </c>
      <c r="J163" s="743" t="n">
        <v>0</v>
      </c>
    </row>
    <row r="164" customFormat="false" ht="22.5" hidden="false" customHeight="false" outlineLevel="0" collapsed="false">
      <c r="A164" s="774" t="s">
        <v>1300</v>
      </c>
      <c r="B164" s="773" t="s">
        <v>1365</v>
      </c>
      <c r="C164" s="773" t="s">
        <v>1422</v>
      </c>
      <c r="D164" s="762" t="s">
        <v>1423</v>
      </c>
      <c r="E164" s="742" t="n">
        <v>0</v>
      </c>
      <c r="F164" s="742" t="n">
        <v>245000</v>
      </c>
      <c r="G164" s="742" t="n">
        <v>0</v>
      </c>
      <c r="H164" s="742" t="n">
        <v>245000</v>
      </c>
      <c r="I164" s="742" t="n">
        <v>0</v>
      </c>
      <c r="J164" s="743" t="n">
        <v>0</v>
      </c>
    </row>
    <row r="165" customFormat="false" ht="16.5" hidden="false" customHeight="false" outlineLevel="0" collapsed="false">
      <c r="A165" s="774" t="s">
        <v>1300</v>
      </c>
      <c r="B165" s="773" t="s">
        <v>1368</v>
      </c>
      <c r="C165" s="773"/>
      <c r="D165" s="762" t="s">
        <v>1369</v>
      </c>
      <c r="E165" s="742" t="n">
        <v>7763000</v>
      </c>
      <c r="F165" s="742" t="n">
        <v>7768500</v>
      </c>
      <c r="G165" s="742" t="n">
        <v>96500</v>
      </c>
      <c r="H165" s="742" t="n">
        <v>96500</v>
      </c>
      <c r="I165" s="742" t="n">
        <v>7666500</v>
      </c>
      <c r="J165" s="743" t="n">
        <v>7672000</v>
      </c>
    </row>
    <row r="166" customFormat="false" ht="22.5" hidden="false" customHeight="false" outlineLevel="0" collapsed="false">
      <c r="A166" s="774" t="s">
        <v>1300</v>
      </c>
      <c r="B166" s="773" t="s">
        <v>1368</v>
      </c>
      <c r="C166" s="773" t="s">
        <v>1422</v>
      </c>
      <c r="D166" s="762" t="s">
        <v>1423</v>
      </c>
      <c r="E166" s="742" t="n">
        <v>7763000</v>
      </c>
      <c r="F166" s="742" t="n">
        <v>7768500</v>
      </c>
      <c r="G166" s="742" t="n">
        <v>96500</v>
      </c>
      <c r="H166" s="742" t="n">
        <v>96500</v>
      </c>
      <c r="I166" s="742" t="n">
        <v>7666500</v>
      </c>
      <c r="J166" s="743" t="n">
        <v>7672000</v>
      </c>
    </row>
    <row r="167" customFormat="false" ht="16.5" hidden="false" customHeight="false" outlineLevel="0" collapsed="false">
      <c r="A167" s="774" t="s">
        <v>1323</v>
      </c>
      <c r="B167" s="773"/>
      <c r="C167" s="773"/>
      <c r="D167" s="762" t="s">
        <v>1386</v>
      </c>
      <c r="E167" s="742" t="n">
        <v>7355750</v>
      </c>
      <c r="F167" s="742" t="n">
        <v>9283852</v>
      </c>
      <c r="G167" s="742" t="n">
        <v>297468</v>
      </c>
      <c r="H167" s="742" t="n">
        <v>297468</v>
      </c>
      <c r="I167" s="742" t="n">
        <v>7058282</v>
      </c>
      <c r="J167" s="743" t="n">
        <v>8986384</v>
      </c>
    </row>
    <row r="168" customFormat="false" ht="16.5" hidden="false" customHeight="false" outlineLevel="0" collapsed="false">
      <c r="A168" s="774" t="s">
        <v>1323</v>
      </c>
      <c r="B168" s="773" t="s">
        <v>1390</v>
      </c>
      <c r="C168" s="773"/>
      <c r="D168" s="762" t="s">
        <v>1391</v>
      </c>
      <c r="E168" s="742" t="n">
        <v>6278</v>
      </c>
      <c r="F168" s="742" t="n">
        <v>6278</v>
      </c>
      <c r="G168" s="742" t="n">
        <v>0</v>
      </c>
      <c r="H168" s="742" t="n">
        <v>0</v>
      </c>
      <c r="I168" s="742" t="n">
        <v>6278</v>
      </c>
      <c r="J168" s="743" t="n">
        <v>6278</v>
      </c>
    </row>
    <row r="169" customFormat="false" ht="22.5" hidden="false" customHeight="false" outlineLevel="0" collapsed="false">
      <c r="A169" s="774" t="s">
        <v>1323</v>
      </c>
      <c r="B169" s="773" t="s">
        <v>1390</v>
      </c>
      <c r="C169" s="773" t="s">
        <v>1323</v>
      </c>
      <c r="D169" s="762" t="s">
        <v>1424</v>
      </c>
      <c r="E169" s="742" t="n">
        <v>6278</v>
      </c>
      <c r="F169" s="742" t="n">
        <v>6278</v>
      </c>
      <c r="G169" s="742" t="n">
        <v>0</v>
      </c>
      <c r="H169" s="742" t="n">
        <v>0</v>
      </c>
      <c r="I169" s="742" t="n">
        <v>6278</v>
      </c>
      <c r="J169" s="743" t="n">
        <v>6278</v>
      </c>
    </row>
    <row r="170" customFormat="false" ht="22.5" hidden="false" customHeight="false" outlineLevel="0" collapsed="false">
      <c r="A170" s="774" t="s">
        <v>1323</v>
      </c>
      <c r="B170" s="773" t="s">
        <v>1393</v>
      </c>
      <c r="C170" s="773"/>
      <c r="D170" s="762" t="s">
        <v>1394</v>
      </c>
      <c r="E170" s="742" t="n">
        <v>7349472</v>
      </c>
      <c r="F170" s="742" t="n">
        <v>9277574</v>
      </c>
      <c r="G170" s="742" t="n">
        <v>297468</v>
      </c>
      <c r="H170" s="742" t="n">
        <v>297468</v>
      </c>
      <c r="I170" s="742" t="n">
        <v>7052004</v>
      </c>
      <c r="J170" s="743" t="n">
        <v>8980106</v>
      </c>
    </row>
    <row r="171" customFormat="false" ht="22.5" hidden="false" customHeight="false" outlineLevel="0" collapsed="false">
      <c r="A171" s="774" t="s">
        <v>1323</v>
      </c>
      <c r="B171" s="773" t="s">
        <v>1393</v>
      </c>
      <c r="C171" s="773" t="s">
        <v>1335</v>
      </c>
      <c r="D171" s="762" t="s">
        <v>1425</v>
      </c>
      <c r="E171" s="742" t="n">
        <v>7349472</v>
      </c>
      <c r="F171" s="742" t="n">
        <v>9277574</v>
      </c>
      <c r="G171" s="742" t="n">
        <v>297468</v>
      </c>
      <c r="H171" s="742" t="n">
        <v>297468</v>
      </c>
      <c r="I171" s="742" t="n">
        <v>7052004</v>
      </c>
      <c r="J171" s="743" t="n">
        <v>8980106</v>
      </c>
    </row>
    <row r="172" customFormat="false" ht="22.5" hidden="false" customHeight="false" outlineLevel="0" collapsed="false">
      <c r="A172" s="774" t="s">
        <v>1326</v>
      </c>
      <c r="B172" s="773"/>
      <c r="C172" s="773"/>
      <c r="D172" s="762" t="s">
        <v>1407</v>
      </c>
      <c r="E172" s="742" t="n">
        <v>42000</v>
      </c>
      <c r="F172" s="742" t="n">
        <v>42000</v>
      </c>
      <c r="G172" s="742" t="n">
        <v>42000</v>
      </c>
      <c r="H172" s="742" t="n">
        <v>42000</v>
      </c>
      <c r="I172" s="742" t="n">
        <v>0</v>
      </c>
      <c r="J172" s="743" t="n">
        <v>0</v>
      </c>
    </row>
    <row r="173" customFormat="false" ht="22.5" hidden="false" customHeight="false" outlineLevel="0" collapsed="false">
      <c r="A173" s="774" t="s">
        <v>1326</v>
      </c>
      <c r="B173" s="773" t="s">
        <v>1408</v>
      </c>
      <c r="C173" s="773"/>
      <c r="D173" s="762" t="s">
        <v>1409</v>
      </c>
      <c r="E173" s="742" t="n">
        <v>42000</v>
      </c>
      <c r="F173" s="742" t="n">
        <v>42000</v>
      </c>
      <c r="G173" s="742" t="n">
        <v>42000</v>
      </c>
      <c r="H173" s="742" t="n">
        <v>42000</v>
      </c>
      <c r="I173" s="742" t="n">
        <v>0</v>
      </c>
      <c r="J173" s="743" t="n">
        <v>0</v>
      </c>
    </row>
    <row r="174" customFormat="false" ht="22.5" hidden="false" customHeight="false" outlineLevel="0" collapsed="false">
      <c r="A174" s="774" t="s">
        <v>1326</v>
      </c>
      <c r="B174" s="773" t="s">
        <v>1408</v>
      </c>
      <c r="C174" s="773" t="s">
        <v>1422</v>
      </c>
      <c r="D174" s="762" t="s">
        <v>1423</v>
      </c>
      <c r="E174" s="742" t="n">
        <v>42000</v>
      </c>
      <c r="F174" s="742" t="n">
        <v>42000</v>
      </c>
      <c r="G174" s="742" t="n">
        <v>42000</v>
      </c>
      <c r="H174" s="742" t="n">
        <v>42000</v>
      </c>
      <c r="I174" s="742" t="n">
        <v>0</v>
      </c>
      <c r="J174" s="743" t="n">
        <v>0</v>
      </c>
    </row>
    <row r="175" customFormat="false" ht="22.5" hidden="false" customHeight="false" outlineLevel="0" collapsed="false">
      <c r="A175" s="773"/>
      <c r="B175" s="773"/>
      <c r="C175" s="773"/>
      <c r="D175" s="762" t="s">
        <v>1427</v>
      </c>
      <c r="E175" s="742" t="n">
        <v>259586</v>
      </c>
      <c r="F175" s="742" t="n">
        <v>260653</v>
      </c>
      <c r="G175" s="742" t="n">
        <v>259586</v>
      </c>
      <c r="H175" s="742" t="n">
        <v>260653</v>
      </c>
      <c r="I175" s="742" t="n">
        <v>0</v>
      </c>
      <c r="J175" s="743" t="n">
        <v>0</v>
      </c>
    </row>
    <row r="176" customFormat="false" ht="16.5" hidden="false" customHeight="false" outlineLevel="0" collapsed="false">
      <c r="A176" s="773"/>
      <c r="B176" s="773"/>
      <c r="C176" s="773"/>
      <c r="D176" s="762" t="s">
        <v>1428</v>
      </c>
      <c r="E176" s="742" t="n">
        <v>250321</v>
      </c>
      <c r="F176" s="742" t="n">
        <v>250321</v>
      </c>
      <c r="G176" s="742" t="n">
        <v>250321</v>
      </c>
      <c r="H176" s="742" t="n">
        <v>250321</v>
      </c>
      <c r="I176" s="742" t="n">
        <v>0</v>
      </c>
      <c r="J176" s="743" t="n">
        <v>0</v>
      </c>
    </row>
    <row r="177" customFormat="false" ht="22.5" hidden="false" customHeight="false" outlineLevel="0" collapsed="false">
      <c r="A177" s="773"/>
      <c r="B177" s="773"/>
      <c r="C177" s="773"/>
      <c r="D177" s="762" t="s">
        <v>1430</v>
      </c>
      <c r="E177" s="742" t="n">
        <v>9265</v>
      </c>
      <c r="F177" s="742" t="n">
        <v>10332</v>
      </c>
      <c r="G177" s="742" t="n">
        <v>9265</v>
      </c>
      <c r="H177" s="742" t="n">
        <v>10332</v>
      </c>
      <c r="I177" s="742" t="n">
        <v>0</v>
      </c>
      <c r="J177" s="743" t="n">
        <v>0</v>
      </c>
    </row>
    <row r="178" customFormat="false" ht="22.5" hidden="false" customHeight="false" outlineLevel="0" collapsed="false">
      <c r="A178" s="773"/>
      <c r="B178" s="773"/>
      <c r="C178" s="773"/>
      <c r="D178" s="762" t="s">
        <v>1431</v>
      </c>
      <c r="E178" s="742" t="n">
        <v>27895508</v>
      </c>
      <c r="F178" s="742" t="n">
        <v>62718423</v>
      </c>
      <c r="G178" s="742"/>
      <c r="H178" s="742"/>
      <c r="I178" s="742"/>
      <c r="J178" s="743"/>
    </row>
    <row r="179" customFormat="false" ht="16.5" hidden="false" customHeight="false" outlineLevel="0" collapsed="false">
      <c r="A179" s="773"/>
      <c r="B179" s="773"/>
      <c r="C179" s="773"/>
      <c r="D179" s="741"/>
      <c r="E179" s="742"/>
      <c r="F179" s="742"/>
      <c r="G179" s="742"/>
      <c r="H179" s="742"/>
      <c r="I179" s="742"/>
      <c r="J179" s="743"/>
    </row>
    <row r="180" customFormat="false" ht="22.5" hidden="false" customHeight="false" outlineLevel="0" collapsed="false">
      <c r="A180" s="773"/>
      <c r="B180" s="773"/>
      <c r="C180" s="773"/>
      <c r="D180" s="762" t="s">
        <v>1432</v>
      </c>
      <c r="E180" s="742" t="n">
        <v>282864212</v>
      </c>
      <c r="F180" s="742"/>
      <c r="G180" s="742"/>
      <c r="H180" s="742"/>
      <c r="I180" s="742"/>
      <c r="J180" s="743"/>
    </row>
    <row r="181" customFormat="false" ht="22.5" hidden="false" customHeight="false" outlineLevel="0" collapsed="false">
      <c r="A181" s="773"/>
      <c r="B181" s="773"/>
      <c r="C181" s="773"/>
      <c r="D181" s="762" t="s">
        <v>1433</v>
      </c>
      <c r="E181" s="742" t="n">
        <v>275822563</v>
      </c>
      <c r="F181" s="742"/>
      <c r="G181" s="742"/>
      <c r="H181" s="742"/>
      <c r="I181" s="742"/>
      <c r="J181" s="743"/>
    </row>
    <row r="182" customFormat="false" ht="22.5" hidden="false" customHeight="false" outlineLevel="0" collapsed="false">
      <c r="A182" s="773"/>
      <c r="B182" s="773"/>
      <c r="C182" s="773"/>
      <c r="D182" s="762" t="s">
        <v>1434</v>
      </c>
      <c r="E182" s="742" t="n">
        <v>549260</v>
      </c>
      <c r="F182" s="742"/>
      <c r="G182" s="742"/>
      <c r="H182" s="742"/>
      <c r="I182" s="742"/>
      <c r="J182" s="743"/>
    </row>
    <row r="183" customFormat="false" ht="33.75" hidden="false" customHeight="false" outlineLevel="0" collapsed="false">
      <c r="A183" s="773"/>
      <c r="B183" s="773"/>
      <c r="C183" s="773"/>
      <c r="D183" s="762" t="s">
        <v>1435</v>
      </c>
      <c r="E183" s="742" t="n">
        <v>276371823</v>
      </c>
      <c r="F183" s="742"/>
      <c r="G183" s="742"/>
      <c r="H183" s="742"/>
      <c r="I183" s="742"/>
      <c r="J183" s="743"/>
    </row>
    <row r="184" customFormat="false" ht="16.5" hidden="false" customHeight="true" outlineLevel="0" collapsed="false">
      <c r="A184" s="1366" t="s">
        <v>1862</v>
      </c>
      <c r="B184" s="1366"/>
      <c r="C184" s="1366"/>
      <c r="D184" s="1366"/>
      <c r="E184" s="1366"/>
      <c r="F184" s="1366"/>
      <c r="G184" s="1366"/>
      <c r="H184" s="1366"/>
      <c r="I184" s="1366"/>
      <c r="J184" s="1366"/>
    </row>
  </sheetData>
  <mergeCells count="9">
    <mergeCell ref="A5:D5"/>
    <mergeCell ref="E5:F5"/>
    <mergeCell ref="G5:H5"/>
    <mergeCell ref="I5:J5"/>
    <mergeCell ref="A57:D57"/>
    <mergeCell ref="E57:F57"/>
    <mergeCell ref="G57:H57"/>
    <mergeCell ref="I57:J57"/>
    <mergeCell ref="A184:J184"/>
  </mergeCells>
  <hyperlinks>
    <hyperlink ref="K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 min="1" style="75" width="22.13"/>
    <col collapsed="false" customWidth="true" hidden="false" outlineLevel="0" max="2" min="2" style="75" width="17.63"/>
    <col collapsed="false" customWidth="true" hidden="false" outlineLevel="0" max="3" min="3" style="75" width="29.88"/>
    <col collapsed="false" customWidth="true" hidden="false" outlineLevel="0" max="6" min="4" style="75" width="10.63"/>
    <col collapsed="false" customWidth="true" hidden="false" outlineLevel="0" max="7" min="7" style="75" width="44.37"/>
    <col collapsed="false" customWidth="true" hidden="false" outlineLevel="0" max="8" min="8" style="75" width="10.63"/>
  </cols>
  <sheetData>
    <row r="1" customFormat="false" ht="16.5" hidden="false" customHeight="false" outlineLevel="0" collapsed="false">
      <c r="A1" s="1367" t="s">
        <v>879</v>
      </c>
      <c r="B1" s="1368"/>
      <c r="C1" s="1368"/>
      <c r="D1" s="1369" t="s">
        <v>788</v>
      </c>
      <c r="E1" s="1370" t="s">
        <v>835</v>
      </c>
      <c r="F1" s="1370"/>
      <c r="G1" s="1370"/>
      <c r="H1" s="127" t="s">
        <v>130</v>
      </c>
    </row>
    <row r="2" customFormat="false" ht="16.5" hidden="false" customHeight="false" outlineLevel="0" collapsed="false">
      <c r="A2" s="1371" t="s">
        <v>880</v>
      </c>
      <c r="B2" s="1372" t="s">
        <v>881</v>
      </c>
      <c r="C2" s="1372"/>
      <c r="D2" s="1373" t="s">
        <v>882</v>
      </c>
      <c r="E2" s="1374" t="s">
        <v>1863</v>
      </c>
      <c r="F2" s="1374"/>
      <c r="G2" s="1374"/>
    </row>
    <row r="3" customFormat="false" ht="36.75" hidden="false" customHeight="false" outlineLevel="0" collapsed="false">
      <c r="A3" s="1375" t="s">
        <v>1864</v>
      </c>
      <c r="B3" s="1375"/>
      <c r="C3" s="1375"/>
      <c r="D3" s="1375"/>
      <c r="E3" s="1375"/>
      <c r="F3" s="1375"/>
      <c r="G3" s="1375"/>
    </row>
    <row r="4" customFormat="false" ht="16.5" hidden="false" customHeight="false" outlineLevel="0" collapsed="false">
      <c r="A4" s="314"/>
      <c r="B4" s="314"/>
      <c r="C4" s="314"/>
      <c r="D4" s="314"/>
      <c r="E4" s="314"/>
      <c r="F4" s="314"/>
      <c r="G4" s="314"/>
    </row>
    <row r="5" customFormat="false" ht="25.5" hidden="false" customHeight="false" outlineLevel="0" collapsed="false">
      <c r="A5" s="1376" t="s">
        <v>1865</v>
      </c>
      <c r="B5" s="1376"/>
      <c r="C5" s="1376"/>
      <c r="D5" s="1376"/>
      <c r="E5" s="1376"/>
      <c r="F5" s="1376"/>
      <c r="G5" s="1376"/>
    </row>
    <row r="6" customFormat="false" ht="19.5" hidden="false" customHeight="true" outlineLevel="0" collapsed="false">
      <c r="A6" s="1377" t="s">
        <v>842</v>
      </c>
      <c r="B6" s="1377"/>
      <c r="C6" s="1377"/>
      <c r="D6" s="1378" t="s">
        <v>886</v>
      </c>
      <c r="E6" s="1379"/>
      <c r="F6" s="1379"/>
      <c r="G6" s="1380" t="s">
        <v>887</v>
      </c>
    </row>
    <row r="7" customFormat="false" ht="78" hidden="false" customHeight="false" outlineLevel="0" collapsed="false">
      <c r="A7" s="1377"/>
      <c r="B7" s="1377"/>
      <c r="C7" s="1377"/>
      <c r="D7" s="1378"/>
      <c r="E7" s="1381" t="s">
        <v>888</v>
      </c>
      <c r="F7" s="1381" t="s">
        <v>889</v>
      </c>
      <c r="G7" s="1380"/>
    </row>
    <row r="8" customFormat="false" ht="19.5" hidden="false" customHeight="true" outlineLevel="0" collapsed="false">
      <c r="A8" s="1382" t="s">
        <v>890</v>
      </c>
      <c r="B8" s="1383" t="s">
        <v>1866</v>
      </c>
      <c r="C8" s="1383"/>
      <c r="D8" s="323" t="n">
        <f aca="false">D9</f>
        <v>230.41</v>
      </c>
      <c r="E8" s="324" t="s">
        <v>892</v>
      </c>
      <c r="F8" s="324" t="s">
        <v>892</v>
      </c>
      <c r="G8" s="325" t="n">
        <f aca="false">SUM(G9:G11)</f>
        <v>8950</v>
      </c>
    </row>
    <row r="9" customFormat="false" ht="19.5" hidden="false" customHeight="false" outlineLevel="0" collapsed="false">
      <c r="A9" s="1382"/>
      <c r="B9" s="1384" t="s">
        <v>893</v>
      </c>
      <c r="C9" s="1384"/>
      <c r="D9" s="323" t="n">
        <v>230.41</v>
      </c>
      <c r="E9" s="324" t="s">
        <v>892</v>
      </c>
      <c r="F9" s="324" t="s">
        <v>892</v>
      </c>
      <c r="G9" s="325" t="n">
        <v>8950</v>
      </c>
    </row>
    <row r="10" customFormat="false" ht="19.5" hidden="false" customHeight="false" outlineLevel="0" collapsed="false">
      <c r="A10" s="1382"/>
      <c r="B10" s="1384" t="s">
        <v>894</v>
      </c>
      <c r="C10" s="1384"/>
      <c r="D10" s="324" t="s">
        <v>892</v>
      </c>
      <c r="E10" s="324" t="s">
        <v>892</v>
      </c>
      <c r="F10" s="1385" t="s">
        <v>892</v>
      </c>
      <c r="G10" s="330" t="s">
        <v>892</v>
      </c>
    </row>
    <row r="11" customFormat="false" ht="19.5" hidden="false" customHeight="false" outlineLevel="0" collapsed="false">
      <c r="A11" s="1382"/>
      <c r="B11" s="1384" t="s">
        <v>895</v>
      </c>
      <c r="C11" s="1384"/>
      <c r="D11" s="324" t="s">
        <v>892</v>
      </c>
      <c r="E11" s="324" t="s">
        <v>892</v>
      </c>
      <c r="F11" s="1385" t="s">
        <v>892</v>
      </c>
      <c r="G11" s="330" t="s">
        <v>892</v>
      </c>
    </row>
    <row r="12" customFormat="false" ht="19.5" hidden="false" customHeight="false" outlineLevel="0" collapsed="false">
      <c r="A12" s="1386" t="s">
        <v>896</v>
      </c>
      <c r="B12" s="1383" t="s">
        <v>1866</v>
      </c>
      <c r="C12" s="1383"/>
      <c r="D12" s="324" t="s">
        <v>892</v>
      </c>
      <c r="E12" s="324" t="s">
        <v>892</v>
      </c>
      <c r="F12" s="324" t="s">
        <v>892</v>
      </c>
      <c r="G12" s="325" t="n">
        <f aca="false">G8</f>
        <v>8950</v>
      </c>
    </row>
    <row r="13" customFormat="false" ht="19.5" hidden="false" customHeight="false" outlineLevel="0" collapsed="false">
      <c r="A13" s="1386"/>
      <c r="B13" s="1383" t="s">
        <v>897</v>
      </c>
      <c r="C13" s="1383"/>
      <c r="D13" s="324" t="s">
        <v>892</v>
      </c>
      <c r="E13" s="324" t="s">
        <v>892</v>
      </c>
      <c r="F13" s="324" t="s">
        <v>892</v>
      </c>
      <c r="G13" s="330" t="s">
        <v>892</v>
      </c>
    </row>
    <row r="14" customFormat="false" ht="19.5" hidden="false" customHeight="false" outlineLevel="0" collapsed="false">
      <c r="A14" s="1386"/>
      <c r="B14" s="1383" t="s">
        <v>898</v>
      </c>
      <c r="C14" s="1383"/>
      <c r="D14" s="324" t="s">
        <v>892</v>
      </c>
      <c r="E14" s="324" t="s">
        <v>892</v>
      </c>
      <c r="F14" s="324" t="s">
        <v>892</v>
      </c>
      <c r="G14" s="1387" t="s">
        <v>892</v>
      </c>
    </row>
    <row r="15" customFormat="false" ht="19.5" hidden="false" customHeight="false" outlineLevel="0" collapsed="false">
      <c r="A15" s="1386"/>
      <c r="B15" s="1384" t="s">
        <v>899</v>
      </c>
      <c r="C15" s="1384" t="s">
        <v>900</v>
      </c>
      <c r="D15" s="1388" t="n">
        <f aca="false">SUM(D16:D17)</f>
        <v>230.41</v>
      </c>
      <c r="E15" s="324" t="s">
        <v>892</v>
      </c>
      <c r="F15" s="324" t="s">
        <v>892</v>
      </c>
      <c r="G15" s="330" t="s">
        <v>892</v>
      </c>
    </row>
    <row r="16" customFormat="false" ht="19.5" hidden="false" customHeight="false" outlineLevel="0" collapsed="false">
      <c r="A16" s="1386"/>
      <c r="B16" s="1384"/>
      <c r="C16" s="1383" t="s">
        <v>901</v>
      </c>
      <c r="D16" s="323" t="n">
        <v>230.41</v>
      </c>
      <c r="E16" s="324" t="s">
        <v>892</v>
      </c>
      <c r="F16" s="324" t="s">
        <v>892</v>
      </c>
      <c r="G16" s="330" t="s">
        <v>892</v>
      </c>
    </row>
    <row r="17" customFormat="false" ht="19.5" hidden="false" customHeight="false" outlineLevel="0" collapsed="false">
      <c r="A17" s="1386"/>
      <c r="B17" s="1384"/>
      <c r="C17" s="1383" t="s">
        <v>902</v>
      </c>
      <c r="D17" s="324" t="s">
        <v>892</v>
      </c>
      <c r="E17" s="324" t="s">
        <v>892</v>
      </c>
      <c r="F17" s="324" t="s">
        <v>892</v>
      </c>
      <c r="G17" s="1387" t="s">
        <v>892</v>
      </c>
    </row>
    <row r="18" customFormat="false" ht="19.5" hidden="false" customHeight="false" outlineLevel="0" collapsed="false">
      <c r="A18" s="1386"/>
      <c r="B18" s="1384" t="s">
        <v>903</v>
      </c>
      <c r="C18" s="1384" t="s">
        <v>900</v>
      </c>
      <c r="D18" s="324" t="s">
        <v>892</v>
      </c>
      <c r="E18" s="324" t="s">
        <v>892</v>
      </c>
      <c r="F18" s="324" t="s">
        <v>892</v>
      </c>
      <c r="G18" s="330" t="s">
        <v>892</v>
      </c>
    </row>
    <row r="19" customFormat="false" ht="19.5" hidden="false" customHeight="false" outlineLevel="0" collapsed="false">
      <c r="A19" s="1386"/>
      <c r="B19" s="1384"/>
      <c r="C19" s="1383" t="s">
        <v>901</v>
      </c>
      <c r="D19" s="324" t="s">
        <v>892</v>
      </c>
      <c r="E19" s="324" t="s">
        <v>892</v>
      </c>
      <c r="F19" s="324" t="s">
        <v>892</v>
      </c>
      <c r="G19" s="330" t="s">
        <v>892</v>
      </c>
    </row>
    <row r="20" customFormat="false" ht="19.5" hidden="false" customHeight="false" outlineLevel="0" collapsed="false">
      <c r="A20" s="1386"/>
      <c r="B20" s="1384"/>
      <c r="C20" s="1383" t="s">
        <v>902</v>
      </c>
      <c r="D20" s="324" t="s">
        <v>892</v>
      </c>
      <c r="E20" s="324" t="s">
        <v>892</v>
      </c>
      <c r="F20" s="324" t="s">
        <v>892</v>
      </c>
      <c r="G20" s="1387" t="s">
        <v>892</v>
      </c>
    </row>
    <row r="21" customFormat="false" ht="19.5" hidden="false" customHeight="false" outlineLevel="0" collapsed="false">
      <c r="A21" s="1386"/>
      <c r="B21" s="1384" t="s">
        <v>904</v>
      </c>
      <c r="C21" s="1384" t="s">
        <v>905</v>
      </c>
      <c r="D21" s="1385" t="s">
        <v>892</v>
      </c>
      <c r="E21" s="1385" t="s">
        <v>892</v>
      </c>
      <c r="F21" s="1385" t="s">
        <v>892</v>
      </c>
      <c r="G21" s="330" t="s">
        <v>892</v>
      </c>
    </row>
    <row r="22" customFormat="false" ht="19.5" hidden="false" customHeight="false" outlineLevel="0" collapsed="false">
      <c r="A22" s="1386"/>
      <c r="B22" s="1384"/>
      <c r="C22" s="1384" t="s">
        <v>906</v>
      </c>
      <c r="D22" s="1385" t="s">
        <v>892</v>
      </c>
      <c r="E22" s="1385" t="s">
        <v>892</v>
      </c>
      <c r="F22" s="1385" t="s">
        <v>892</v>
      </c>
      <c r="G22" s="330" t="s">
        <v>892</v>
      </c>
    </row>
    <row r="23" customFormat="false" ht="19.5" hidden="false" customHeight="false" outlineLevel="0" collapsed="false">
      <c r="A23" s="1386"/>
      <c r="B23" s="1384"/>
      <c r="C23" s="1384" t="s">
        <v>907</v>
      </c>
      <c r="D23" s="1385" t="s">
        <v>892</v>
      </c>
      <c r="E23" s="1385" t="s">
        <v>892</v>
      </c>
      <c r="F23" s="1385" t="s">
        <v>892</v>
      </c>
      <c r="G23" s="325" t="n">
        <f aca="false">G8</f>
        <v>8950</v>
      </c>
    </row>
    <row r="24" customFormat="false" ht="19.5" hidden="false" customHeight="false" outlineLevel="0" collapsed="false">
      <c r="A24" s="1386"/>
      <c r="B24" s="1383" t="s">
        <v>908</v>
      </c>
      <c r="C24" s="1383" t="s">
        <v>900</v>
      </c>
      <c r="D24" s="333" t="s">
        <v>892</v>
      </c>
      <c r="E24" s="333" t="s">
        <v>892</v>
      </c>
      <c r="F24" s="333" t="s">
        <v>892</v>
      </c>
      <c r="G24" s="330" t="s">
        <v>892</v>
      </c>
    </row>
    <row r="25" customFormat="false" ht="19.5" hidden="false" customHeight="false" outlineLevel="0" collapsed="false">
      <c r="A25" s="1386"/>
      <c r="B25" s="1383"/>
      <c r="C25" s="1383" t="s">
        <v>901</v>
      </c>
      <c r="D25" s="333" t="s">
        <v>892</v>
      </c>
      <c r="E25" s="333" t="s">
        <v>892</v>
      </c>
      <c r="F25" s="333" t="s">
        <v>892</v>
      </c>
      <c r="G25" s="330" t="s">
        <v>892</v>
      </c>
    </row>
    <row r="26" customFormat="false" ht="19.5" hidden="false" customHeight="false" outlineLevel="0" collapsed="false">
      <c r="A26" s="1386"/>
      <c r="B26" s="1383"/>
      <c r="C26" s="1383" t="s">
        <v>902</v>
      </c>
      <c r="D26" s="333" t="s">
        <v>892</v>
      </c>
      <c r="E26" s="333" t="s">
        <v>892</v>
      </c>
      <c r="F26" s="333" t="s">
        <v>892</v>
      </c>
      <c r="G26" s="1389" t="s">
        <v>892</v>
      </c>
    </row>
    <row r="27" customFormat="false" ht="19.5" hidden="false" customHeight="true" outlineLevel="0" collapsed="false">
      <c r="A27" s="1390" t="s">
        <v>909</v>
      </c>
      <c r="B27" s="1390"/>
      <c r="C27" s="1391" t="s">
        <v>910</v>
      </c>
      <c r="D27" s="337" t="s">
        <v>892</v>
      </c>
      <c r="E27" s="337" t="s">
        <v>892</v>
      </c>
      <c r="F27" s="333" t="s">
        <v>892</v>
      </c>
      <c r="G27" s="1389" t="s">
        <v>892</v>
      </c>
    </row>
    <row r="28" customFormat="false" ht="19.5" hidden="false" customHeight="false" outlineLevel="0" collapsed="false">
      <c r="A28" s="1392" t="s">
        <v>911</v>
      </c>
      <c r="B28" s="1392"/>
      <c r="C28" s="1393" t="s">
        <v>1867</v>
      </c>
      <c r="D28" s="340" t="s">
        <v>892</v>
      </c>
      <c r="E28" s="340"/>
      <c r="F28" s="340"/>
      <c r="G28" s="1389" t="s">
        <v>892</v>
      </c>
    </row>
    <row r="29" customFormat="false" ht="19.5" hidden="false" customHeight="false" outlineLevel="0" collapsed="false">
      <c r="A29" s="1392"/>
      <c r="B29" s="1392"/>
      <c r="C29" s="1393" t="s">
        <v>913</v>
      </c>
      <c r="D29" s="341" t="s">
        <v>892</v>
      </c>
      <c r="E29" s="341"/>
      <c r="F29" s="341"/>
      <c r="G29" s="1389" t="s">
        <v>892</v>
      </c>
    </row>
    <row r="30" customFormat="false" ht="19.5" hidden="false" customHeight="false" outlineLevel="0" collapsed="false">
      <c r="A30" s="1392"/>
      <c r="B30" s="1392"/>
      <c r="C30" s="1394" t="s">
        <v>914</v>
      </c>
      <c r="D30" s="341" t="s">
        <v>892</v>
      </c>
      <c r="E30" s="341"/>
      <c r="F30" s="341"/>
      <c r="G30" s="1395" t="s">
        <v>892</v>
      </c>
    </row>
    <row r="31" customFormat="false" ht="16.5" hidden="false" customHeight="false" outlineLevel="0" collapsed="false">
      <c r="A31" s="1396" t="s">
        <v>872</v>
      </c>
      <c r="B31" s="1397" t="s">
        <v>915</v>
      </c>
      <c r="C31" s="1397" t="s">
        <v>916</v>
      </c>
      <c r="D31" s="1398" t="s">
        <v>917</v>
      </c>
      <c r="E31" s="1398"/>
      <c r="F31" s="1396"/>
      <c r="G31" s="1399"/>
    </row>
    <row r="32" customFormat="false" ht="16.5" hidden="false" customHeight="false" outlineLevel="0" collapsed="false">
      <c r="A32" s="1400"/>
      <c r="B32" s="1400" t="s">
        <v>918</v>
      </c>
      <c r="C32" s="1400" t="s">
        <v>919</v>
      </c>
      <c r="D32" s="1401"/>
      <c r="E32" s="1400"/>
      <c r="F32" s="1402" t="s">
        <v>1868</v>
      </c>
      <c r="G32" s="1402"/>
    </row>
    <row r="33" customFormat="false" ht="16.5" hidden="false" customHeight="false" outlineLevel="0" collapsed="false">
      <c r="A33" s="1403"/>
      <c r="B33" s="1403"/>
      <c r="C33" s="1287"/>
      <c r="D33" s="1404"/>
      <c r="E33" s="1403"/>
      <c r="F33" s="1403"/>
      <c r="G33" s="1287"/>
    </row>
    <row r="34" customFormat="false" ht="16.5" hidden="false" customHeight="false" outlineLevel="0" collapsed="false">
      <c r="A34" s="1403"/>
      <c r="B34" s="1403"/>
      <c r="C34" s="1287"/>
      <c r="D34" s="1404"/>
      <c r="E34" s="1403"/>
      <c r="F34" s="1403"/>
      <c r="G34" s="1287"/>
    </row>
    <row r="35" customFormat="false" ht="16.5" hidden="false" customHeight="false" outlineLevel="0" collapsed="false">
      <c r="A35" s="1403" t="s">
        <v>1869</v>
      </c>
      <c r="B35" s="1403"/>
      <c r="C35" s="1287"/>
      <c r="D35" s="1404"/>
      <c r="E35" s="1403"/>
      <c r="F35" s="1403"/>
      <c r="G35" s="1287"/>
    </row>
    <row r="36" customFormat="false" ht="16.5" hidden="false" customHeight="false" outlineLevel="0" collapsed="false">
      <c r="A36" s="1403" t="s">
        <v>922</v>
      </c>
      <c r="B36" s="1403"/>
      <c r="C36" s="1287"/>
      <c r="D36" s="1404"/>
      <c r="E36" s="1403"/>
      <c r="F36" s="1403"/>
      <c r="G36" s="1287"/>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A27:B27"/>
    <mergeCell ref="A28:B30"/>
    <mergeCell ref="D28:F28"/>
    <mergeCell ref="D29:F29"/>
    <mergeCell ref="D30:F30"/>
    <mergeCell ref="D31:E31"/>
    <mergeCell ref="F32:G32"/>
  </mergeCells>
  <hyperlinks>
    <hyperlink ref="H1"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P2" activeCellId="0" sqref="P2"/>
    </sheetView>
  </sheetViews>
  <sheetFormatPr defaultColWidth="8.00390625" defaultRowHeight="16.5" zeroHeight="false" outlineLevelRow="0" outlineLevelCol="0"/>
  <cols>
    <col collapsed="false" customWidth="true" hidden="false" outlineLevel="0" max="16" min="1" style="75" width="10.63"/>
  </cols>
  <sheetData>
    <row r="2" customFormat="false" ht="16.5" hidden="false" customHeight="false" outlineLevel="0" collapsed="false">
      <c r="A2" s="1255" t="s">
        <v>1208</v>
      </c>
      <c r="B2" s="1256"/>
      <c r="C2" s="1312"/>
      <c r="D2" s="1312"/>
      <c r="E2" s="1312"/>
      <c r="F2" s="1312"/>
      <c r="G2" s="1312"/>
      <c r="H2" s="1312"/>
      <c r="I2" s="1312"/>
      <c r="J2" s="1405" t="s">
        <v>1870</v>
      </c>
      <c r="K2" s="1405" t="s">
        <v>0</v>
      </c>
      <c r="L2" s="1405"/>
      <c r="M2" s="1405"/>
      <c r="N2" s="1405"/>
      <c r="P2" s="127" t="s">
        <v>130</v>
      </c>
    </row>
    <row r="3" customFormat="false" ht="16.5" hidden="false" customHeight="false" outlineLevel="0" collapsed="false">
      <c r="A3" s="1255" t="s">
        <v>1603</v>
      </c>
      <c r="B3" s="1406" t="s">
        <v>1871</v>
      </c>
      <c r="C3" s="1312"/>
      <c r="D3" s="1312"/>
      <c r="E3" s="1312"/>
      <c r="F3" s="1312"/>
      <c r="G3" s="1312"/>
      <c r="H3" s="1312"/>
      <c r="I3" s="1312"/>
      <c r="J3" s="1405" t="s">
        <v>995</v>
      </c>
      <c r="K3" s="1405" t="s">
        <v>1872</v>
      </c>
      <c r="L3" s="1405"/>
      <c r="M3" s="1405"/>
      <c r="N3" s="1405"/>
    </row>
    <row r="4" customFormat="false" ht="21" hidden="false" customHeight="true" outlineLevel="0" collapsed="false">
      <c r="A4" s="1291" t="s">
        <v>1873</v>
      </c>
      <c r="B4" s="1291"/>
      <c r="C4" s="1291"/>
      <c r="D4" s="1291"/>
      <c r="E4" s="1291"/>
      <c r="F4" s="1291"/>
      <c r="G4" s="1291"/>
      <c r="H4" s="1291"/>
      <c r="I4" s="1291"/>
      <c r="J4" s="1291"/>
      <c r="K4" s="1291"/>
      <c r="L4" s="1291"/>
      <c r="M4" s="1291"/>
      <c r="N4" s="1291"/>
    </row>
    <row r="5" customFormat="false" ht="16.5" hidden="false" customHeight="true" outlineLevel="0" collapsed="false">
      <c r="A5" s="600"/>
      <c r="B5" s="600"/>
      <c r="C5" s="600"/>
      <c r="D5" s="600"/>
      <c r="E5" s="600"/>
      <c r="F5" s="1292" t="s">
        <v>1874</v>
      </c>
      <c r="G5" s="1292"/>
      <c r="H5" s="1292"/>
      <c r="I5" s="1292"/>
      <c r="J5" s="600"/>
      <c r="K5" s="600"/>
      <c r="L5" s="1407" t="s">
        <v>1875</v>
      </c>
      <c r="M5" s="1407"/>
      <c r="N5" s="1407"/>
    </row>
    <row r="6" customFormat="false" ht="16.5" hidden="false" customHeight="true" outlineLevel="0" collapsed="false">
      <c r="A6" s="1263" t="s">
        <v>1876</v>
      </c>
      <c r="B6" s="1264" t="s">
        <v>1582</v>
      </c>
      <c r="C6" s="1264" t="s">
        <v>1877</v>
      </c>
      <c r="D6" s="1264" t="s">
        <v>1878</v>
      </c>
      <c r="E6" s="1264" t="s">
        <v>1879</v>
      </c>
      <c r="F6" s="1264" t="s">
        <v>1880</v>
      </c>
      <c r="G6" s="1264" t="s">
        <v>1881</v>
      </c>
      <c r="H6" s="1264" t="s">
        <v>1882</v>
      </c>
      <c r="I6" s="1264" t="s">
        <v>1883</v>
      </c>
      <c r="J6" s="1264" t="s">
        <v>1884</v>
      </c>
      <c r="K6" s="1264" t="s">
        <v>1885</v>
      </c>
      <c r="L6" s="1264" t="s">
        <v>1886</v>
      </c>
      <c r="M6" s="1264"/>
      <c r="N6" s="1264" t="s">
        <v>1887</v>
      </c>
    </row>
    <row r="7" customFormat="false" ht="16.5" hidden="false" customHeight="false" outlineLevel="0" collapsed="false">
      <c r="A7" s="1306" t="s">
        <v>1178</v>
      </c>
      <c r="B7" s="1271" t="n">
        <v>2</v>
      </c>
      <c r="C7" s="1408" t="n">
        <v>0</v>
      </c>
      <c r="D7" s="1408" t="n">
        <v>0</v>
      </c>
      <c r="E7" s="1408" t="n">
        <v>0</v>
      </c>
      <c r="F7" s="1408" t="n">
        <v>0</v>
      </c>
      <c r="G7" s="1408" t="n">
        <v>0</v>
      </c>
      <c r="H7" s="1408" t="n">
        <v>0</v>
      </c>
      <c r="I7" s="1408" t="n">
        <v>0</v>
      </c>
      <c r="J7" s="1408" t="n">
        <v>0</v>
      </c>
      <c r="K7" s="1408" t="n">
        <v>0</v>
      </c>
      <c r="L7" s="1409" t="n">
        <v>0</v>
      </c>
      <c r="M7" s="1409"/>
      <c r="N7" s="1409" t="n">
        <v>0</v>
      </c>
    </row>
    <row r="8" customFormat="false" ht="16.5" hidden="false" customHeight="false" outlineLevel="0" collapsed="false">
      <c r="A8" s="1263" t="s">
        <v>1038</v>
      </c>
      <c r="B8" s="1264" t="n">
        <v>2</v>
      </c>
      <c r="C8" s="1408" t="n">
        <v>0</v>
      </c>
      <c r="D8" s="1408" t="n">
        <v>0</v>
      </c>
      <c r="E8" s="1408" t="n">
        <v>0</v>
      </c>
      <c r="F8" s="1408" t="n">
        <v>0</v>
      </c>
      <c r="G8" s="1408" t="n">
        <v>0</v>
      </c>
      <c r="H8" s="1408" t="n">
        <v>0</v>
      </c>
      <c r="I8" s="1408" t="n">
        <v>0</v>
      </c>
      <c r="J8" s="1408" t="n">
        <v>0</v>
      </c>
      <c r="K8" s="1408" t="n">
        <v>0</v>
      </c>
      <c r="L8" s="1409" t="n">
        <v>0</v>
      </c>
      <c r="M8" s="1409"/>
      <c r="N8" s="1409" t="n">
        <v>0</v>
      </c>
    </row>
    <row r="9" customFormat="false" ht="21" hidden="false" customHeight="false" outlineLevel="0" collapsed="false">
      <c r="A9" s="1410"/>
      <c r="B9" s="1411"/>
      <c r="C9" s="1412"/>
      <c r="D9" s="1412"/>
      <c r="E9" s="1412"/>
      <c r="F9" s="1412"/>
      <c r="G9" s="1412"/>
      <c r="H9" s="1412"/>
      <c r="I9" s="1412"/>
      <c r="J9" s="1412"/>
      <c r="K9" s="1412"/>
      <c r="L9" s="122"/>
      <c r="M9" s="122"/>
      <c r="N9" s="1413"/>
    </row>
    <row r="10" customFormat="false" ht="21" hidden="false" customHeight="false" outlineLevel="0" collapsed="false">
      <c r="A10" s="1410"/>
      <c r="B10" s="1411"/>
      <c r="C10" s="1412"/>
      <c r="D10" s="1412"/>
      <c r="E10" s="1412"/>
      <c r="F10" s="1412"/>
      <c r="G10" s="1412"/>
      <c r="H10" s="1412"/>
      <c r="I10" s="1412"/>
      <c r="J10" s="1412"/>
      <c r="K10" s="1412"/>
      <c r="L10" s="122"/>
      <c r="M10" s="122"/>
      <c r="N10" s="1413"/>
    </row>
    <row r="11" customFormat="false" ht="21" hidden="false" customHeight="false" outlineLevel="0" collapsed="false">
      <c r="A11" s="1410"/>
      <c r="B11" s="1411"/>
      <c r="C11" s="1412"/>
      <c r="D11" s="1412"/>
      <c r="E11" s="1412"/>
      <c r="F11" s="1412"/>
      <c r="G11" s="1412"/>
      <c r="H11" s="1412"/>
      <c r="I11" s="1412"/>
      <c r="J11" s="1412"/>
      <c r="K11" s="1412"/>
      <c r="L11" s="122"/>
      <c r="M11" s="122"/>
      <c r="N11" s="1413"/>
    </row>
    <row r="12" customFormat="false" ht="21" hidden="false" customHeight="false" outlineLevel="0" collapsed="false">
      <c r="A12" s="1410"/>
      <c r="B12" s="1411"/>
      <c r="C12" s="1412"/>
      <c r="D12" s="1412"/>
      <c r="E12" s="1412"/>
      <c r="F12" s="1412"/>
      <c r="G12" s="1412"/>
      <c r="H12" s="1412"/>
      <c r="I12" s="1412"/>
      <c r="J12" s="1412"/>
      <c r="K12" s="1412"/>
      <c r="L12" s="122"/>
      <c r="M12" s="122"/>
      <c r="N12" s="1413"/>
    </row>
    <row r="13" customFormat="false" ht="21" hidden="false" customHeight="false" outlineLevel="0" collapsed="false">
      <c r="A13" s="1410"/>
      <c r="B13" s="1411"/>
      <c r="C13" s="1412"/>
      <c r="D13" s="1412"/>
      <c r="E13" s="1412"/>
      <c r="F13" s="1412"/>
      <c r="G13" s="1412"/>
      <c r="H13" s="1412"/>
      <c r="I13" s="1412"/>
      <c r="J13" s="1412"/>
      <c r="K13" s="1412"/>
      <c r="L13" s="122"/>
      <c r="M13" s="122"/>
      <c r="N13" s="1413"/>
    </row>
    <row r="14" customFormat="false" ht="21" hidden="false" customHeight="false" outlineLevel="0" collapsed="false">
      <c r="A14" s="1410"/>
      <c r="B14" s="1411"/>
      <c r="C14" s="1412"/>
      <c r="D14" s="1412"/>
      <c r="E14" s="1412"/>
      <c r="F14" s="1412"/>
      <c r="G14" s="1412"/>
      <c r="H14" s="1412"/>
      <c r="I14" s="1412"/>
      <c r="J14" s="1412"/>
      <c r="K14" s="1412"/>
      <c r="L14" s="122"/>
      <c r="M14" s="122"/>
      <c r="N14" s="1413"/>
    </row>
    <row r="15" customFormat="false" ht="21" hidden="false" customHeight="false" outlineLevel="0" collapsed="false">
      <c r="A15" s="1410"/>
      <c r="B15" s="1411"/>
      <c r="C15" s="1412"/>
      <c r="D15" s="1412"/>
      <c r="E15" s="1412"/>
      <c r="F15" s="1412"/>
      <c r="G15" s="1412"/>
      <c r="H15" s="1412"/>
      <c r="I15" s="1412"/>
      <c r="J15" s="1412"/>
      <c r="K15" s="1412"/>
      <c r="L15" s="122"/>
      <c r="M15" s="122"/>
      <c r="N15" s="1413"/>
    </row>
    <row r="16" customFormat="false" ht="21" hidden="false" customHeight="false" outlineLevel="0" collapsed="false">
      <c r="A16" s="1410"/>
      <c r="B16" s="1411"/>
      <c r="C16" s="1412"/>
      <c r="D16" s="1412"/>
      <c r="E16" s="1412"/>
      <c r="F16" s="1412"/>
      <c r="G16" s="1412"/>
      <c r="H16" s="1412"/>
      <c r="I16" s="1412"/>
      <c r="J16" s="1412"/>
      <c r="K16" s="1412"/>
      <c r="L16" s="122"/>
      <c r="M16" s="122"/>
      <c r="N16" s="1413"/>
    </row>
    <row r="17" customFormat="false" ht="21" hidden="false" customHeight="false" outlineLevel="0" collapsed="false">
      <c r="A17" s="1410"/>
      <c r="B17" s="1411"/>
      <c r="C17" s="1412"/>
      <c r="D17" s="1412"/>
      <c r="E17" s="1412"/>
      <c r="F17" s="1412"/>
      <c r="G17" s="1412"/>
      <c r="H17" s="1412"/>
      <c r="I17" s="1412"/>
      <c r="J17" s="1412"/>
      <c r="K17" s="1412"/>
      <c r="L17" s="122"/>
      <c r="M17" s="122"/>
      <c r="N17" s="1413"/>
    </row>
    <row r="18" customFormat="false" ht="21" hidden="false" customHeight="false" outlineLevel="0" collapsed="false">
      <c r="A18" s="1414"/>
      <c r="B18" s="1415"/>
      <c r="C18" s="1416"/>
      <c r="D18" s="1416"/>
      <c r="E18" s="1416"/>
      <c r="F18" s="1416"/>
      <c r="G18" s="1416"/>
      <c r="H18" s="1416"/>
      <c r="I18" s="1416"/>
      <c r="J18" s="1416"/>
      <c r="K18" s="1416"/>
      <c r="L18" s="1416"/>
      <c r="M18" s="1416"/>
      <c r="N18" s="1416"/>
    </row>
    <row r="19" customFormat="false" ht="21" hidden="false" customHeight="false" outlineLevel="0" collapsed="false">
      <c r="A19" s="1256"/>
      <c r="B19" s="1415"/>
      <c r="C19" s="1416"/>
      <c r="D19" s="1416"/>
      <c r="E19" s="1416"/>
      <c r="F19" s="1416"/>
      <c r="G19" s="1416"/>
      <c r="H19" s="1416"/>
      <c r="I19" s="1416"/>
      <c r="J19" s="1416"/>
      <c r="K19" s="1416"/>
      <c r="L19" s="1416"/>
      <c r="M19" s="1416"/>
      <c r="N19" s="1416"/>
    </row>
    <row r="20" customFormat="false" ht="16.5" hidden="false" customHeight="false" outlineLevel="0" collapsed="false">
      <c r="A20" s="1417"/>
      <c r="B20" s="1256"/>
      <c r="C20" s="1312"/>
      <c r="D20" s="1312"/>
      <c r="E20" s="1312"/>
      <c r="F20" s="1312"/>
      <c r="G20" s="1312"/>
      <c r="H20" s="1312"/>
      <c r="I20" s="1312"/>
      <c r="J20" s="278"/>
      <c r="K20" s="278"/>
      <c r="L20" s="278"/>
      <c r="M20" s="278"/>
      <c r="N20" s="278"/>
    </row>
    <row r="21" customFormat="false" ht="16.5" hidden="false" customHeight="false" outlineLevel="0" collapsed="false">
      <c r="A21" s="1417"/>
      <c r="B21" s="608"/>
      <c r="C21" s="1312"/>
      <c r="D21" s="1312"/>
      <c r="E21" s="1312"/>
      <c r="F21" s="1312"/>
      <c r="G21" s="1312"/>
      <c r="H21" s="1312"/>
      <c r="I21" s="1312"/>
      <c r="J21" s="278"/>
      <c r="K21" s="278"/>
      <c r="L21" s="278"/>
      <c r="M21" s="278"/>
      <c r="N21" s="278"/>
    </row>
    <row r="22" customFormat="false" ht="16.5" hidden="false" customHeight="false" outlineLevel="0" collapsed="false">
      <c r="A22" s="278"/>
      <c r="B22" s="278"/>
      <c r="C22" s="278"/>
      <c r="D22" s="278"/>
      <c r="E22" s="278"/>
      <c r="F22" s="278"/>
      <c r="G22" s="278"/>
      <c r="H22" s="278"/>
      <c r="I22" s="278"/>
      <c r="J22" s="278"/>
      <c r="K22" s="278"/>
      <c r="L22" s="278"/>
      <c r="M22" s="278"/>
      <c r="N22" s="278"/>
    </row>
    <row r="23" customFormat="false" ht="16.5" hidden="false" customHeight="false" outlineLevel="0" collapsed="false">
      <c r="A23" s="1255" t="s">
        <v>1208</v>
      </c>
      <c r="B23" s="1256"/>
      <c r="C23" s="1312"/>
      <c r="D23" s="1312"/>
      <c r="E23" s="1312"/>
      <c r="F23" s="1312"/>
      <c r="G23" s="1312"/>
      <c r="H23" s="1312"/>
      <c r="I23" s="1405" t="s">
        <v>1870</v>
      </c>
      <c r="J23" s="1405"/>
      <c r="K23" s="1405" t="s">
        <v>0</v>
      </c>
      <c r="L23" s="1405"/>
      <c r="M23" s="1405"/>
      <c r="N23" s="1405"/>
    </row>
    <row r="24" customFormat="false" ht="16.5" hidden="false" customHeight="false" outlineLevel="0" collapsed="false">
      <c r="A24" s="1255" t="s">
        <v>1603</v>
      </c>
      <c r="B24" s="1406" t="s">
        <v>1871</v>
      </c>
      <c r="C24" s="1312"/>
      <c r="D24" s="1312"/>
      <c r="E24" s="1312"/>
      <c r="F24" s="1312"/>
      <c r="G24" s="1312"/>
      <c r="H24" s="1312"/>
      <c r="I24" s="1405" t="s">
        <v>995</v>
      </c>
      <c r="J24" s="1405"/>
      <c r="K24" s="1405" t="s">
        <v>1872</v>
      </c>
      <c r="L24" s="1405"/>
      <c r="M24" s="1405"/>
      <c r="N24" s="1405"/>
    </row>
    <row r="25" customFormat="false" ht="21" hidden="false" customHeight="true" outlineLevel="0" collapsed="false">
      <c r="A25" s="1291" t="s">
        <v>1888</v>
      </c>
      <c r="B25" s="1291"/>
      <c r="C25" s="1291"/>
      <c r="D25" s="1291"/>
      <c r="E25" s="1291"/>
      <c r="F25" s="1291"/>
      <c r="G25" s="1291"/>
      <c r="H25" s="1291"/>
      <c r="I25" s="1291"/>
      <c r="J25" s="1291"/>
      <c r="K25" s="1291"/>
      <c r="L25" s="1291"/>
      <c r="M25" s="1291"/>
      <c r="N25" s="1291"/>
    </row>
    <row r="26" customFormat="false" ht="16.5" hidden="false" customHeight="true" outlineLevel="0" collapsed="false">
      <c r="A26" s="600"/>
      <c r="B26" s="600"/>
      <c r="C26" s="600"/>
      <c r="D26" s="600"/>
      <c r="E26" s="600"/>
      <c r="F26" s="1292" t="s">
        <v>1874</v>
      </c>
      <c r="G26" s="1292"/>
      <c r="H26" s="1292"/>
      <c r="I26" s="1292"/>
      <c r="J26" s="600"/>
      <c r="K26" s="600"/>
      <c r="L26" s="1407" t="s">
        <v>1875</v>
      </c>
      <c r="M26" s="1407"/>
      <c r="N26" s="1407"/>
    </row>
    <row r="27" customFormat="false" ht="33" hidden="false" customHeight="false" outlineLevel="0" collapsed="false">
      <c r="A27" s="1264" t="s">
        <v>1876</v>
      </c>
      <c r="B27" s="1264" t="s">
        <v>1889</v>
      </c>
      <c r="C27" s="1264" t="s">
        <v>1890</v>
      </c>
      <c r="D27" s="1264" t="s">
        <v>1891</v>
      </c>
      <c r="E27" s="1264" t="s">
        <v>1892</v>
      </c>
      <c r="F27" s="1264" t="s">
        <v>1893</v>
      </c>
      <c r="G27" s="1264" t="s">
        <v>1894</v>
      </c>
      <c r="H27" s="1264" t="s">
        <v>1895</v>
      </c>
      <c r="I27" s="1266" t="s">
        <v>1896</v>
      </c>
      <c r="J27" s="1264" t="s">
        <v>1897</v>
      </c>
      <c r="K27" s="1264" t="s">
        <v>1898</v>
      </c>
      <c r="L27" s="1264" t="s">
        <v>1899</v>
      </c>
      <c r="M27" s="1265" t="s">
        <v>908</v>
      </c>
      <c r="N27" s="1314"/>
    </row>
    <row r="28" customFormat="false" ht="16.5" hidden="false" customHeight="false" outlineLevel="0" collapsed="false">
      <c r="A28" s="1418" t="s">
        <v>1178</v>
      </c>
      <c r="B28" s="1408" t="n">
        <v>0</v>
      </c>
      <c r="C28" s="1408" t="n">
        <v>0</v>
      </c>
      <c r="D28" s="1271" t="n">
        <v>2</v>
      </c>
      <c r="E28" s="1408" t="n">
        <v>0</v>
      </c>
      <c r="F28" s="1408" t="n">
        <v>0</v>
      </c>
      <c r="G28" s="1408" t="n">
        <v>0</v>
      </c>
      <c r="H28" s="1408" t="n">
        <v>0</v>
      </c>
      <c r="I28" s="1408" t="n">
        <v>0</v>
      </c>
      <c r="J28" s="1408" t="n">
        <v>0</v>
      </c>
      <c r="K28" s="1408" t="n">
        <v>0</v>
      </c>
      <c r="L28" s="1408" t="n">
        <v>0</v>
      </c>
      <c r="M28" s="1408" t="n">
        <v>0</v>
      </c>
      <c r="N28" s="1419"/>
    </row>
    <row r="29" customFormat="false" ht="16.5" hidden="false" customHeight="false" outlineLevel="0" collapsed="false">
      <c r="A29" s="1264" t="s">
        <v>1038</v>
      </c>
      <c r="B29" s="1408" t="n">
        <v>0</v>
      </c>
      <c r="C29" s="1408" t="n">
        <v>0</v>
      </c>
      <c r="D29" s="1277" t="n">
        <v>2</v>
      </c>
      <c r="E29" s="1408" t="n">
        <v>0</v>
      </c>
      <c r="F29" s="1408" t="n">
        <v>0</v>
      </c>
      <c r="G29" s="1408" t="n">
        <v>0</v>
      </c>
      <c r="H29" s="1408" t="n">
        <v>0</v>
      </c>
      <c r="I29" s="1408" t="n">
        <v>0</v>
      </c>
      <c r="J29" s="1408" t="n">
        <v>0</v>
      </c>
      <c r="K29" s="1408" t="n">
        <v>0</v>
      </c>
      <c r="L29" s="1408" t="n">
        <v>0</v>
      </c>
      <c r="M29" s="1408" t="n">
        <v>0</v>
      </c>
      <c r="N29" s="1420"/>
    </row>
    <row r="30" customFormat="false" ht="21" hidden="false" customHeight="false" outlineLevel="0" collapsed="false">
      <c r="A30" s="1421"/>
      <c r="B30" s="1411"/>
      <c r="C30" s="1412"/>
      <c r="D30" s="1412"/>
      <c r="E30" s="1412"/>
      <c r="F30" s="1412"/>
      <c r="G30" s="1412"/>
      <c r="H30" s="1412"/>
      <c r="I30" s="1412"/>
      <c r="J30" s="1412"/>
      <c r="K30" s="1412"/>
      <c r="L30" s="1412"/>
      <c r="M30" s="1422"/>
      <c r="N30" s="1422"/>
    </row>
    <row r="31" customFormat="false" ht="21" hidden="false" customHeight="false" outlineLevel="0" collapsed="false">
      <c r="A31" s="1421"/>
      <c r="B31" s="1411"/>
      <c r="C31" s="1412"/>
      <c r="D31" s="1412"/>
      <c r="E31" s="1412"/>
      <c r="F31" s="1412"/>
      <c r="G31" s="1412"/>
      <c r="H31" s="1412"/>
      <c r="I31" s="1412"/>
      <c r="J31" s="1412"/>
      <c r="K31" s="1412"/>
      <c r="L31" s="1412"/>
      <c r="M31" s="1422"/>
      <c r="N31" s="1422"/>
    </row>
    <row r="32" customFormat="false" ht="21" hidden="false" customHeight="false" outlineLevel="0" collapsed="false">
      <c r="A32" s="1421"/>
      <c r="B32" s="1411"/>
      <c r="C32" s="1412"/>
      <c r="D32" s="1412"/>
      <c r="E32" s="1412"/>
      <c r="F32" s="1412"/>
      <c r="G32" s="1412"/>
      <c r="H32" s="1412"/>
      <c r="I32" s="1412"/>
      <c r="J32" s="1412"/>
      <c r="K32" s="1412"/>
      <c r="L32" s="1412"/>
      <c r="M32" s="1422"/>
      <c r="N32" s="1422"/>
    </row>
    <row r="33" customFormat="false" ht="21" hidden="false" customHeight="false" outlineLevel="0" collapsed="false">
      <c r="A33" s="1421"/>
      <c r="B33" s="1411"/>
      <c r="C33" s="1412"/>
      <c r="D33" s="1412"/>
      <c r="E33" s="1412"/>
      <c r="F33" s="1412"/>
      <c r="G33" s="1412"/>
      <c r="H33" s="1412"/>
      <c r="I33" s="1412"/>
      <c r="J33" s="1412"/>
      <c r="K33" s="1412"/>
      <c r="L33" s="1412"/>
      <c r="M33" s="1422"/>
      <c r="N33" s="1422"/>
    </row>
    <row r="34" customFormat="false" ht="21" hidden="false" customHeight="false" outlineLevel="0" collapsed="false">
      <c r="A34" s="1421"/>
      <c r="B34" s="1411"/>
      <c r="C34" s="1412"/>
      <c r="D34" s="1412"/>
      <c r="E34" s="1412"/>
      <c r="F34" s="1412"/>
      <c r="G34" s="1412"/>
      <c r="H34" s="1412"/>
      <c r="I34" s="1412"/>
      <c r="J34" s="1412"/>
      <c r="K34" s="1412"/>
      <c r="L34" s="1412"/>
      <c r="M34" s="1422"/>
      <c r="N34" s="1422"/>
    </row>
    <row r="35" customFormat="false" ht="21" hidden="false" customHeight="false" outlineLevel="0" collapsed="false">
      <c r="A35" s="1421"/>
      <c r="B35" s="1411"/>
      <c r="C35" s="1412"/>
      <c r="D35" s="1412"/>
      <c r="E35" s="1412"/>
      <c r="F35" s="1412"/>
      <c r="G35" s="1412"/>
      <c r="H35" s="1412"/>
      <c r="I35" s="1412"/>
      <c r="J35" s="1412"/>
      <c r="K35" s="1412"/>
      <c r="L35" s="1412"/>
      <c r="M35" s="1422"/>
      <c r="N35" s="1422"/>
    </row>
    <row r="36" customFormat="false" ht="21" hidden="false" customHeight="false" outlineLevel="0" collapsed="false">
      <c r="A36" s="1421"/>
      <c r="B36" s="1411"/>
      <c r="C36" s="1412"/>
      <c r="D36" s="1412"/>
      <c r="E36" s="1412"/>
      <c r="F36" s="1412"/>
      <c r="G36" s="1412"/>
      <c r="H36" s="1412"/>
      <c r="I36" s="1412"/>
      <c r="J36" s="1412"/>
      <c r="K36" s="1412"/>
      <c r="L36" s="1412"/>
      <c r="M36" s="1422"/>
      <c r="N36" s="1422"/>
    </row>
    <row r="37" customFormat="false" ht="21" hidden="false" customHeight="false" outlineLevel="0" collapsed="false">
      <c r="A37" s="1421"/>
      <c r="B37" s="1411"/>
      <c r="C37" s="1412"/>
      <c r="D37" s="1412"/>
      <c r="E37" s="1412"/>
      <c r="F37" s="1412"/>
      <c r="G37" s="1412"/>
      <c r="H37" s="1412"/>
      <c r="I37" s="1412"/>
      <c r="J37" s="1412"/>
      <c r="K37" s="1412"/>
      <c r="L37" s="1412"/>
      <c r="M37" s="1422"/>
      <c r="N37" s="1422"/>
    </row>
    <row r="38" customFormat="false" ht="16.5" hidden="false" customHeight="false" outlineLevel="0" collapsed="false">
      <c r="A38" s="1020" t="s">
        <v>1636</v>
      </c>
      <c r="B38" s="1318"/>
      <c r="C38" s="1318"/>
      <c r="D38" s="1319"/>
      <c r="E38" s="1059"/>
      <c r="F38" s="1059"/>
      <c r="G38" s="1319"/>
      <c r="H38" s="1319"/>
      <c r="I38" s="1059"/>
      <c r="J38" s="1318"/>
      <c r="K38" s="1059"/>
      <c r="L38" s="1423"/>
      <c r="M38" s="1423"/>
      <c r="N38" s="1423"/>
    </row>
    <row r="39" customFormat="false" ht="16.5" hidden="false" customHeight="false" outlineLevel="0" collapsed="false">
      <c r="A39" s="1026" t="s">
        <v>872</v>
      </c>
      <c r="B39" s="1074" t="s">
        <v>828</v>
      </c>
      <c r="C39" s="1256"/>
      <c r="D39" s="1018"/>
      <c r="E39" s="1022" t="s">
        <v>829</v>
      </c>
      <c r="F39" s="1256"/>
      <c r="G39" s="1018"/>
      <c r="H39" s="1018"/>
      <c r="I39" s="1026" t="s">
        <v>873</v>
      </c>
      <c r="J39" s="1018"/>
      <c r="K39" s="1026"/>
      <c r="L39" s="1018"/>
      <c r="M39" s="1018"/>
      <c r="N39" s="1424" t="s">
        <v>1900</v>
      </c>
    </row>
    <row r="40" customFormat="false" ht="16.5" hidden="false" customHeight="false" outlineLevel="0" collapsed="false">
      <c r="A40" s="1018"/>
      <c r="B40" s="1018"/>
      <c r="C40" s="1018"/>
      <c r="D40" s="1018"/>
      <c r="E40" s="1022" t="s">
        <v>832</v>
      </c>
      <c r="F40" s="1256"/>
      <c r="G40" s="1018"/>
      <c r="H40" s="1022"/>
      <c r="I40" s="1022"/>
      <c r="J40" s="1026"/>
      <c r="K40" s="1018"/>
      <c r="L40" s="1018"/>
      <c r="M40" s="1018"/>
      <c r="N40" s="1018"/>
    </row>
    <row r="41" customFormat="false" ht="16.5" hidden="false" customHeight="false" outlineLevel="0" collapsed="false">
      <c r="A41" s="1286" t="s">
        <v>1901</v>
      </c>
      <c r="B41" s="1257"/>
      <c r="C41" s="1257"/>
      <c r="D41" s="1257"/>
      <c r="E41" s="1257"/>
      <c r="F41" s="1257"/>
      <c r="G41" s="1257"/>
      <c r="H41" s="1257"/>
      <c r="I41" s="1257"/>
      <c r="J41" s="1257"/>
      <c r="K41" s="1257"/>
      <c r="L41" s="1257"/>
      <c r="M41" s="1018"/>
      <c r="N41" s="1018"/>
    </row>
    <row r="42" customFormat="false" ht="16.5" hidden="false" customHeight="false" outlineLevel="0" collapsed="false">
      <c r="A42" s="1286" t="s">
        <v>1902</v>
      </c>
      <c r="B42" s="1257"/>
      <c r="C42" s="1257"/>
      <c r="D42" s="1257"/>
      <c r="E42" s="1257"/>
      <c r="F42" s="1257"/>
      <c r="G42" s="1257"/>
      <c r="H42" s="1257"/>
      <c r="I42" s="1257"/>
      <c r="J42" s="1257"/>
      <c r="K42" s="1257"/>
      <c r="L42" s="1257"/>
      <c r="M42" s="1257"/>
      <c r="N42" s="1257"/>
    </row>
    <row r="43" customFormat="false" ht="16.5" hidden="false" customHeight="false" outlineLevel="0" collapsed="false">
      <c r="A43" s="1286" t="s">
        <v>1903</v>
      </c>
      <c r="B43" s="1257"/>
      <c r="C43" s="1257"/>
      <c r="D43" s="1257"/>
      <c r="E43" s="1257"/>
      <c r="F43" s="1257"/>
      <c r="G43" s="1257"/>
      <c r="H43" s="1257"/>
      <c r="I43" s="1257"/>
      <c r="J43" s="1257"/>
      <c r="K43" s="1257"/>
      <c r="L43" s="1257"/>
      <c r="M43" s="1257"/>
      <c r="N43" s="1257"/>
    </row>
  </sheetData>
  <mergeCells count="27">
    <mergeCell ref="K2:N2"/>
    <mergeCell ref="K3:N3"/>
    <mergeCell ref="A4:N4"/>
    <mergeCell ref="F5:I5"/>
    <mergeCell ref="L5:N5"/>
    <mergeCell ref="L6:M6"/>
    <mergeCell ref="L7:M7"/>
    <mergeCell ref="L8:M8"/>
    <mergeCell ref="L9:M9"/>
    <mergeCell ref="L10:M10"/>
    <mergeCell ref="L11:M11"/>
    <mergeCell ref="L12:M12"/>
    <mergeCell ref="L13:M13"/>
    <mergeCell ref="L14:M14"/>
    <mergeCell ref="L15:M15"/>
    <mergeCell ref="L16:M16"/>
    <mergeCell ref="L17:M17"/>
    <mergeCell ref="J20:J21"/>
    <mergeCell ref="K20:N21"/>
    <mergeCell ref="A22:N22"/>
    <mergeCell ref="I23:J23"/>
    <mergeCell ref="K23:N23"/>
    <mergeCell ref="I24:J24"/>
    <mergeCell ref="K24:N24"/>
    <mergeCell ref="A25:N25"/>
    <mergeCell ref="F26:I26"/>
    <mergeCell ref="L26:N26"/>
  </mergeCells>
  <hyperlinks>
    <hyperlink ref="P2"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V5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T3" activeCellId="0" sqref="T3"/>
    </sheetView>
  </sheetViews>
  <sheetFormatPr defaultColWidth="8.00390625" defaultRowHeight="16.5" zeroHeight="false" outlineLevelRow="0" outlineLevelCol="0"/>
  <cols>
    <col collapsed="false" customWidth="true" hidden="false" outlineLevel="0" max="22" min="1" style="75" width="10.63"/>
  </cols>
  <sheetData>
    <row r="2" customFormat="false" ht="16.5" hidden="false" customHeight="false" outlineLevel="0" collapsed="false">
      <c r="A2" s="1425" t="s">
        <v>1208</v>
      </c>
      <c r="B2" s="1426"/>
      <c r="C2" s="1256"/>
      <c r="D2" s="1257"/>
      <c r="E2" s="1257"/>
      <c r="F2" s="1257"/>
      <c r="G2" s="1257"/>
      <c r="H2" s="1257"/>
      <c r="I2" s="1257"/>
      <c r="J2" s="1257"/>
      <c r="K2" s="1257"/>
      <c r="L2" s="1257"/>
      <c r="M2" s="1257"/>
      <c r="N2" s="1077"/>
      <c r="O2" s="1077"/>
      <c r="P2" s="1077"/>
      <c r="Q2" s="1077"/>
      <c r="R2" s="1077"/>
      <c r="S2" s="1077"/>
    </row>
    <row r="3" customFormat="false" ht="16.5" hidden="false" customHeight="false" outlineLevel="0" collapsed="false">
      <c r="A3" s="1425" t="s">
        <v>1603</v>
      </c>
      <c r="B3" s="1427" t="s">
        <v>1871</v>
      </c>
      <c r="C3" s="1259"/>
      <c r="D3" s="1257"/>
      <c r="E3" s="1257"/>
      <c r="F3" s="1257"/>
      <c r="G3" s="1257"/>
      <c r="H3" s="1257"/>
      <c r="I3" s="1257"/>
      <c r="J3" s="1257"/>
      <c r="K3" s="1257"/>
      <c r="L3" s="1257"/>
      <c r="M3" s="1257"/>
      <c r="N3" s="1077"/>
      <c r="O3" s="1077"/>
      <c r="P3" s="1077"/>
      <c r="Q3" s="1077"/>
      <c r="R3" s="1077"/>
      <c r="S3" s="1077"/>
      <c r="T3" s="127" t="s">
        <v>130</v>
      </c>
    </row>
    <row r="4" customFormat="false" ht="16.5" hidden="false" customHeight="false" outlineLevel="0" collapsed="false">
      <c r="A4" s="8"/>
      <c r="B4" s="8"/>
      <c r="C4" s="8"/>
      <c r="D4" s="8"/>
      <c r="E4" s="8"/>
      <c r="F4" s="8"/>
      <c r="G4" s="8"/>
      <c r="H4" s="8"/>
      <c r="I4" s="8"/>
      <c r="J4" s="8"/>
      <c r="K4" s="8"/>
      <c r="L4" s="8"/>
      <c r="M4" s="8"/>
      <c r="N4" s="8"/>
      <c r="O4" s="8"/>
      <c r="P4" s="8"/>
      <c r="Q4" s="8"/>
      <c r="R4" s="8"/>
      <c r="S4" s="8"/>
    </row>
    <row r="5" customFormat="false" ht="21" hidden="false" customHeight="true" outlineLevel="0" collapsed="false">
      <c r="A5" s="1304" t="s">
        <v>1904</v>
      </c>
      <c r="B5" s="1304"/>
      <c r="C5" s="1304"/>
      <c r="D5" s="1304"/>
      <c r="E5" s="1304"/>
      <c r="F5" s="1304"/>
      <c r="G5" s="1304"/>
      <c r="H5" s="1304"/>
      <c r="I5" s="1304"/>
      <c r="J5" s="1304"/>
      <c r="K5" s="1304"/>
      <c r="L5" s="1304"/>
      <c r="M5" s="1304"/>
      <c r="N5" s="1304"/>
      <c r="O5" s="1304"/>
      <c r="P5" s="1304"/>
      <c r="Q5" s="1304"/>
      <c r="R5" s="1304"/>
      <c r="S5" s="1304"/>
    </row>
    <row r="6" customFormat="false" ht="16.5" hidden="false" customHeight="true" outlineLevel="0" collapsed="false">
      <c r="A6" s="1292" t="s">
        <v>1905</v>
      </c>
      <c r="B6" s="1292"/>
      <c r="C6" s="1292"/>
      <c r="D6" s="1292"/>
      <c r="E6" s="1292"/>
      <c r="F6" s="1292"/>
      <c r="G6" s="1292"/>
      <c r="H6" s="1292"/>
      <c r="I6" s="1292"/>
      <c r="J6" s="1292"/>
      <c r="K6" s="1292"/>
      <c r="L6" s="1292"/>
      <c r="M6" s="1292"/>
      <c r="N6" s="1292"/>
      <c r="O6" s="1292"/>
      <c r="P6" s="1292"/>
      <c r="Q6" s="1407" t="s">
        <v>1906</v>
      </c>
      <c r="R6" s="1407"/>
      <c r="S6" s="1407"/>
    </row>
    <row r="7" customFormat="false" ht="16.5" hidden="false" customHeight="true" outlineLevel="0" collapsed="false">
      <c r="A7" s="1263" t="s">
        <v>1876</v>
      </c>
      <c r="B7" s="1264" t="s">
        <v>1731</v>
      </c>
      <c r="C7" s="1264"/>
      <c r="D7" s="1264"/>
      <c r="E7" s="1264" t="s">
        <v>1907</v>
      </c>
      <c r="F7" s="1264"/>
      <c r="G7" s="1264"/>
      <c r="H7" s="1264" t="s">
        <v>1908</v>
      </c>
      <c r="I7" s="1264"/>
      <c r="J7" s="1264"/>
      <c r="K7" s="1264" t="s">
        <v>1909</v>
      </c>
      <c r="L7" s="1264"/>
      <c r="M7" s="1264"/>
      <c r="N7" s="1264" t="s">
        <v>1910</v>
      </c>
      <c r="O7" s="1264"/>
      <c r="P7" s="1264"/>
      <c r="Q7" s="1264" t="s">
        <v>1911</v>
      </c>
      <c r="R7" s="1264"/>
      <c r="S7" s="1264"/>
    </row>
    <row r="8" customFormat="false" ht="31.5" hidden="false" customHeight="false" outlineLevel="0" collapsed="false">
      <c r="A8" s="1263"/>
      <c r="B8" s="1428" t="s">
        <v>1225</v>
      </c>
      <c r="C8" s="1429" t="s">
        <v>1912</v>
      </c>
      <c r="D8" s="1429" t="s">
        <v>1913</v>
      </c>
      <c r="E8" s="1430" t="s">
        <v>1225</v>
      </c>
      <c r="F8" s="1429" t="s">
        <v>1912</v>
      </c>
      <c r="G8" s="1429" t="s">
        <v>1913</v>
      </c>
      <c r="H8" s="1430" t="s">
        <v>1225</v>
      </c>
      <c r="I8" s="1429" t="s">
        <v>1912</v>
      </c>
      <c r="J8" s="1429" t="s">
        <v>1913</v>
      </c>
      <c r="K8" s="1430" t="s">
        <v>1225</v>
      </c>
      <c r="L8" s="1429" t="s">
        <v>1912</v>
      </c>
      <c r="M8" s="1429" t="s">
        <v>1913</v>
      </c>
      <c r="N8" s="1430" t="s">
        <v>1225</v>
      </c>
      <c r="O8" s="1429" t="s">
        <v>1912</v>
      </c>
      <c r="P8" s="1429" t="s">
        <v>1913</v>
      </c>
      <c r="Q8" s="1430" t="s">
        <v>1225</v>
      </c>
      <c r="R8" s="1429" t="s">
        <v>1912</v>
      </c>
      <c r="S8" s="1266" t="s">
        <v>1913</v>
      </c>
    </row>
    <row r="9" customFormat="false" ht="21" hidden="false" customHeight="false" outlineLevel="0" collapsed="false">
      <c r="A9" s="1431" t="s">
        <v>1001</v>
      </c>
      <c r="B9" s="1432" t="n">
        <v>18</v>
      </c>
      <c r="C9" s="1433" t="n">
        <v>2</v>
      </c>
      <c r="D9" s="1433" t="n">
        <v>16</v>
      </c>
      <c r="E9" s="1434" t="s">
        <v>1914</v>
      </c>
      <c r="F9" s="1434" t="s">
        <v>1914</v>
      </c>
      <c r="G9" s="1434" t="s">
        <v>1914</v>
      </c>
      <c r="H9" s="1433" t="n">
        <v>4</v>
      </c>
      <c r="I9" s="1434" t="s">
        <v>1914</v>
      </c>
      <c r="J9" s="1433" t="n">
        <v>4</v>
      </c>
      <c r="K9" s="1433" t="n">
        <v>14</v>
      </c>
      <c r="L9" s="1433" t="n">
        <v>2</v>
      </c>
      <c r="M9" s="1433" t="n">
        <v>12</v>
      </c>
      <c r="N9" s="1434" t="s">
        <v>1914</v>
      </c>
      <c r="O9" s="1434" t="s">
        <v>1914</v>
      </c>
      <c r="P9" s="1434" t="s">
        <v>1914</v>
      </c>
      <c r="Q9" s="1434" t="s">
        <v>1914</v>
      </c>
      <c r="R9" s="1434" t="s">
        <v>1914</v>
      </c>
      <c r="S9" s="1434" t="s">
        <v>1914</v>
      </c>
    </row>
    <row r="10" customFormat="false" ht="21" hidden="false" customHeight="false" outlineLevel="0" collapsed="false">
      <c r="A10" s="1435" t="s">
        <v>1915</v>
      </c>
      <c r="B10" s="1432" t="n">
        <v>18</v>
      </c>
      <c r="C10" s="1433" t="n">
        <v>2</v>
      </c>
      <c r="D10" s="1433" t="n">
        <v>16</v>
      </c>
      <c r="E10" s="1434" t="s">
        <v>1914</v>
      </c>
      <c r="F10" s="1434" t="s">
        <v>1914</v>
      </c>
      <c r="G10" s="1434" t="s">
        <v>1914</v>
      </c>
      <c r="H10" s="1433" t="n">
        <v>4</v>
      </c>
      <c r="I10" s="1434" t="s">
        <v>1914</v>
      </c>
      <c r="J10" s="1433" t="n">
        <v>4</v>
      </c>
      <c r="K10" s="1433" t="n">
        <v>14</v>
      </c>
      <c r="L10" s="1433" t="n">
        <v>2</v>
      </c>
      <c r="M10" s="1433" t="n">
        <v>12</v>
      </c>
      <c r="N10" s="1434" t="s">
        <v>1914</v>
      </c>
      <c r="O10" s="1434" t="s">
        <v>1914</v>
      </c>
      <c r="P10" s="1434" t="s">
        <v>1914</v>
      </c>
      <c r="Q10" s="1434" t="s">
        <v>1914</v>
      </c>
      <c r="R10" s="1434" t="s">
        <v>1914</v>
      </c>
      <c r="S10" s="1434" t="s">
        <v>1914</v>
      </c>
    </row>
    <row r="11" customFormat="false" ht="21" hidden="false" customHeight="false" outlineLevel="0" collapsed="false">
      <c r="A11" s="1436"/>
      <c r="B11" s="1432"/>
      <c r="C11" s="1433"/>
      <c r="D11" s="1433"/>
      <c r="E11" s="1433"/>
      <c r="F11" s="1433"/>
      <c r="G11" s="1433"/>
      <c r="H11" s="1433"/>
      <c r="I11" s="1433"/>
      <c r="J11" s="1433"/>
      <c r="K11" s="1433"/>
      <c r="L11" s="1433"/>
      <c r="M11" s="1433"/>
      <c r="N11" s="1433"/>
      <c r="O11" s="1433"/>
      <c r="P11" s="1433"/>
      <c r="Q11" s="1433"/>
      <c r="R11" s="1433"/>
      <c r="S11" s="1433"/>
    </row>
    <row r="12" customFormat="false" ht="21" hidden="false" customHeight="false" outlineLevel="0" collapsed="false">
      <c r="A12" s="1436"/>
      <c r="B12" s="1432"/>
      <c r="C12" s="1433"/>
      <c r="D12" s="1433"/>
      <c r="E12" s="1433"/>
      <c r="F12" s="1433"/>
      <c r="G12" s="1433"/>
      <c r="H12" s="1433"/>
      <c r="I12" s="1433"/>
      <c r="J12" s="1433"/>
      <c r="K12" s="1433"/>
      <c r="L12" s="1433"/>
      <c r="M12" s="1433"/>
      <c r="N12" s="1433"/>
      <c r="O12" s="1433"/>
      <c r="P12" s="1433"/>
      <c r="Q12" s="1433"/>
      <c r="R12" s="1433"/>
      <c r="S12" s="1433"/>
    </row>
    <row r="13" customFormat="false" ht="21" hidden="false" customHeight="false" outlineLevel="0" collapsed="false">
      <c r="A13" s="1436"/>
      <c r="B13" s="1432"/>
      <c r="C13" s="1433"/>
      <c r="D13" s="1433"/>
      <c r="E13" s="1433"/>
      <c r="F13" s="1433"/>
      <c r="G13" s="1433"/>
      <c r="H13" s="1433"/>
      <c r="I13" s="1433"/>
      <c r="J13" s="1433"/>
      <c r="K13" s="1433"/>
      <c r="L13" s="1433"/>
      <c r="M13" s="1433"/>
      <c r="N13" s="1433"/>
      <c r="O13" s="1433"/>
      <c r="P13" s="1433"/>
      <c r="Q13" s="1433"/>
      <c r="R13" s="1433"/>
      <c r="S13" s="1433"/>
    </row>
    <row r="14" customFormat="false" ht="21" hidden="false" customHeight="false" outlineLevel="0" collapsed="false">
      <c r="A14" s="1436"/>
      <c r="B14" s="1432"/>
      <c r="C14" s="1433"/>
      <c r="D14" s="1433"/>
      <c r="E14" s="1433"/>
      <c r="F14" s="1433"/>
      <c r="G14" s="1433"/>
      <c r="H14" s="1433"/>
      <c r="I14" s="1433"/>
      <c r="J14" s="1433"/>
      <c r="K14" s="1433"/>
      <c r="L14" s="1433"/>
      <c r="M14" s="1433"/>
      <c r="N14" s="1433"/>
      <c r="O14" s="1433"/>
      <c r="P14" s="1433"/>
      <c r="Q14" s="1433"/>
      <c r="R14" s="1433"/>
      <c r="S14" s="1433"/>
    </row>
    <row r="15" customFormat="false" ht="21" hidden="false" customHeight="false" outlineLevel="0" collapsed="false">
      <c r="A15" s="1436"/>
      <c r="B15" s="1432"/>
      <c r="C15" s="1433"/>
      <c r="D15" s="1433"/>
      <c r="E15" s="1433"/>
      <c r="F15" s="1433"/>
      <c r="G15" s="1433"/>
      <c r="H15" s="1433"/>
      <c r="I15" s="1433"/>
      <c r="J15" s="1433"/>
      <c r="K15" s="1433"/>
      <c r="L15" s="1433"/>
      <c r="M15" s="1433"/>
      <c r="N15" s="1433"/>
      <c r="O15" s="1433"/>
      <c r="P15" s="1433"/>
      <c r="Q15" s="1433"/>
      <c r="R15" s="1433"/>
      <c r="S15" s="1433"/>
    </row>
    <row r="16" customFormat="false" ht="21" hidden="false" customHeight="false" outlineLevel="0" collapsed="false">
      <c r="A16" s="1436"/>
      <c r="B16" s="1432"/>
      <c r="C16" s="1433"/>
      <c r="D16" s="1433"/>
      <c r="E16" s="1433"/>
      <c r="F16" s="1433"/>
      <c r="G16" s="1433"/>
      <c r="H16" s="1433"/>
      <c r="I16" s="1433"/>
      <c r="J16" s="1433"/>
      <c r="K16" s="1433"/>
      <c r="L16" s="1433"/>
      <c r="M16" s="1433"/>
      <c r="N16" s="1433"/>
      <c r="O16" s="1433"/>
      <c r="P16" s="1433"/>
      <c r="Q16" s="1433"/>
      <c r="R16" s="1433"/>
      <c r="S16" s="1433"/>
    </row>
    <row r="17" customFormat="false" ht="21" hidden="false" customHeight="false" outlineLevel="0" collapsed="false">
      <c r="A17" s="1436"/>
      <c r="B17" s="1432"/>
      <c r="C17" s="1433"/>
      <c r="D17" s="1433"/>
      <c r="E17" s="1433"/>
      <c r="F17" s="1433"/>
      <c r="G17" s="1433"/>
      <c r="H17" s="1433"/>
      <c r="I17" s="1433"/>
      <c r="J17" s="1433"/>
      <c r="K17" s="1433"/>
      <c r="L17" s="1433"/>
      <c r="M17" s="1433"/>
      <c r="N17" s="1433"/>
      <c r="O17" s="1433"/>
      <c r="P17" s="1433"/>
      <c r="Q17" s="1433"/>
      <c r="R17" s="1433"/>
      <c r="S17" s="1433"/>
    </row>
    <row r="18" customFormat="false" ht="21" hidden="false" customHeight="false" outlineLevel="0" collapsed="false">
      <c r="A18" s="1436"/>
      <c r="B18" s="1432"/>
      <c r="C18" s="1433"/>
      <c r="D18" s="1433"/>
      <c r="E18" s="1433"/>
      <c r="F18" s="1433"/>
      <c r="G18" s="1433"/>
      <c r="H18" s="1433"/>
      <c r="I18" s="1433"/>
      <c r="J18" s="1433"/>
      <c r="K18" s="1433"/>
      <c r="L18" s="1433"/>
      <c r="M18" s="1433"/>
      <c r="N18" s="1433"/>
      <c r="O18" s="1433"/>
      <c r="P18" s="1433"/>
      <c r="Q18" s="1433"/>
      <c r="R18" s="1433"/>
      <c r="S18" s="1433"/>
    </row>
    <row r="19" customFormat="false" ht="21" hidden="false" customHeight="false" outlineLevel="0" collapsed="false">
      <c r="A19" s="1436"/>
      <c r="B19" s="1432"/>
      <c r="C19" s="1433"/>
      <c r="D19" s="1433"/>
      <c r="E19" s="1433"/>
      <c r="F19" s="1433"/>
      <c r="G19" s="1433"/>
      <c r="H19" s="1433"/>
      <c r="I19" s="1433"/>
      <c r="J19" s="1433"/>
      <c r="K19" s="1433"/>
      <c r="L19" s="1433"/>
      <c r="M19" s="1433"/>
      <c r="N19" s="1433"/>
      <c r="O19" s="1433"/>
      <c r="P19" s="1433"/>
      <c r="Q19" s="1433"/>
      <c r="R19" s="1433"/>
      <c r="S19" s="1433"/>
    </row>
    <row r="20" customFormat="false" ht="21" hidden="false" customHeight="false" outlineLevel="0" collapsed="false">
      <c r="A20" s="1436"/>
      <c r="B20" s="1432"/>
      <c r="C20" s="1433"/>
      <c r="D20" s="1433"/>
      <c r="E20" s="1433"/>
      <c r="F20" s="1433"/>
      <c r="G20" s="1433"/>
      <c r="H20" s="1433"/>
      <c r="I20" s="1433"/>
      <c r="J20" s="1433"/>
      <c r="K20" s="1433"/>
      <c r="L20" s="1433"/>
      <c r="M20" s="1433"/>
      <c r="N20" s="1433"/>
      <c r="O20" s="1433"/>
      <c r="P20" s="1433"/>
      <c r="Q20" s="1433"/>
      <c r="R20" s="1433"/>
      <c r="S20" s="1433"/>
    </row>
    <row r="21" customFormat="false" ht="21" hidden="false" customHeight="false" outlineLevel="0" collapsed="false">
      <c r="A21" s="1436"/>
      <c r="B21" s="1432"/>
      <c r="C21" s="1433"/>
      <c r="D21" s="1433"/>
      <c r="E21" s="1433"/>
      <c r="F21" s="1433"/>
      <c r="G21" s="1433"/>
      <c r="H21" s="1433"/>
      <c r="I21" s="1433"/>
      <c r="J21" s="1433"/>
      <c r="K21" s="1433"/>
      <c r="L21" s="1433"/>
      <c r="M21" s="1433"/>
      <c r="N21" s="1433"/>
      <c r="O21" s="1433"/>
      <c r="P21" s="1433"/>
      <c r="Q21" s="1433"/>
      <c r="R21" s="1433"/>
      <c r="S21" s="1433"/>
    </row>
    <row r="22" customFormat="false" ht="21" hidden="false" customHeight="false" outlineLevel="0" collapsed="false">
      <c r="A22" s="1436"/>
      <c r="B22" s="1432"/>
      <c r="C22" s="1433"/>
      <c r="D22" s="1433"/>
      <c r="E22" s="1433"/>
      <c r="F22" s="1433"/>
      <c r="G22" s="1433"/>
      <c r="H22" s="1433"/>
      <c r="I22" s="1433"/>
      <c r="J22" s="1433"/>
      <c r="K22" s="1433"/>
      <c r="L22" s="1433"/>
      <c r="M22" s="1433"/>
      <c r="N22" s="1433"/>
      <c r="O22" s="1433"/>
      <c r="P22" s="1433"/>
      <c r="Q22" s="1433"/>
      <c r="R22" s="1433"/>
      <c r="S22" s="1433"/>
    </row>
    <row r="23" customFormat="false" ht="21" hidden="false" customHeight="false" outlineLevel="0" collapsed="false">
      <c r="A23" s="1436"/>
      <c r="B23" s="1432"/>
      <c r="C23" s="1433"/>
      <c r="D23" s="1433"/>
      <c r="E23" s="1433"/>
      <c r="F23" s="1433"/>
      <c r="G23" s="1433"/>
      <c r="H23" s="1433"/>
      <c r="I23" s="1433"/>
      <c r="J23" s="1433"/>
      <c r="K23" s="1433"/>
      <c r="L23" s="1433"/>
      <c r="M23" s="1433"/>
      <c r="N23" s="1433"/>
      <c r="O23" s="1433"/>
      <c r="P23" s="1433"/>
      <c r="Q23" s="1433"/>
      <c r="R23" s="1433"/>
      <c r="S23" s="1433"/>
    </row>
    <row r="24" customFormat="false" ht="21" hidden="false" customHeight="false" outlineLevel="0" collapsed="false">
      <c r="A24" s="1436"/>
      <c r="B24" s="1437"/>
      <c r="C24" s="1437"/>
      <c r="D24" s="1437"/>
      <c r="E24" s="1437"/>
      <c r="F24" s="1437"/>
      <c r="G24" s="1437"/>
      <c r="H24" s="1437"/>
      <c r="I24" s="1437"/>
      <c r="J24" s="1437"/>
      <c r="K24" s="1437"/>
      <c r="L24" s="1437"/>
      <c r="M24" s="1437"/>
      <c r="N24" s="1437"/>
      <c r="O24" s="1437"/>
      <c r="P24" s="1437"/>
      <c r="Q24" s="1437"/>
      <c r="R24" s="1437"/>
      <c r="S24" s="1437"/>
    </row>
    <row r="27" customFormat="false" ht="16.5" hidden="false" customHeight="false" outlineLevel="0" collapsed="false">
      <c r="A27" s="1425" t="s">
        <v>1208</v>
      </c>
      <c r="B27" s="1426"/>
      <c r="C27" s="1256"/>
      <c r="D27" s="1257"/>
      <c r="E27" s="1257"/>
      <c r="F27" s="1257"/>
      <c r="G27" s="1257"/>
      <c r="H27" s="1257"/>
      <c r="I27" s="1257"/>
      <c r="J27" s="1257"/>
      <c r="K27" s="1257"/>
      <c r="L27" s="1257"/>
      <c r="M27" s="1257"/>
      <c r="N27" s="1257"/>
      <c r="O27" s="1257"/>
      <c r="P27" s="1257"/>
      <c r="Q27" s="1257"/>
      <c r="R27" s="1077"/>
      <c r="S27" s="1077"/>
      <c r="T27" s="1077"/>
      <c r="U27" s="1077"/>
      <c r="V27" s="1077"/>
    </row>
    <row r="28" customFormat="false" ht="16.5" hidden="false" customHeight="false" outlineLevel="0" collapsed="false">
      <c r="A28" s="1438" t="s">
        <v>1603</v>
      </c>
      <c r="B28" s="1427" t="s">
        <v>1871</v>
      </c>
      <c r="C28" s="1259"/>
      <c r="D28" s="1257"/>
      <c r="E28" s="1257"/>
      <c r="F28" s="1257"/>
      <c r="G28" s="1257"/>
      <c r="H28" s="1257"/>
      <c r="I28" s="1257"/>
      <c r="J28" s="1257"/>
      <c r="K28" s="1257"/>
      <c r="L28" s="1257"/>
      <c r="M28" s="1257"/>
      <c r="N28" s="1257"/>
      <c r="O28" s="1257"/>
      <c r="P28" s="1257"/>
      <c r="Q28" s="1257"/>
      <c r="R28" s="1077"/>
      <c r="S28" s="1077"/>
      <c r="T28" s="1077"/>
      <c r="U28" s="1077"/>
      <c r="V28" s="1077"/>
    </row>
    <row r="29" customFormat="false" ht="16.5" hidden="false" customHeight="false" outlineLevel="0" collapsed="false">
      <c r="A29" s="8"/>
      <c r="B29" s="8"/>
      <c r="C29" s="8"/>
      <c r="D29" s="8"/>
      <c r="E29" s="8"/>
      <c r="F29" s="8"/>
      <c r="G29" s="8"/>
      <c r="H29" s="8"/>
      <c r="I29" s="8"/>
      <c r="J29" s="8"/>
      <c r="K29" s="8"/>
      <c r="L29" s="8"/>
      <c r="M29" s="8"/>
      <c r="N29" s="8"/>
      <c r="O29" s="8"/>
      <c r="P29" s="8"/>
      <c r="Q29" s="8"/>
      <c r="R29" s="8"/>
      <c r="S29" s="8"/>
      <c r="T29" s="8"/>
      <c r="U29" s="8"/>
      <c r="V29" s="8"/>
    </row>
    <row r="30" customFormat="false" ht="21" hidden="false" customHeight="true" outlineLevel="0" collapsed="false">
      <c r="A30" s="1304" t="s">
        <v>1916</v>
      </c>
      <c r="B30" s="1304"/>
      <c r="C30" s="1304"/>
      <c r="D30" s="1304"/>
      <c r="E30" s="1304"/>
      <c r="F30" s="1304"/>
      <c r="G30" s="1304"/>
      <c r="H30" s="1304"/>
      <c r="I30" s="1304"/>
      <c r="J30" s="1304"/>
      <c r="K30" s="1304"/>
      <c r="L30" s="1304"/>
      <c r="M30" s="1304"/>
      <c r="N30" s="1304"/>
      <c r="O30" s="1304"/>
      <c r="P30" s="1304"/>
      <c r="Q30" s="1304"/>
      <c r="R30" s="1304"/>
      <c r="S30" s="1304"/>
      <c r="T30" s="1304"/>
      <c r="U30" s="1304"/>
      <c r="V30" s="1304"/>
    </row>
    <row r="31" customFormat="false" ht="16.5" hidden="false" customHeight="true" outlineLevel="0" collapsed="false">
      <c r="A31" s="1439" t="s">
        <v>1917</v>
      </c>
      <c r="B31" s="600"/>
      <c r="C31" s="1292" t="s">
        <v>1918</v>
      </c>
      <c r="D31" s="1292"/>
      <c r="E31" s="1292"/>
      <c r="F31" s="1292"/>
      <c r="G31" s="1292"/>
      <c r="H31" s="1292"/>
      <c r="I31" s="1292"/>
      <c r="J31" s="1292"/>
      <c r="K31" s="1292"/>
      <c r="L31" s="1292"/>
      <c r="M31" s="1292"/>
      <c r="N31" s="1292"/>
      <c r="O31" s="1292"/>
      <c r="P31" s="1292"/>
      <c r="Q31" s="1292"/>
      <c r="R31" s="1292"/>
      <c r="S31" s="1292"/>
      <c r="T31" s="600"/>
      <c r="U31" s="1407" t="s">
        <v>1906</v>
      </c>
      <c r="V31" s="1407"/>
    </row>
    <row r="32" customFormat="false" ht="16.5" hidden="false" customHeight="true" outlineLevel="0" collapsed="false">
      <c r="A32" s="1263" t="s">
        <v>1876</v>
      </c>
      <c r="B32" s="1264" t="s">
        <v>1919</v>
      </c>
      <c r="C32" s="1264"/>
      <c r="D32" s="1264"/>
      <c r="E32" s="1264" t="s">
        <v>1920</v>
      </c>
      <c r="F32" s="1264"/>
      <c r="G32" s="1264"/>
      <c r="H32" s="1264" t="s">
        <v>1921</v>
      </c>
      <c r="I32" s="1264"/>
      <c r="J32" s="1264"/>
      <c r="K32" s="1264" t="s">
        <v>1922</v>
      </c>
      <c r="L32" s="1264"/>
      <c r="M32" s="1264"/>
      <c r="N32" s="1264" t="s">
        <v>1923</v>
      </c>
      <c r="O32" s="1264"/>
      <c r="P32" s="1264"/>
      <c r="Q32" s="1264" t="s">
        <v>1924</v>
      </c>
      <c r="R32" s="1264"/>
      <c r="S32" s="1264"/>
      <c r="T32" s="1265" t="s">
        <v>1925</v>
      </c>
      <c r="U32" s="1265"/>
      <c r="V32" s="1265"/>
    </row>
    <row r="33" customFormat="false" ht="31.5" hidden="false" customHeight="false" outlineLevel="0" collapsed="false">
      <c r="A33" s="1263"/>
      <c r="B33" s="1430" t="s">
        <v>1225</v>
      </c>
      <c r="C33" s="1429" t="s">
        <v>1912</v>
      </c>
      <c r="D33" s="1429" t="s">
        <v>1913</v>
      </c>
      <c r="E33" s="1430" t="s">
        <v>1225</v>
      </c>
      <c r="F33" s="1429" t="s">
        <v>1912</v>
      </c>
      <c r="G33" s="1429" t="s">
        <v>1913</v>
      </c>
      <c r="H33" s="1430" t="s">
        <v>1225</v>
      </c>
      <c r="I33" s="1429" t="s">
        <v>1912</v>
      </c>
      <c r="J33" s="1429" t="s">
        <v>1913</v>
      </c>
      <c r="K33" s="1430" t="s">
        <v>1225</v>
      </c>
      <c r="L33" s="1429" t="s">
        <v>1912</v>
      </c>
      <c r="M33" s="1429" t="s">
        <v>1913</v>
      </c>
      <c r="N33" s="1430" t="s">
        <v>1225</v>
      </c>
      <c r="O33" s="1429" t="s">
        <v>1912</v>
      </c>
      <c r="P33" s="1429" t="s">
        <v>1913</v>
      </c>
      <c r="Q33" s="1430" t="s">
        <v>1225</v>
      </c>
      <c r="R33" s="1429" t="s">
        <v>1912</v>
      </c>
      <c r="S33" s="1429" t="s">
        <v>1913</v>
      </c>
      <c r="T33" s="1430" t="s">
        <v>1225</v>
      </c>
      <c r="U33" s="1429" t="s">
        <v>1912</v>
      </c>
      <c r="V33" s="1429" t="s">
        <v>1913</v>
      </c>
    </row>
    <row r="34" customFormat="false" ht="21" hidden="false" customHeight="false" outlineLevel="0" collapsed="false">
      <c r="A34" s="1440" t="s">
        <v>1001</v>
      </c>
      <c r="B34" s="1434" t="s">
        <v>1914</v>
      </c>
      <c r="C34" s="1434" t="s">
        <v>1914</v>
      </c>
      <c r="D34" s="1434" t="s">
        <v>1914</v>
      </c>
      <c r="E34" s="1434" t="s">
        <v>1914</v>
      </c>
      <c r="F34" s="1434" t="s">
        <v>1914</v>
      </c>
      <c r="G34" s="1434" t="s">
        <v>1914</v>
      </c>
      <c r="H34" s="1434" t="s">
        <v>1914</v>
      </c>
      <c r="I34" s="1434" t="s">
        <v>1914</v>
      </c>
      <c r="J34" s="1434" t="s">
        <v>1914</v>
      </c>
      <c r="K34" s="1434" t="s">
        <v>1914</v>
      </c>
      <c r="L34" s="1434" t="s">
        <v>1914</v>
      </c>
      <c r="M34" s="1434" t="s">
        <v>1914</v>
      </c>
      <c r="N34" s="1434" t="s">
        <v>1914</v>
      </c>
      <c r="O34" s="1434" t="s">
        <v>1914</v>
      </c>
      <c r="P34" s="1434" t="s">
        <v>1914</v>
      </c>
      <c r="Q34" s="1434" t="s">
        <v>1914</v>
      </c>
      <c r="R34" s="1434" t="s">
        <v>1914</v>
      </c>
      <c r="S34" s="1434" t="s">
        <v>1914</v>
      </c>
      <c r="T34" s="1434" t="s">
        <v>1914</v>
      </c>
      <c r="U34" s="1434" t="s">
        <v>1914</v>
      </c>
      <c r="V34" s="1441" t="s">
        <v>1914</v>
      </c>
    </row>
    <row r="35" customFormat="false" ht="21" hidden="false" customHeight="false" outlineLevel="0" collapsed="false">
      <c r="A35" s="1442" t="s">
        <v>1915</v>
      </c>
      <c r="B35" s="1434" t="s">
        <v>1914</v>
      </c>
      <c r="C35" s="1434" t="s">
        <v>1914</v>
      </c>
      <c r="D35" s="1434" t="s">
        <v>1914</v>
      </c>
      <c r="E35" s="1434" t="s">
        <v>1914</v>
      </c>
      <c r="F35" s="1434" t="s">
        <v>1914</v>
      </c>
      <c r="G35" s="1434" t="s">
        <v>1914</v>
      </c>
      <c r="H35" s="1434" t="s">
        <v>1914</v>
      </c>
      <c r="I35" s="1434" t="s">
        <v>1914</v>
      </c>
      <c r="J35" s="1434" t="s">
        <v>1914</v>
      </c>
      <c r="K35" s="1434" t="s">
        <v>1914</v>
      </c>
      <c r="L35" s="1434" t="s">
        <v>1914</v>
      </c>
      <c r="M35" s="1434" t="s">
        <v>1914</v>
      </c>
      <c r="N35" s="1434" t="s">
        <v>1914</v>
      </c>
      <c r="O35" s="1434" t="s">
        <v>1914</v>
      </c>
      <c r="P35" s="1434" t="s">
        <v>1914</v>
      </c>
      <c r="Q35" s="1434" t="s">
        <v>1914</v>
      </c>
      <c r="R35" s="1434" t="s">
        <v>1914</v>
      </c>
      <c r="S35" s="1434" t="s">
        <v>1914</v>
      </c>
      <c r="T35" s="1434" t="s">
        <v>1914</v>
      </c>
      <c r="U35" s="1434" t="s">
        <v>1914</v>
      </c>
      <c r="V35" s="1441" t="s">
        <v>1914</v>
      </c>
    </row>
    <row r="36" customFormat="false" ht="21" hidden="false" customHeight="false" outlineLevel="0" collapsed="false">
      <c r="A36" s="1443"/>
      <c r="B36" s="1433"/>
      <c r="C36" s="1433"/>
      <c r="D36" s="1433"/>
      <c r="E36" s="1433"/>
      <c r="F36" s="1433"/>
      <c r="G36" s="1433"/>
      <c r="H36" s="1433"/>
      <c r="I36" s="1433"/>
      <c r="J36" s="1433"/>
      <c r="K36" s="1433"/>
      <c r="L36" s="1433"/>
      <c r="M36" s="1433"/>
      <c r="N36" s="1433"/>
      <c r="O36" s="1433"/>
      <c r="P36" s="1433"/>
      <c r="Q36" s="1433"/>
      <c r="R36" s="1433"/>
      <c r="S36" s="1433"/>
      <c r="T36" s="1433"/>
      <c r="U36" s="1433"/>
      <c r="V36" s="1444"/>
    </row>
    <row r="37" customFormat="false" ht="21" hidden="false" customHeight="false" outlineLevel="0" collapsed="false">
      <c r="A37" s="1443"/>
      <c r="B37" s="1433"/>
      <c r="C37" s="1433"/>
      <c r="D37" s="1433"/>
      <c r="E37" s="1433"/>
      <c r="F37" s="1433"/>
      <c r="G37" s="1433"/>
      <c r="H37" s="1433"/>
      <c r="I37" s="1433"/>
      <c r="J37" s="1433"/>
      <c r="K37" s="1433"/>
      <c r="L37" s="1433"/>
      <c r="M37" s="1433"/>
      <c r="N37" s="1433"/>
      <c r="O37" s="1433"/>
      <c r="P37" s="1433"/>
      <c r="Q37" s="1433"/>
      <c r="R37" s="1433"/>
      <c r="S37" s="1433"/>
      <c r="T37" s="1433"/>
      <c r="U37" s="1433"/>
      <c r="V37" s="1444"/>
    </row>
    <row r="38" customFormat="false" ht="21" hidden="false" customHeight="false" outlineLevel="0" collapsed="false">
      <c r="A38" s="1443"/>
      <c r="B38" s="1433"/>
      <c r="C38" s="1433"/>
      <c r="D38" s="1433"/>
      <c r="E38" s="1433"/>
      <c r="F38" s="1433"/>
      <c r="G38" s="1433"/>
      <c r="H38" s="1433"/>
      <c r="I38" s="1433"/>
      <c r="J38" s="1433"/>
      <c r="K38" s="1433"/>
      <c r="L38" s="1433"/>
      <c r="M38" s="1433"/>
      <c r="N38" s="1433"/>
      <c r="O38" s="1433"/>
      <c r="P38" s="1433"/>
      <c r="Q38" s="1433"/>
      <c r="R38" s="1433"/>
      <c r="S38" s="1433"/>
      <c r="T38" s="1433"/>
      <c r="U38" s="1433"/>
      <c r="V38" s="1444"/>
    </row>
    <row r="39" customFormat="false" ht="21" hidden="false" customHeight="false" outlineLevel="0" collapsed="false">
      <c r="A39" s="1443"/>
      <c r="B39" s="1433"/>
      <c r="C39" s="1433"/>
      <c r="D39" s="1433"/>
      <c r="E39" s="1433"/>
      <c r="F39" s="1433"/>
      <c r="G39" s="1433"/>
      <c r="H39" s="1433"/>
      <c r="I39" s="1433"/>
      <c r="J39" s="1433"/>
      <c r="K39" s="1433"/>
      <c r="L39" s="1433"/>
      <c r="M39" s="1433"/>
      <c r="N39" s="1433"/>
      <c r="O39" s="1433"/>
      <c r="P39" s="1433"/>
      <c r="Q39" s="1433"/>
      <c r="R39" s="1433"/>
      <c r="S39" s="1433"/>
      <c r="T39" s="1433"/>
      <c r="U39" s="1433"/>
      <c r="V39" s="1444"/>
    </row>
    <row r="40" customFormat="false" ht="21" hidden="false" customHeight="false" outlineLevel="0" collapsed="false">
      <c r="A40" s="1443"/>
      <c r="B40" s="1433"/>
      <c r="C40" s="1433"/>
      <c r="D40" s="1433"/>
      <c r="E40" s="1433"/>
      <c r="F40" s="1433"/>
      <c r="G40" s="1433"/>
      <c r="H40" s="1433"/>
      <c r="I40" s="1433"/>
      <c r="J40" s="1433"/>
      <c r="K40" s="1433"/>
      <c r="L40" s="1433"/>
      <c r="M40" s="1433"/>
      <c r="N40" s="1433"/>
      <c r="O40" s="1433"/>
      <c r="P40" s="1433"/>
      <c r="Q40" s="1433"/>
      <c r="R40" s="1433"/>
      <c r="S40" s="1433"/>
      <c r="T40" s="1433"/>
      <c r="U40" s="1433"/>
      <c r="V40" s="1444"/>
    </row>
    <row r="41" customFormat="false" ht="21" hidden="false" customHeight="false" outlineLevel="0" collapsed="false">
      <c r="A41" s="1443"/>
      <c r="B41" s="1433"/>
      <c r="C41" s="1433"/>
      <c r="D41" s="1433"/>
      <c r="E41" s="1433"/>
      <c r="F41" s="1433"/>
      <c r="G41" s="1433"/>
      <c r="H41" s="1433"/>
      <c r="I41" s="1433"/>
      <c r="J41" s="1433"/>
      <c r="K41" s="1433"/>
      <c r="L41" s="1433"/>
      <c r="M41" s="1433"/>
      <c r="N41" s="1433"/>
      <c r="O41" s="1433"/>
      <c r="P41" s="1433"/>
      <c r="Q41" s="1433"/>
      <c r="R41" s="1433"/>
      <c r="S41" s="1433"/>
      <c r="T41" s="1433"/>
      <c r="U41" s="1433"/>
      <c r="V41" s="1444"/>
    </row>
    <row r="42" customFormat="false" ht="21" hidden="false" customHeight="false" outlineLevel="0" collapsed="false">
      <c r="A42" s="1443"/>
      <c r="B42" s="1433"/>
      <c r="C42" s="1433"/>
      <c r="D42" s="1433"/>
      <c r="E42" s="1433"/>
      <c r="F42" s="1433"/>
      <c r="G42" s="1433"/>
      <c r="H42" s="1433"/>
      <c r="I42" s="1433"/>
      <c r="J42" s="1433"/>
      <c r="K42" s="1433"/>
      <c r="L42" s="1433"/>
      <c r="M42" s="1433"/>
      <c r="N42" s="1433"/>
      <c r="O42" s="1433"/>
      <c r="P42" s="1433"/>
      <c r="Q42" s="1433"/>
      <c r="R42" s="1433"/>
      <c r="S42" s="1433"/>
      <c r="T42" s="1433"/>
      <c r="U42" s="1433"/>
      <c r="V42" s="1444"/>
    </row>
    <row r="43" customFormat="false" ht="21" hidden="false" customHeight="false" outlineLevel="0" collapsed="false">
      <c r="A43" s="1443"/>
      <c r="B43" s="1433"/>
      <c r="C43" s="1433"/>
      <c r="D43" s="1433"/>
      <c r="E43" s="1433"/>
      <c r="F43" s="1433"/>
      <c r="G43" s="1433"/>
      <c r="H43" s="1433"/>
      <c r="I43" s="1433"/>
      <c r="J43" s="1433"/>
      <c r="K43" s="1433"/>
      <c r="L43" s="1433"/>
      <c r="M43" s="1433"/>
      <c r="N43" s="1433"/>
      <c r="O43" s="1433"/>
      <c r="P43" s="1433"/>
      <c r="Q43" s="1433"/>
      <c r="R43" s="1433"/>
      <c r="S43" s="1433"/>
      <c r="T43" s="1433"/>
      <c r="U43" s="1433"/>
      <c r="V43" s="1444"/>
    </row>
    <row r="44" customFormat="false" ht="21" hidden="false" customHeight="false" outlineLevel="0" collapsed="false">
      <c r="A44" s="1443"/>
      <c r="B44" s="1433"/>
      <c r="C44" s="1433"/>
      <c r="D44" s="1433"/>
      <c r="E44" s="1433"/>
      <c r="F44" s="1433"/>
      <c r="G44" s="1433"/>
      <c r="H44" s="1433"/>
      <c r="I44" s="1433"/>
      <c r="J44" s="1433"/>
      <c r="K44" s="1433"/>
      <c r="L44" s="1433"/>
      <c r="M44" s="1433"/>
      <c r="N44" s="1433"/>
      <c r="O44" s="1433"/>
      <c r="P44" s="1433"/>
      <c r="Q44" s="1433"/>
      <c r="R44" s="1433"/>
      <c r="S44" s="1433"/>
      <c r="T44" s="1433"/>
      <c r="U44" s="1433"/>
      <c r="V44" s="1444"/>
    </row>
    <row r="45" customFormat="false" ht="21" hidden="false" customHeight="false" outlineLevel="0" collapsed="false">
      <c r="A45" s="1443"/>
      <c r="B45" s="1433"/>
      <c r="C45" s="1433"/>
      <c r="D45" s="1433"/>
      <c r="E45" s="1433"/>
      <c r="F45" s="1433"/>
      <c r="G45" s="1433"/>
      <c r="H45" s="1433"/>
      <c r="I45" s="1433"/>
      <c r="J45" s="1433"/>
      <c r="K45" s="1433"/>
      <c r="L45" s="1433"/>
      <c r="M45" s="1433"/>
      <c r="N45" s="1433"/>
      <c r="O45" s="1433"/>
      <c r="P45" s="1433"/>
      <c r="Q45" s="1433"/>
      <c r="R45" s="1433"/>
      <c r="S45" s="1433"/>
      <c r="T45" s="1433"/>
      <c r="U45" s="1433"/>
      <c r="V45" s="1444"/>
    </row>
    <row r="46" customFormat="false" ht="21" hidden="false" customHeight="false" outlineLevel="0" collapsed="false">
      <c r="A46" s="1443"/>
      <c r="B46" s="1433"/>
      <c r="C46" s="1433"/>
      <c r="D46" s="1433"/>
      <c r="E46" s="1433"/>
      <c r="F46" s="1433"/>
      <c r="G46" s="1433"/>
      <c r="H46" s="1433"/>
      <c r="I46" s="1433"/>
      <c r="J46" s="1433"/>
      <c r="K46" s="1433"/>
      <c r="L46" s="1433"/>
      <c r="M46" s="1433"/>
      <c r="N46" s="1433"/>
      <c r="O46" s="1433"/>
      <c r="P46" s="1433"/>
      <c r="Q46" s="1433"/>
      <c r="R46" s="1433"/>
      <c r="S46" s="1433"/>
      <c r="T46" s="1433"/>
      <c r="U46" s="1433"/>
      <c r="V46" s="1444"/>
    </row>
    <row r="47" customFormat="false" ht="21" hidden="false" customHeight="false" outlineLevel="0" collapsed="false">
      <c r="A47" s="1443"/>
      <c r="B47" s="1433"/>
      <c r="C47" s="1433"/>
      <c r="D47" s="1433"/>
      <c r="E47" s="1433"/>
      <c r="F47" s="1433"/>
      <c r="G47" s="1433"/>
      <c r="H47" s="1433"/>
      <c r="I47" s="1433"/>
      <c r="J47" s="1433"/>
      <c r="K47" s="1433"/>
      <c r="L47" s="1433"/>
      <c r="M47" s="1433"/>
      <c r="N47" s="1433"/>
      <c r="O47" s="1433"/>
      <c r="P47" s="1433"/>
      <c r="Q47" s="1433"/>
      <c r="R47" s="1433"/>
      <c r="S47" s="1433"/>
      <c r="T47" s="1433"/>
      <c r="U47" s="1433"/>
      <c r="V47" s="1444"/>
    </row>
    <row r="48" customFormat="false" ht="21" hidden="false" customHeight="false" outlineLevel="0" collapsed="false">
      <c r="A48" s="1436"/>
      <c r="B48" s="1433"/>
      <c r="C48" s="1433"/>
      <c r="D48" s="1433"/>
      <c r="E48" s="1433"/>
      <c r="F48" s="1433"/>
      <c r="G48" s="1433"/>
      <c r="H48" s="1433"/>
      <c r="I48" s="1433"/>
      <c r="J48" s="1433"/>
      <c r="K48" s="1433"/>
      <c r="L48" s="1433"/>
      <c r="M48" s="1433"/>
      <c r="N48" s="1433"/>
      <c r="O48" s="1433"/>
      <c r="P48" s="1433"/>
      <c r="Q48" s="1433"/>
      <c r="R48" s="1433"/>
      <c r="S48" s="1433"/>
      <c r="T48" s="1433"/>
      <c r="U48" s="1433"/>
      <c r="V48" s="1445"/>
    </row>
    <row r="49" customFormat="false" ht="21" hidden="false" customHeight="false" outlineLevel="0" collapsed="false">
      <c r="A49" s="1333" t="s">
        <v>1636</v>
      </c>
      <c r="B49" s="1446"/>
      <c r="C49" s="1447"/>
      <c r="D49" s="1447"/>
      <c r="E49" s="1447"/>
      <c r="F49" s="1447"/>
      <c r="G49" s="1447"/>
      <c r="H49" s="1447"/>
      <c r="I49" s="1447"/>
      <c r="J49" s="1447"/>
      <c r="K49" s="1447"/>
      <c r="L49" s="1447"/>
      <c r="M49" s="1447"/>
      <c r="N49" s="1447"/>
      <c r="O49" s="1447"/>
      <c r="P49" s="1447"/>
      <c r="Q49" s="1447"/>
      <c r="R49" s="1447"/>
      <c r="S49" s="1447"/>
      <c r="T49" s="1447"/>
      <c r="U49" s="1447"/>
      <c r="V49" s="1447"/>
    </row>
    <row r="50" customFormat="false" ht="21" hidden="false" customHeight="false" outlineLevel="0" collapsed="false">
      <c r="A50" s="1034"/>
      <c r="B50" s="1448"/>
      <c r="C50" s="1449"/>
      <c r="D50" s="1449"/>
      <c r="E50" s="1449"/>
      <c r="F50" s="1449"/>
      <c r="G50" s="1449"/>
      <c r="H50" s="1449"/>
      <c r="I50" s="1449"/>
      <c r="J50" s="1449"/>
      <c r="K50" s="1449"/>
      <c r="L50" s="1449"/>
      <c r="M50" s="1449"/>
      <c r="N50" s="1449"/>
      <c r="O50" s="1449"/>
      <c r="P50" s="1449"/>
      <c r="Q50" s="1449"/>
      <c r="R50" s="1449"/>
      <c r="S50" s="1450" t="s">
        <v>1900</v>
      </c>
      <c r="T50" s="1450"/>
      <c r="U50" s="1450"/>
      <c r="V50" s="1450"/>
    </row>
    <row r="51" customFormat="false" ht="16.5" hidden="false" customHeight="false" outlineLevel="0" collapsed="false">
      <c r="A51" s="1451" t="s">
        <v>872</v>
      </c>
      <c r="B51" s="1452"/>
      <c r="C51" s="1453"/>
      <c r="D51" s="1451" t="s">
        <v>828</v>
      </c>
      <c r="E51" s="1451"/>
      <c r="F51" s="1256"/>
      <c r="G51" s="1453"/>
      <c r="H51" s="1453"/>
      <c r="I51" s="1452" t="s">
        <v>829</v>
      </c>
      <c r="J51" s="1256"/>
      <c r="K51" s="1452"/>
      <c r="L51" s="1452"/>
      <c r="M51" s="1453"/>
      <c r="N51" s="1454" t="s">
        <v>873</v>
      </c>
      <c r="O51" s="1454"/>
      <c r="P51" s="1453"/>
      <c r="Q51" s="1452"/>
      <c r="R51" s="1452"/>
      <c r="S51" s="1453"/>
      <c r="T51" s="1454"/>
      <c r="U51" s="1454"/>
      <c r="V51" s="1453"/>
    </row>
    <row r="52" customFormat="false" ht="16.5" hidden="false" customHeight="false" outlineLevel="0" collapsed="false">
      <c r="A52" s="1453"/>
      <c r="B52" s="1453"/>
      <c r="C52" s="1453"/>
      <c r="D52" s="1453"/>
      <c r="E52" s="1453"/>
      <c r="F52" s="1452"/>
      <c r="G52" s="1453"/>
      <c r="H52" s="1453"/>
      <c r="I52" s="1452" t="s">
        <v>832</v>
      </c>
      <c r="J52" s="1256"/>
      <c r="K52" s="1452"/>
      <c r="L52" s="1452"/>
      <c r="M52" s="1453"/>
      <c r="N52" s="1452"/>
      <c r="O52" s="1452"/>
      <c r="P52" s="1453"/>
      <c r="Q52" s="1452"/>
      <c r="R52" s="1452"/>
      <c r="S52" s="1453"/>
      <c r="T52" s="1452"/>
      <c r="U52" s="1452"/>
      <c r="V52" s="1453"/>
    </row>
    <row r="53" customFormat="false" ht="16.5" hidden="false" customHeight="true" outlineLevel="0" collapsed="false">
      <c r="A53" s="1455" t="s">
        <v>1926</v>
      </c>
      <c r="B53" s="1455"/>
      <c r="C53" s="1455"/>
      <c r="D53" s="1455"/>
      <c r="E53" s="1455"/>
      <c r="F53" s="1455"/>
      <c r="G53" s="1455"/>
      <c r="H53" s="1455"/>
      <c r="I53" s="1455"/>
      <c r="J53" s="1455"/>
      <c r="K53" s="1455"/>
      <c r="L53" s="1455"/>
      <c r="M53" s="1455"/>
      <c r="N53" s="1455"/>
      <c r="O53" s="1455"/>
      <c r="P53" s="1455"/>
      <c r="Q53" s="1257"/>
      <c r="R53" s="1257"/>
      <c r="S53" s="1257"/>
      <c r="T53" s="1257"/>
      <c r="U53" s="1257"/>
      <c r="V53" s="1257"/>
    </row>
    <row r="54" customFormat="false" ht="16.5" hidden="false" customHeight="false" outlineLevel="0" collapsed="false">
      <c r="A54" s="600" t="s">
        <v>1927</v>
      </c>
      <c r="B54" s="600"/>
      <c r="C54" s="600"/>
      <c r="D54" s="600"/>
      <c r="E54" s="600"/>
      <c r="F54" s="600"/>
      <c r="G54" s="600"/>
      <c r="H54" s="600"/>
      <c r="I54" s="600"/>
      <c r="J54" s="600"/>
      <c r="K54" s="600"/>
      <c r="L54" s="600"/>
      <c r="M54" s="600"/>
      <c r="N54" s="600"/>
      <c r="O54" s="600"/>
      <c r="P54" s="600"/>
      <c r="Q54" s="600"/>
      <c r="R54" s="600"/>
      <c r="S54" s="600"/>
      <c r="T54" s="600"/>
      <c r="U54" s="600"/>
      <c r="V54" s="600"/>
    </row>
  </sheetData>
  <mergeCells count="29">
    <mergeCell ref="N2:O3"/>
    <mergeCell ref="P2:S3"/>
    <mergeCell ref="A4:S4"/>
    <mergeCell ref="A5:S5"/>
    <mergeCell ref="A6:P6"/>
    <mergeCell ref="Q6:S6"/>
    <mergeCell ref="A7:A8"/>
    <mergeCell ref="B7:D7"/>
    <mergeCell ref="E7:G7"/>
    <mergeCell ref="H7:J7"/>
    <mergeCell ref="K7:M7"/>
    <mergeCell ref="N7:P7"/>
    <mergeCell ref="Q7:S7"/>
    <mergeCell ref="R27:S28"/>
    <mergeCell ref="T27:V28"/>
    <mergeCell ref="A29:V29"/>
    <mergeCell ref="A30:V30"/>
    <mergeCell ref="C31:S31"/>
    <mergeCell ref="U31:V31"/>
    <mergeCell ref="A32:A33"/>
    <mergeCell ref="B32:D32"/>
    <mergeCell ref="E32:G32"/>
    <mergeCell ref="H32:J32"/>
    <mergeCell ref="K32:M32"/>
    <mergeCell ref="N32:P32"/>
    <mergeCell ref="Q32:S32"/>
    <mergeCell ref="T32:V32"/>
    <mergeCell ref="S50:V50"/>
    <mergeCell ref="A53:P53"/>
  </mergeCells>
  <hyperlinks>
    <hyperlink ref="T3"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P3" activeCellId="0" sqref="P3"/>
    </sheetView>
  </sheetViews>
  <sheetFormatPr defaultColWidth="8.00390625" defaultRowHeight="16.5" zeroHeight="false" outlineLevelRow="0" outlineLevelCol="0"/>
  <cols>
    <col collapsed="false" customWidth="true" hidden="false" outlineLevel="0" max="16" min="1" style="75" width="10.63"/>
  </cols>
  <sheetData>
    <row r="1" customFormat="false" ht="16.5" hidden="false" customHeight="false" outlineLevel="0" collapsed="false">
      <c r="A1" s="1255" t="s">
        <v>1208</v>
      </c>
      <c r="B1" s="1255"/>
      <c r="C1" s="1426"/>
      <c r="D1" s="1417"/>
      <c r="E1" s="600"/>
      <c r="F1" s="600"/>
      <c r="G1" s="600"/>
      <c r="H1" s="600"/>
      <c r="I1" s="600"/>
      <c r="J1" s="600"/>
      <c r="K1" s="600"/>
      <c r="L1" s="1405" t="s">
        <v>788</v>
      </c>
      <c r="M1" s="1405"/>
      <c r="N1" s="1405" t="s">
        <v>1928</v>
      </c>
      <c r="O1" s="1405"/>
    </row>
    <row r="2" customFormat="false" ht="16.5" hidden="false" customHeight="false" outlineLevel="0" collapsed="false">
      <c r="A2" s="1255" t="s">
        <v>1603</v>
      </c>
      <c r="B2" s="1255"/>
      <c r="C2" s="1427" t="s">
        <v>1871</v>
      </c>
      <c r="D2" s="1427"/>
      <c r="E2" s="600"/>
      <c r="F2" s="600"/>
      <c r="G2" s="600"/>
      <c r="H2" s="600"/>
      <c r="I2" s="600"/>
      <c r="J2" s="600"/>
      <c r="K2" s="600"/>
      <c r="L2" s="1405" t="s">
        <v>882</v>
      </c>
      <c r="M2" s="1405"/>
      <c r="N2" s="1456" t="s">
        <v>1929</v>
      </c>
      <c r="O2" s="1456"/>
    </row>
    <row r="3" customFormat="false" ht="21" hidden="false" customHeight="true" outlineLevel="0" collapsed="false">
      <c r="A3" s="1291" t="s">
        <v>1930</v>
      </c>
      <c r="B3" s="1291"/>
      <c r="C3" s="1291"/>
      <c r="D3" s="1291"/>
      <c r="E3" s="1291"/>
      <c r="F3" s="1291"/>
      <c r="G3" s="1291"/>
      <c r="H3" s="1291"/>
      <c r="I3" s="1291"/>
      <c r="J3" s="1291"/>
      <c r="K3" s="1291"/>
      <c r="L3" s="1291"/>
      <c r="M3" s="1291"/>
      <c r="N3" s="1291"/>
      <c r="O3" s="1291"/>
      <c r="P3" s="127" t="s">
        <v>130</v>
      </c>
    </row>
    <row r="4" customFormat="false" ht="16.5" hidden="false" customHeight="true" outlineLevel="0" collapsed="false">
      <c r="A4" s="1292" t="s">
        <v>1874</v>
      </c>
      <c r="B4" s="1292"/>
      <c r="C4" s="1292"/>
      <c r="D4" s="1292"/>
      <c r="E4" s="1292"/>
      <c r="F4" s="1292"/>
      <c r="G4" s="1292"/>
      <c r="H4" s="1292"/>
      <c r="I4" s="1292"/>
      <c r="J4" s="1292"/>
      <c r="K4" s="1292"/>
      <c r="L4" s="1292"/>
      <c r="M4" s="1292"/>
      <c r="N4" s="1292"/>
      <c r="O4" s="1292"/>
    </row>
    <row r="5" customFormat="false" ht="16.5" hidden="false" customHeight="true" outlineLevel="0" collapsed="false">
      <c r="A5" s="1263" t="s">
        <v>1931</v>
      </c>
      <c r="B5" s="1263"/>
      <c r="C5" s="1263"/>
      <c r="D5" s="1264" t="s">
        <v>1932</v>
      </c>
      <c r="E5" s="1264"/>
      <c r="F5" s="1264"/>
      <c r="G5" s="1264"/>
      <c r="H5" s="1264"/>
      <c r="I5" s="1264"/>
      <c r="J5" s="1264"/>
      <c r="K5" s="1264"/>
      <c r="L5" s="1264" t="s">
        <v>1933</v>
      </c>
      <c r="M5" s="1264"/>
      <c r="N5" s="1264"/>
      <c r="O5" s="1265" t="s">
        <v>1934</v>
      </c>
    </row>
    <row r="6" customFormat="false" ht="16.5" hidden="false" customHeight="true" outlineLevel="0" collapsed="false">
      <c r="A6" s="1263"/>
      <c r="B6" s="1263"/>
      <c r="C6" s="1263"/>
      <c r="D6" s="1264" t="s">
        <v>1935</v>
      </c>
      <c r="E6" s="1264" t="s">
        <v>1936</v>
      </c>
      <c r="F6" s="1264"/>
      <c r="G6" s="1264" t="s">
        <v>1937</v>
      </c>
      <c r="H6" s="1264"/>
      <c r="I6" s="1264"/>
      <c r="J6" s="1264" t="s">
        <v>1938</v>
      </c>
      <c r="K6" s="1264"/>
      <c r="L6" s="1264"/>
      <c r="M6" s="1264"/>
      <c r="N6" s="1264"/>
      <c r="O6" s="1265"/>
    </row>
    <row r="7" customFormat="false" ht="16.5" hidden="false" customHeight="true" outlineLevel="0" collapsed="false">
      <c r="A7" s="1263"/>
      <c r="B7" s="1263"/>
      <c r="C7" s="1263"/>
      <c r="D7" s="1264"/>
      <c r="E7" s="1264" t="s">
        <v>1939</v>
      </c>
      <c r="F7" s="1264" t="s">
        <v>1940</v>
      </c>
      <c r="G7" s="1264" t="s">
        <v>1941</v>
      </c>
      <c r="H7" s="1264" t="s">
        <v>1942</v>
      </c>
      <c r="I7" s="1264" t="s">
        <v>1943</v>
      </c>
      <c r="J7" s="1264" t="s">
        <v>1944</v>
      </c>
      <c r="K7" s="1264" t="s">
        <v>1945</v>
      </c>
      <c r="L7" s="1264" t="s">
        <v>1946</v>
      </c>
      <c r="M7" s="1264"/>
      <c r="N7" s="1264" t="s">
        <v>1947</v>
      </c>
      <c r="O7" s="1265"/>
    </row>
    <row r="8" customFormat="false" ht="28.5" hidden="false" customHeight="false" outlineLevel="0" collapsed="false">
      <c r="A8" s="1263"/>
      <c r="B8" s="1263"/>
      <c r="C8" s="1263"/>
      <c r="D8" s="1264"/>
      <c r="E8" s="1264"/>
      <c r="F8" s="1264"/>
      <c r="G8" s="1264"/>
      <c r="H8" s="1264"/>
      <c r="I8" s="1264"/>
      <c r="J8" s="1264"/>
      <c r="K8" s="1264"/>
      <c r="L8" s="1316" t="s">
        <v>1948</v>
      </c>
      <c r="M8" s="1457" t="s">
        <v>1949</v>
      </c>
      <c r="N8" s="1264"/>
      <c r="O8" s="1265"/>
    </row>
    <row r="9" customFormat="false" ht="16.5" hidden="false" customHeight="true" outlineLevel="0" collapsed="false">
      <c r="A9" s="1263" t="s">
        <v>984</v>
      </c>
      <c r="B9" s="1458" t="s">
        <v>1225</v>
      </c>
      <c r="C9" s="1458"/>
      <c r="D9" s="1459" t="n">
        <v>34</v>
      </c>
      <c r="E9" s="1460" t="n">
        <v>12</v>
      </c>
      <c r="F9" s="1461" t="n">
        <v>22</v>
      </c>
      <c r="G9" s="1462" t="n">
        <v>34</v>
      </c>
      <c r="H9" s="1463" t="n">
        <v>0</v>
      </c>
      <c r="I9" s="1463" t="n">
        <v>0</v>
      </c>
      <c r="J9" s="1463" t="n">
        <v>0</v>
      </c>
      <c r="K9" s="1462" t="n">
        <v>34</v>
      </c>
      <c r="L9" s="1461" t="n">
        <v>129445</v>
      </c>
      <c r="M9" s="1461" t="n">
        <v>21138</v>
      </c>
      <c r="N9" s="1461" t="n">
        <v>99310</v>
      </c>
      <c r="O9" s="1464" t="n">
        <v>1040</v>
      </c>
    </row>
    <row r="10" customFormat="false" ht="16.5" hidden="false" customHeight="true" outlineLevel="0" collapsed="false">
      <c r="A10" s="1263"/>
      <c r="B10" s="1458" t="s">
        <v>1877</v>
      </c>
      <c r="C10" s="1458"/>
      <c r="D10" s="1459" t="n">
        <v>10</v>
      </c>
      <c r="E10" s="1460" t="n">
        <v>5</v>
      </c>
      <c r="F10" s="1460" t="n">
        <v>5</v>
      </c>
      <c r="G10" s="1459" t="n">
        <v>10</v>
      </c>
      <c r="H10" s="1465" t="n">
        <v>0</v>
      </c>
      <c r="I10" s="1465" t="n">
        <v>0</v>
      </c>
      <c r="J10" s="1465" t="n">
        <v>0</v>
      </c>
      <c r="K10" s="1459" t="n">
        <v>10</v>
      </c>
      <c r="L10" s="1460" t="n">
        <v>50563</v>
      </c>
      <c r="M10" s="1460" t="n">
        <v>9168</v>
      </c>
      <c r="N10" s="1460" t="n">
        <v>42676</v>
      </c>
      <c r="O10" s="1466" t="n">
        <v>240</v>
      </c>
    </row>
    <row r="11" customFormat="false" ht="16.5" hidden="false" customHeight="true" outlineLevel="0" collapsed="false">
      <c r="A11" s="1263"/>
      <c r="B11" s="1458" t="s">
        <v>1878</v>
      </c>
      <c r="C11" s="1458"/>
      <c r="D11" s="1459" t="n">
        <v>24</v>
      </c>
      <c r="E11" s="1460" t="n">
        <v>7</v>
      </c>
      <c r="F11" s="1460" t="n">
        <v>17</v>
      </c>
      <c r="G11" s="1459" t="n">
        <v>24</v>
      </c>
      <c r="H11" s="1465" t="n">
        <v>0</v>
      </c>
      <c r="I11" s="1465" t="n">
        <v>0</v>
      </c>
      <c r="J11" s="1465" t="n">
        <v>0</v>
      </c>
      <c r="K11" s="1459" t="n">
        <v>24</v>
      </c>
      <c r="L11" s="1460" t="n">
        <v>78882</v>
      </c>
      <c r="M11" s="1460" t="n">
        <v>11970</v>
      </c>
      <c r="N11" s="1460" t="n">
        <v>56634</v>
      </c>
      <c r="O11" s="1466" t="n">
        <v>800</v>
      </c>
    </row>
    <row r="12" customFormat="false" ht="16.5" hidden="false" customHeight="true" outlineLevel="0" collapsed="false">
      <c r="A12" s="1263"/>
      <c r="B12" s="1458" t="s">
        <v>1879</v>
      </c>
      <c r="C12" s="1458"/>
      <c r="D12" s="1467" t="n">
        <v>0</v>
      </c>
      <c r="E12" s="1468" t="n">
        <v>0</v>
      </c>
      <c r="F12" s="1468" t="n">
        <v>0</v>
      </c>
      <c r="G12" s="1467" t="n">
        <v>0</v>
      </c>
      <c r="H12" s="1467" t="n">
        <v>0</v>
      </c>
      <c r="I12" s="1467" t="n">
        <v>0</v>
      </c>
      <c r="J12" s="1467" t="n">
        <v>0</v>
      </c>
      <c r="K12" s="1467" t="n">
        <v>0</v>
      </c>
      <c r="L12" s="1469" t="n">
        <v>0</v>
      </c>
      <c r="M12" s="1469" t="n">
        <v>0</v>
      </c>
      <c r="N12" s="1469" t="n">
        <v>0</v>
      </c>
      <c r="O12" s="1470" t="n">
        <v>0</v>
      </c>
    </row>
    <row r="13" customFormat="false" ht="16.5" hidden="false" customHeight="true" outlineLevel="0" collapsed="false">
      <c r="A13" s="1263"/>
      <c r="B13" s="1458" t="s">
        <v>1880</v>
      </c>
      <c r="C13" s="1458"/>
      <c r="D13" s="1467" t="n">
        <v>0</v>
      </c>
      <c r="E13" s="1468" t="n">
        <v>0</v>
      </c>
      <c r="F13" s="1468" t="n">
        <v>0</v>
      </c>
      <c r="G13" s="1467" t="n">
        <v>0</v>
      </c>
      <c r="H13" s="1467" t="n">
        <v>0</v>
      </c>
      <c r="I13" s="1467" t="n">
        <v>0</v>
      </c>
      <c r="J13" s="1467" t="n">
        <v>0</v>
      </c>
      <c r="K13" s="1467" t="n">
        <v>0</v>
      </c>
      <c r="L13" s="1469" t="n">
        <v>0</v>
      </c>
      <c r="M13" s="1469" t="n">
        <v>0</v>
      </c>
      <c r="N13" s="1469" t="n">
        <v>0</v>
      </c>
      <c r="O13" s="1470" t="n">
        <v>0</v>
      </c>
    </row>
    <row r="14" customFormat="false" ht="16.5" hidden="false" customHeight="true" outlineLevel="0" collapsed="false">
      <c r="A14" s="1263"/>
      <c r="B14" s="1458" t="s">
        <v>1881</v>
      </c>
      <c r="C14" s="1458"/>
      <c r="D14" s="1467" t="n">
        <v>0</v>
      </c>
      <c r="E14" s="1468" t="n">
        <v>0</v>
      </c>
      <c r="F14" s="1468" t="n">
        <v>0</v>
      </c>
      <c r="G14" s="1467" t="n">
        <v>0</v>
      </c>
      <c r="H14" s="1467" t="n">
        <v>0</v>
      </c>
      <c r="I14" s="1467" t="n">
        <v>0</v>
      </c>
      <c r="J14" s="1467" t="n">
        <v>0</v>
      </c>
      <c r="K14" s="1467" t="n">
        <v>0</v>
      </c>
      <c r="L14" s="1469" t="n">
        <v>0</v>
      </c>
      <c r="M14" s="1469" t="n">
        <v>0</v>
      </c>
      <c r="N14" s="1469" t="n">
        <v>0</v>
      </c>
      <c r="O14" s="1470" t="n">
        <v>0</v>
      </c>
    </row>
    <row r="15" customFormat="false" ht="16.5" hidden="false" customHeight="true" outlineLevel="0" collapsed="false">
      <c r="A15" s="1263"/>
      <c r="B15" s="1458" t="s">
        <v>1882</v>
      </c>
      <c r="C15" s="1458"/>
      <c r="D15" s="1467" t="n">
        <v>0</v>
      </c>
      <c r="E15" s="1468" t="n">
        <v>0</v>
      </c>
      <c r="F15" s="1468" t="n">
        <v>0</v>
      </c>
      <c r="G15" s="1467" t="n">
        <v>0</v>
      </c>
      <c r="H15" s="1467" t="n">
        <v>0</v>
      </c>
      <c r="I15" s="1467" t="n">
        <v>0</v>
      </c>
      <c r="J15" s="1467" t="n">
        <v>0</v>
      </c>
      <c r="K15" s="1467" t="n">
        <v>0</v>
      </c>
      <c r="L15" s="1469" t="n">
        <v>0</v>
      </c>
      <c r="M15" s="1469" t="n">
        <v>0</v>
      </c>
      <c r="N15" s="1469" t="n">
        <v>0</v>
      </c>
      <c r="O15" s="1470" t="n">
        <v>0</v>
      </c>
    </row>
    <row r="16" customFormat="false" ht="16.5" hidden="false" customHeight="true" outlineLevel="0" collapsed="false">
      <c r="A16" s="1263"/>
      <c r="B16" s="1458" t="s">
        <v>1883</v>
      </c>
      <c r="C16" s="1458"/>
      <c r="D16" s="1467" t="n">
        <v>0</v>
      </c>
      <c r="E16" s="1468" t="n">
        <v>0</v>
      </c>
      <c r="F16" s="1468" t="n">
        <v>0</v>
      </c>
      <c r="G16" s="1467" t="n">
        <v>0</v>
      </c>
      <c r="H16" s="1467" t="n">
        <v>0</v>
      </c>
      <c r="I16" s="1467" t="n">
        <v>0</v>
      </c>
      <c r="J16" s="1467" t="n">
        <v>0</v>
      </c>
      <c r="K16" s="1467" t="n">
        <v>0</v>
      </c>
      <c r="L16" s="1469" t="n">
        <v>0</v>
      </c>
      <c r="M16" s="1469" t="n">
        <v>0</v>
      </c>
      <c r="N16" s="1469" t="n">
        <v>0</v>
      </c>
      <c r="O16" s="1470" t="n">
        <v>0</v>
      </c>
    </row>
    <row r="17" customFormat="false" ht="16.5" hidden="false" customHeight="true" outlineLevel="0" collapsed="false">
      <c r="A17" s="1263"/>
      <c r="B17" s="1458" t="s">
        <v>1884</v>
      </c>
      <c r="C17" s="1458"/>
      <c r="D17" s="1467" t="n">
        <v>0</v>
      </c>
      <c r="E17" s="1468" t="n">
        <v>0</v>
      </c>
      <c r="F17" s="1468" t="n">
        <v>0</v>
      </c>
      <c r="G17" s="1467" t="n">
        <v>0</v>
      </c>
      <c r="H17" s="1467" t="n">
        <v>0</v>
      </c>
      <c r="I17" s="1467" t="n">
        <v>0</v>
      </c>
      <c r="J17" s="1467" t="n">
        <v>0</v>
      </c>
      <c r="K17" s="1467" t="n">
        <v>0</v>
      </c>
      <c r="L17" s="1469" t="n">
        <v>0</v>
      </c>
      <c r="M17" s="1469" t="n">
        <v>0</v>
      </c>
      <c r="N17" s="1469" t="n">
        <v>0</v>
      </c>
      <c r="O17" s="1470" t="n">
        <v>0</v>
      </c>
    </row>
    <row r="18" customFormat="false" ht="16.5" hidden="false" customHeight="true" outlineLevel="0" collapsed="false">
      <c r="A18" s="1263"/>
      <c r="B18" s="1458" t="s">
        <v>1885</v>
      </c>
      <c r="C18" s="1458"/>
      <c r="D18" s="1467" t="n">
        <v>0</v>
      </c>
      <c r="E18" s="1468" t="n">
        <v>0</v>
      </c>
      <c r="F18" s="1468" t="n">
        <v>0</v>
      </c>
      <c r="G18" s="1467" t="n">
        <v>0</v>
      </c>
      <c r="H18" s="1467" t="n">
        <v>0</v>
      </c>
      <c r="I18" s="1467" t="n">
        <v>0</v>
      </c>
      <c r="J18" s="1467" t="n">
        <v>0</v>
      </c>
      <c r="K18" s="1467" t="n">
        <v>0</v>
      </c>
      <c r="L18" s="1469" t="n">
        <v>0</v>
      </c>
      <c r="M18" s="1469" t="n">
        <v>0</v>
      </c>
      <c r="N18" s="1469" t="n">
        <v>0</v>
      </c>
      <c r="O18" s="1470" t="n">
        <v>0</v>
      </c>
    </row>
    <row r="19" customFormat="false" ht="16.5" hidden="false" customHeight="true" outlineLevel="0" collapsed="false">
      <c r="A19" s="1263"/>
      <c r="B19" s="1458" t="s">
        <v>1886</v>
      </c>
      <c r="C19" s="1458"/>
      <c r="D19" s="1467" t="n">
        <v>0</v>
      </c>
      <c r="E19" s="1468" t="n">
        <v>0</v>
      </c>
      <c r="F19" s="1468" t="n">
        <v>0</v>
      </c>
      <c r="G19" s="1467" t="n">
        <v>0</v>
      </c>
      <c r="H19" s="1467" t="n">
        <v>0</v>
      </c>
      <c r="I19" s="1467" t="n">
        <v>0</v>
      </c>
      <c r="J19" s="1467" t="n">
        <v>0</v>
      </c>
      <c r="K19" s="1467" t="n">
        <v>0</v>
      </c>
      <c r="L19" s="1469" t="n">
        <v>0</v>
      </c>
      <c r="M19" s="1469" t="n">
        <v>0</v>
      </c>
      <c r="N19" s="1469" t="n">
        <v>0</v>
      </c>
      <c r="O19" s="1470" t="n">
        <v>0</v>
      </c>
    </row>
    <row r="20" customFormat="false" ht="16.5" hidden="false" customHeight="true" outlineLevel="0" collapsed="false">
      <c r="A20" s="1263"/>
      <c r="B20" s="1458" t="s">
        <v>1887</v>
      </c>
      <c r="C20" s="1458"/>
      <c r="D20" s="1467" t="n">
        <v>0</v>
      </c>
      <c r="E20" s="1468" t="n">
        <v>0</v>
      </c>
      <c r="F20" s="1468" t="n">
        <v>0</v>
      </c>
      <c r="G20" s="1467" t="n">
        <v>0</v>
      </c>
      <c r="H20" s="1467" t="n">
        <v>0</v>
      </c>
      <c r="I20" s="1467" t="n">
        <v>0</v>
      </c>
      <c r="J20" s="1467" t="n">
        <v>0</v>
      </c>
      <c r="K20" s="1467" t="n">
        <v>0</v>
      </c>
      <c r="L20" s="1469" t="n">
        <v>0</v>
      </c>
      <c r="M20" s="1469" t="n">
        <v>0</v>
      </c>
      <c r="N20" s="1469" t="n">
        <v>0</v>
      </c>
      <c r="O20" s="1470" t="n">
        <v>0</v>
      </c>
    </row>
    <row r="21" customFormat="false" ht="16.5" hidden="false" customHeight="true" outlineLevel="0" collapsed="false">
      <c r="A21" s="1263"/>
      <c r="B21" s="1458" t="s">
        <v>1950</v>
      </c>
      <c r="C21" s="1458"/>
      <c r="D21" s="1471" t="n">
        <v>0</v>
      </c>
      <c r="E21" s="1471" t="n">
        <v>0</v>
      </c>
      <c r="F21" s="1471" t="n">
        <v>0</v>
      </c>
      <c r="G21" s="1471" t="n">
        <v>0</v>
      </c>
      <c r="H21" s="1471" t="n">
        <v>0</v>
      </c>
      <c r="I21" s="1471" t="n">
        <v>0</v>
      </c>
      <c r="J21" s="1471" t="n">
        <v>0</v>
      </c>
      <c r="K21" s="1471" t="n">
        <v>0</v>
      </c>
      <c r="L21" s="1472" t="n">
        <v>0</v>
      </c>
      <c r="M21" s="1472" t="n">
        <v>0</v>
      </c>
      <c r="N21" s="1472" t="n">
        <v>0</v>
      </c>
      <c r="O21" s="1473" t="n">
        <v>0</v>
      </c>
    </row>
    <row r="22" customFormat="false" ht="16.5" hidden="false" customHeight="false" outlineLevel="0" collapsed="false">
      <c r="A22" s="1333" t="s">
        <v>1636</v>
      </c>
      <c r="B22" s="1333"/>
      <c r="C22" s="1032"/>
      <c r="D22" s="1318"/>
      <c r="E22" s="1319"/>
      <c r="F22" s="1059"/>
      <c r="G22" s="1059"/>
      <c r="H22" s="1319"/>
      <c r="I22" s="1059"/>
      <c r="J22" s="1059"/>
      <c r="K22" s="1319"/>
      <c r="L22" s="1423"/>
      <c r="M22" s="1423"/>
      <c r="N22" s="1319"/>
      <c r="O22" s="1319"/>
    </row>
    <row r="23" customFormat="false" ht="16.5" hidden="false" customHeight="false" outlineLevel="0" collapsed="false">
      <c r="A23" s="1026" t="s">
        <v>872</v>
      </c>
      <c r="B23" s="1022"/>
      <c r="C23" s="1022"/>
      <c r="D23" s="1022"/>
      <c r="E23" s="1018"/>
      <c r="F23" s="1026" t="s">
        <v>828</v>
      </c>
      <c r="G23" s="1022"/>
      <c r="H23" s="1018"/>
      <c r="I23" s="1018"/>
      <c r="J23" s="1022" t="s">
        <v>829</v>
      </c>
      <c r="K23" s="1022"/>
      <c r="L23" s="1026" t="s">
        <v>873</v>
      </c>
      <c r="M23" s="1074"/>
      <c r="N23" s="1018" t="s">
        <v>1951</v>
      </c>
      <c r="O23" s="1018"/>
    </row>
    <row r="24" customFormat="false" ht="16.5" hidden="false" customHeight="false" outlineLevel="0" collapsed="false">
      <c r="A24" s="1018"/>
      <c r="B24" s="1018"/>
      <c r="C24" s="1018"/>
      <c r="D24" s="1018"/>
      <c r="E24" s="1018"/>
      <c r="F24" s="1018"/>
      <c r="G24" s="1022"/>
      <c r="H24" s="1018"/>
      <c r="I24" s="1018"/>
      <c r="J24" s="1022" t="s">
        <v>832</v>
      </c>
      <c r="K24" s="1022"/>
      <c r="L24" s="1022"/>
      <c r="M24" s="1022"/>
      <c r="N24" s="1022"/>
      <c r="O24" s="1018"/>
    </row>
    <row r="25" customFormat="false" ht="16.5" hidden="false" customHeight="true" outlineLevel="0" collapsed="false">
      <c r="A25" s="1455" t="s">
        <v>1952</v>
      </c>
      <c r="B25" s="1455"/>
      <c r="C25" s="1455"/>
      <c r="D25" s="1455"/>
      <c r="E25" s="1455"/>
      <c r="F25" s="1455"/>
      <c r="G25" s="1455"/>
      <c r="H25" s="1455"/>
      <c r="I25" s="1455"/>
      <c r="J25" s="1455"/>
      <c r="K25" s="1455"/>
      <c r="L25" s="1455"/>
      <c r="M25" s="1455"/>
      <c r="N25" s="1455"/>
      <c r="O25" s="1455"/>
    </row>
    <row r="26" customFormat="false" ht="16.5" hidden="false" customHeight="true" outlineLevel="0" collapsed="false">
      <c r="A26" s="1455" t="s">
        <v>1953</v>
      </c>
      <c r="B26" s="1455"/>
      <c r="C26" s="1455"/>
      <c r="D26" s="1455"/>
      <c r="E26" s="1455"/>
      <c r="F26" s="1455"/>
      <c r="G26" s="1455"/>
      <c r="H26" s="1455"/>
      <c r="I26" s="1455"/>
      <c r="J26" s="1455"/>
      <c r="K26" s="1455"/>
      <c r="L26" s="1455"/>
      <c r="M26" s="1455"/>
      <c r="N26" s="1455"/>
      <c r="O26" s="1455"/>
    </row>
    <row r="27" customFormat="false" ht="16.5" hidden="false" customHeight="true" outlineLevel="0" collapsed="false">
      <c r="A27" s="1455" t="s">
        <v>1954</v>
      </c>
      <c r="B27" s="1455"/>
      <c r="C27" s="1455"/>
      <c r="D27" s="1455"/>
      <c r="E27" s="1455"/>
      <c r="F27" s="1455"/>
      <c r="G27" s="1455"/>
      <c r="H27" s="1455"/>
      <c r="I27" s="1455"/>
      <c r="J27" s="1455"/>
      <c r="K27" s="1455"/>
      <c r="L27" s="1455"/>
      <c r="M27" s="1455"/>
      <c r="N27" s="1455"/>
      <c r="O27" s="1455"/>
    </row>
  </sheetData>
  <mergeCells count="43">
    <mergeCell ref="A1:B1"/>
    <mergeCell ref="L1:M1"/>
    <mergeCell ref="N1:O1"/>
    <mergeCell ref="A2:B2"/>
    <mergeCell ref="L2:M2"/>
    <mergeCell ref="N2:O2"/>
    <mergeCell ref="A3:O3"/>
    <mergeCell ref="A4:O4"/>
    <mergeCell ref="A5:C8"/>
    <mergeCell ref="D5:K5"/>
    <mergeCell ref="L5:N6"/>
    <mergeCell ref="O5:O8"/>
    <mergeCell ref="D6:D8"/>
    <mergeCell ref="E6:F6"/>
    <mergeCell ref="G6:I6"/>
    <mergeCell ref="J6:K6"/>
    <mergeCell ref="E7:E8"/>
    <mergeCell ref="F7:F8"/>
    <mergeCell ref="G7:G8"/>
    <mergeCell ref="H7:H8"/>
    <mergeCell ref="I7:I8"/>
    <mergeCell ref="J7:J8"/>
    <mergeCell ref="K7:K8"/>
    <mergeCell ref="L7:M7"/>
    <mergeCell ref="N7:N8"/>
    <mergeCell ref="A9:A21"/>
    <mergeCell ref="B9:C9"/>
    <mergeCell ref="B10:C10"/>
    <mergeCell ref="B11:C11"/>
    <mergeCell ref="B12:C12"/>
    <mergeCell ref="B13:C13"/>
    <mergeCell ref="B14:C14"/>
    <mergeCell ref="B15:C15"/>
    <mergeCell ref="B16:C16"/>
    <mergeCell ref="B17:C17"/>
    <mergeCell ref="B18:C18"/>
    <mergeCell ref="B19:C19"/>
    <mergeCell ref="B20:C20"/>
    <mergeCell ref="B21:C21"/>
    <mergeCell ref="A22:B22"/>
    <mergeCell ref="A25:O25"/>
    <mergeCell ref="A26:O26"/>
    <mergeCell ref="A27:O27"/>
  </mergeCells>
  <hyperlinks>
    <hyperlink ref="P3"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V3" activeCellId="0" sqref="V3"/>
    </sheetView>
  </sheetViews>
  <sheetFormatPr defaultColWidth="8.00390625" defaultRowHeight="16.5" zeroHeight="false" outlineLevelRow="0" outlineLevelCol="0"/>
  <cols>
    <col collapsed="false" customWidth="true" hidden="false" outlineLevel="0" max="22" min="1" style="75" width="10.63"/>
  </cols>
  <sheetData>
    <row r="1" customFormat="false" ht="16.5" hidden="false" customHeight="false" outlineLevel="0" collapsed="false">
      <c r="A1" s="1255" t="s">
        <v>1208</v>
      </c>
      <c r="B1" s="1255"/>
      <c r="C1" s="1426"/>
      <c r="D1" s="1417"/>
      <c r="E1" s="1289"/>
      <c r="F1" s="1474"/>
      <c r="G1" s="1257"/>
      <c r="H1" s="1257"/>
      <c r="I1" s="1257"/>
      <c r="J1" s="1257"/>
      <c r="K1" s="1257"/>
      <c r="L1" s="1257"/>
      <c r="M1" s="1257"/>
      <c r="N1" s="1257"/>
      <c r="O1" s="1257"/>
      <c r="P1" s="1257"/>
      <c r="Q1" s="1257"/>
      <c r="R1" s="1020" t="s">
        <v>788</v>
      </c>
      <c r="S1" s="1020"/>
      <c r="T1" s="1405" t="s">
        <v>1928</v>
      </c>
      <c r="U1" s="1405"/>
    </row>
    <row r="2" customFormat="false" ht="16.5" hidden="false" customHeight="false" outlineLevel="0" collapsed="false">
      <c r="A2" s="1255" t="s">
        <v>1603</v>
      </c>
      <c r="B2" s="1255"/>
      <c r="C2" s="1427" t="s">
        <v>1871</v>
      </c>
      <c r="D2" s="1475"/>
      <c r="E2" s="1289"/>
      <c r="F2" s="1257"/>
      <c r="G2" s="1257"/>
      <c r="H2" s="1257"/>
      <c r="I2" s="1257"/>
      <c r="J2" s="1257"/>
      <c r="K2" s="1257"/>
      <c r="L2" s="1257"/>
      <c r="M2" s="1257"/>
      <c r="N2" s="1257"/>
      <c r="O2" s="1257"/>
      <c r="P2" s="1257"/>
      <c r="Q2" s="1257"/>
      <c r="R2" s="1020" t="s">
        <v>995</v>
      </c>
      <c r="S2" s="1020"/>
      <c r="T2" s="1456" t="s">
        <v>1955</v>
      </c>
      <c r="U2" s="1456"/>
    </row>
    <row r="3" customFormat="false" ht="21" hidden="false" customHeight="true" outlineLevel="0" collapsed="false">
      <c r="A3" s="1291" t="s">
        <v>1956</v>
      </c>
      <c r="B3" s="1291"/>
      <c r="C3" s="1291"/>
      <c r="D3" s="1291"/>
      <c r="E3" s="1291"/>
      <c r="F3" s="1291"/>
      <c r="G3" s="1291"/>
      <c r="H3" s="1291"/>
      <c r="I3" s="1291"/>
      <c r="J3" s="1291"/>
      <c r="K3" s="1291"/>
      <c r="L3" s="1291"/>
      <c r="M3" s="1291"/>
      <c r="N3" s="1291"/>
      <c r="O3" s="1291"/>
      <c r="P3" s="1291"/>
      <c r="Q3" s="1291"/>
      <c r="R3" s="1291"/>
      <c r="S3" s="1291"/>
      <c r="T3" s="1291"/>
      <c r="U3" s="1291"/>
      <c r="V3" s="127" t="s">
        <v>130</v>
      </c>
    </row>
    <row r="4" customFormat="false" ht="16.5" hidden="false" customHeight="true" outlineLevel="0" collapsed="false">
      <c r="A4" s="1474"/>
      <c r="B4" s="1476"/>
      <c r="C4" s="1476"/>
      <c r="D4" s="1476"/>
      <c r="E4" s="1292" t="s">
        <v>1957</v>
      </c>
      <c r="F4" s="1292"/>
      <c r="G4" s="1292"/>
      <c r="H4" s="1292"/>
      <c r="I4" s="1292"/>
      <c r="J4" s="1292"/>
      <c r="K4" s="1292"/>
      <c r="L4" s="1292"/>
      <c r="M4" s="1292"/>
      <c r="N4" s="1292"/>
      <c r="O4" s="1292"/>
      <c r="P4" s="1292"/>
      <c r="Q4" s="1292"/>
      <c r="R4" s="1292"/>
      <c r="S4" s="1292"/>
      <c r="T4" s="1476"/>
      <c r="U4" s="1477" t="s">
        <v>1958</v>
      </c>
    </row>
    <row r="5" customFormat="false" ht="16.5" hidden="false" customHeight="true" outlineLevel="0" collapsed="false">
      <c r="A5" s="1478" t="s">
        <v>1959</v>
      </c>
      <c r="B5" s="1478"/>
      <c r="C5" s="1478"/>
      <c r="D5" s="1478"/>
      <c r="E5" s="1266" t="s">
        <v>1960</v>
      </c>
      <c r="F5" s="1266"/>
      <c r="G5" s="1266" t="s">
        <v>1961</v>
      </c>
      <c r="H5" s="1266"/>
      <c r="I5" s="1266"/>
      <c r="J5" s="1266"/>
      <c r="K5" s="1266"/>
      <c r="L5" s="1266"/>
      <c r="M5" s="1266"/>
      <c r="N5" s="1266"/>
      <c r="O5" s="1479" t="s">
        <v>1962</v>
      </c>
      <c r="P5" s="1479"/>
      <c r="Q5" s="1479"/>
      <c r="R5" s="1479"/>
      <c r="S5" s="1479"/>
      <c r="T5" s="1479"/>
      <c r="U5" s="1479"/>
    </row>
    <row r="6" customFormat="false" ht="31.5" hidden="false" customHeight="false" outlineLevel="0" collapsed="false">
      <c r="A6" s="1478"/>
      <c r="B6" s="1478"/>
      <c r="C6" s="1478"/>
      <c r="D6" s="1478"/>
      <c r="E6" s="1478" t="s">
        <v>1963</v>
      </c>
      <c r="F6" s="1266" t="s">
        <v>1964</v>
      </c>
      <c r="G6" s="1266" t="s">
        <v>1965</v>
      </c>
      <c r="H6" s="1316" t="s">
        <v>1966</v>
      </c>
      <c r="I6" s="1316" t="s">
        <v>1967</v>
      </c>
      <c r="J6" s="1316" t="s">
        <v>1968</v>
      </c>
      <c r="K6" s="1316" t="s">
        <v>1969</v>
      </c>
      <c r="L6" s="1316" t="s">
        <v>1970</v>
      </c>
      <c r="M6" s="1266" t="s">
        <v>1971</v>
      </c>
      <c r="N6" s="1266" t="s">
        <v>908</v>
      </c>
      <c r="O6" s="1266" t="s">
        <v>1972</v>
      </c>
      <c r="P6" s="1316" t="s">
        <v>1973</v>
      </c>
      <c r="Q6" s="1316" t="s">
        <v>1974</v>
      </c>
      <c r="R6" s="1266" t="s">
        <v>1975</v>
      </c>
      <c r="S6" s="1266" t="s">
        <v>1976</v>
      </c>
      <c r="T6" s="1266" t="s">
        <v>1977</v>
      </c>
      <c r="U6" s="1479" t="s">
        <v>1978</v>
      </c>
    </row>
    <row r="7" customFormat="false" ht="16.5" hidden="false" customHeight="true" outlineLevel="0" collapsed="false">
      <c r="A7" s="1480" t="s">
        <v>1038</v>
      </c>
      <c r="B7" s="1481" t="s">
        <v>1979</v>
      </c>
      <c r="C7" s="1482" t="s">
        <v>1225</v>
      </c>
      <c r="D7" s="1483" t="n">
        <v>0</v>
      </c>
      <c r="E7" s="1409" t="n">
        <v>0</v>
      </c>
      <c r="F7" s="1408" t="n">
        <v>0</v>
      </c>
      <c r="G7" s="1408" t="n">
        <v>0</v>
      </c>
      <c r="H7" s="1408" t="n">
        <v>0</v>
      </c>
      <c r="I7" s="1408" t="n">
        <v>0</v>
      </c>
      <c r="J7" s="1408" t="n">
        <v>0</v>
      </c>
      <c r="K7" s="1409" t="n">
        <v>0</v>
      </c>
      <c r="L7" s="1409" t="n">
        <v>0</v>
      </c>
      <c r="M7" s="1409" t="n">
        <v>0</v>
      </c>
      <c r="N7" s="1409" t="n">
        <v>0</v>
      </c>
      <c r="O7" s="1409" t="n">
        <v>0</v>
      </c>
      <c r="P7" s="1409" t="n">
        <v>0</v>
      </c>
      <c r="Q7" s="1409" t="n">
        <v>0</v>
      </c>
      <c r="R7" s="1409" t="n">
        <v>0</v>
      </c>
      <c r="S7" s="1409" t="n">
        <v>0</v>
      </c>
      <c r="T7" s="1484" t="n">
        <v>0</v>
      </c>
      <c r="U7" s="1484" t="n">
        <v>0</v>
      </c>
    </row>
    <row r="8" customFormat="false" ht="16.5" hidden="false" customHeight="false" outlineLevel="0" collapsed="false">
      <c r="A8" s="1480"/>
      <c r="B8" s="1481"/>
      <c r="C8" s="1482" t="s">
        <v>1877</v>
      </c>
      <c r="D8" s="1483" t="n">
        <v>0</v>
      </c>
      <c r="E8" s="1485" t="n">
        <v>0</v>
      </c>
      <c r="F8" s="1483" t="n">
        <v>0</v>
      </c>
      <c r="G8" s="1483" t="n">
        <v>0</v>
      </c>
      <c r="H8" s="1483" t="n">
        <v>0</v>
      </c>
      <c r="I8" s="1483" t="n">
        <v>0</v>
      </c>
      <c r="J8" s="1483" t="n">
        <v>0</v>
      </c>
      <c r="K8" s="1485" t="n">
        <v>0</v>
      </c>
      <c r="L8" s="1485" t="n">
        <v>0</v>
      </c>
      <c r="M8" s="1485" t="n">
        <v>0</v>
      </c>
      <c r="N8" s="1485" t="n">
        <v>0</v>
      </c>
      <c r="O8" s="1485" t="n">
        <v>0</v>
      </c>
      <c r="P8" s="1485" t="n">
        <v>0</v>
      </c>
      <c r="Q8" s="1485" t="n">
        <v>0</v>
      </c>
      <c r="R8" s="1485" t="n">
        <v>0</v>
      </c>
      <c r="S8" s="1485" t="n">
        <v>0</v>
      </c>
      <c r="T8" s="1484" t="n">
        <v>0</v>
      </c>
      <c r="U8" s="1484" t="n">
        <v>0</v>
      </c>
    </row>
    <row r="9" customFormat="false" ht="16.5" hidden="false" customHeight="false" outlineLevel="0" collapsed="false">
      <c r="A9" s="1480"/>
      <c r="B9" s="1481"/>
      <c r="C9" s="1482" t="s">
        <v>1878</v>
      </c>
      <c r="D9" s="1483" t="n">
        <v>0</v>
      </c>
      <c r="E9" s="1485" t="n">
        <v>0</v>
      </c>
      <c r="F9" s="1483" t="n">
        <v>0</v>
      </c>
      <c r="G9" s="1483" t="n">
        <v>0</v>
      </c>
      <c r="H9" s="1483" t="n">
        <v>0</v>
      </c>
      <c r="I9" s="1483" t="n">
        <v>0</v>
      </c>
      <c r="J9" s="1483" t="n">
        <v>0</v>
      </c>
      <c r="K9" s="1485" t="n">
        <v>0</v>
      </c>
      <c r="L9" s="1485" t="n">
        <v>0</v>
      </c>
      <c r="M9" s="1485" t="n">
        <v>0</v>
      </c>
      <c r="N9" s="1485" t="n">
        <v>0</v>
      </c>
      <c r="O9" s="1485" t="n">
        <v>0</v>
      </c>
      <c r="P9" s="1485" t="n">
        <v>0</v>
      </c>
      <c r="Q9" s="1485" t="n">
        <v>0</v>
      </c>
      <c r="R9" s="1485" t="n">
        <v>0</v>
      </c>
      <c r="S9" s="1485" t="n">
        <v>0</v>
      </c>
      <c r="T9" s="1484" t="n">
        <v>0</v>
      </c>
      <c r="U9" s="1484" t="n">
        <v>0</v>
      </c>
    </row>
    <row r="10" customFormat="false" ht="28.5" hidden="false" customHeight="false" outlineLevel="0" collapsed="false">
      <c r="A10" s="1480"/>
      <c r="B10" s="1481"/>
      <c r="C10" s="1486" t="s">
        <v>1980</v>
      </c>
      <c r="D10" s="1483" t="n">
        <v>0</v>
      </c>
      <c r="E10" s="1485" t="n">
        <v>0</v>
      </c>
      <c r="F10" s="1483" t="n">
        <v>0</v>
      </c>
      <c r="G10" s="1483" t="n">
        <v>0</v>
      </c>
      <c r="H10" s="1483" t="n">
        <v>0</v>
      </c>
      <c r="I10" s="1483" t="n">
        <v>0</v>
      </c>
      <c r="J10" s="1483" t="n">
        <v>0</v>
      </c>
      <c r="K10" s="1485" t="n">
        <v>0</v>
      </c>
      <c r="L10" s="1485" t="n">
        <v>0</v>
      </c>
      <c r="M10" s="1485" t="n">
        <v>0</v>
      </c>
      <c r="N10" s="1485" t="n">
        <v>0</v>
      </c>
      <c r="O10" s="1485" t="n">
        <v>0</v>
      </c>
      <c r="P10" s="1485" t="n">
        <v>0</v>
      </c>
      <c r="Q10" s="1485" t="n">
        <v>0</v>
      </c>
      <c r="R10" s="1485" t="n">
        <v>0</v>
      </c>
      <c r="S10" s="1485" t="n">
        <v>0</v>
      </c>
      <c r="T10" s="1484" t="n">
        <v>0</v>
      </c>
      <c r="U10" s="1484" t="n">
        <v>0</v>
      </c>
    </row>
    <row r="11" customFormat="false" ht="16.5" hidden="false" customHeight="false" outlineLevel="0" collapsed="false">
      <c r="A11" s="1480"/>
      <c r="B11" s="1481"/>
      <c r="C11" s="1482" t="s">
        <v>1880</v>
      </c>
      <c r="D11" s="1483" t="n">
        <v>0</v>
      </c>
      <c r="E11" s="1485" t="n">
        <v>0</v>
      </c>
      <c r="F11" s="1483" t="n">
        <v>0</v>
      </c>
      <c r="G11" s="1483" t="n">
        <v>0</v>
      </c>
      <c r="H11" s="1483" t="n">
        <v>0</v>
      </c>
      <c r="I11" s="1483" t="n">
        <v>0</v>
      </c>
      <c r="J11" s="1483" t="n">
        <v>0</v>
      </c>
      <c r="K11" s="1485" t="n">
        <v>0</v>
      </c>
      <c r="L11" s="1485" t="n">
        <v>0</v>
      </c>
      <c r="M11" s="1485" t="n">
        <v>0</v>
      </c>
      <c r="N11" s="1485" t="n">
        <v>0</v>
      </c>
      <c r="O11" s="1485" t="n">
        <v>0</v>
      </c>
      <c r="P11" s="1485" t="n">
        <v>0</v>
      </c>
      <c r="Q11" s="1485" t="n">
        <v>0</v>
      </c>
      <c r="R11" s="1485" t="n">
        <v>0</v>
      </c>
      <c r="S11" s="1485" t="n">
        <v>0</v>
      </c>
      <c r="T11" s="1484" t="n">
        <v>0</v>
      </c>
      <c r="U11" s="1484" t="n">
        <v>0</v>
      </c>
    </row>
    <row r="12" customFormat="false" ht="16.5" hidden="false" customHeight="false" outlineLevel="0" collapsed="false">
      <c r="A12" s="1480"/>
      <c r="B12" s="1481"/>
      <c r="C12" s="1482" t="s">
        <v>1881</v>
      </c>
      <c r="D12" s="1483" t="n">
        <v>0</v>
      </c>
      <c r="E12" s="1485" t="n">
        <v>0</v>
      </c>
      <c r="F12" s="1483" t="n">
        <v>0</v>
      </c>
      <c r="G12" s="1483" t="n">
        <v>0</v>
      </c>
      <c r="H12" s="1483" t="n">
        <v>0</v>
      </c>
      <c r="I12" s="1483" t="n">
        <v>0</v>
      </c>
      <c r="J12" s="1483" t="n">
        <v>0</v>
      </c>
      <c r="K12" s="1485" t="n">
        <v>0</v>
      </c>
      <c r="L12" s="1485" t="n">
        <v>0</v>
      </c>
      <c r="M12" s="1485" t="n">
        <v>0</v>
      </c>
      <c r="N12" s="1485" t="n">
        <v>0</v>
      </c>
      <c r="O12" s="1485" t="n">
        <v>0</v>
      </c>
      <c r="P12" s="1485" t="n">
        <v>0</v>
      </c>
      <c r="Q12" s="1485" t="n">
        <v>0</v>
      </c>
      <c r="R12" s="1485" t="n">
        <v>0</v>
      </c>
      <c r="S12" s="1485" t="n">
        <v>0</v>
      </c>
      <c r="T12" s="1484" t="n">
        <v>0</v>
      </c>
      <c r="U12" s="1484" t="n">
        <v>0</v>
      </c>
    </row>
    <row r="13" customFormat="false" ht="16.5" hidden="false" customHeight="false" outlineLevel="0" collapsed="false">
      <c r="A13" s="1480"/>
      <c r="B13" s="1481"/>
      <c r="C13" s="1482" t="s">
        <v>1882</v>
      </c>
      <c r="D13" s="1483" t="n">
        <v>0</v>
      </c>
      <c r="E13" s="1485" t="n">
        <v>0</v>
      </c>
      <c r="F13" s="1483" t="n">
        <v>0</v>
      </c>
      <c r="G13" s="1483" t="n">
        <v>0</v>
      </c>
      <c r="H13" s="1483" t="n">
        <v>0</v>
      </c>
      <c r="I13" s="1483" t="n">
        <v>0</v>
      </c>
      <c r="J13" s="1483" t="n">
        <v>0</v>
      </c>
      <c r="K13" s="1485" t="n">
        <v>0</v>
      </c>
      <c r="L13" s="1485" t="n">
        <v>0</v>
      </c>
      <c r="M13" s="1485" t="n">
        <v>0</v>
      </c>
      <c r="N13" s="1485" t="n">
        <v>0</v>
      </c>
      <c r="O13" s="1485" t="n">
        <v>0</v>
      </c>
      <c r="P13" s="1485" t="n">
        <v>0</v>
      </c>
      <c r="Q13" s="1485" t="n">
        <v>0</v>
      </c>
      <c r="R13" s="1485" t="n">
        <v>0</v>
      </c>
      <c r="S13" s="1485" t="n">
        <v>0</v>
      </c>
      <c r="T13" s="1484" t="n">
        <v>0</v>
      </c>
      <c r="U13" s="1484" t="n">
        <v>0</v>
      </c>
    </row>
    <row r="14" customFormat="false" ht="16.5" hidden="false" customHeight="false" outlineLevel="0" collapsed="false">
      <c r="A14" s="1480"/>
      <c r="B14" s="1481"/>
      <c r="C14" s="1482" t="s">
        <v>1883</v>
      </c>
      <c r="D14" s="1483" t="n">
        <v>0</v>
      </c>
      <c r="E14" s="1485" t="n">
        <v>0</v>
      </c>
      <c r="F14" s="1483" t="n">
        <v>0</v>
      </c>
      <c r="G14" s="1483" t="n">
        <v>0</v>
      </c>
      <c r="H14" s="1483" t="n">
        <v>0</v>
      </c>
      <c r="I14" s="1483" t="n">
        <v>0</v>
      </c>
      <c r="J14" s="1483" t="n">
        <v>0</v>
      </c>
      <c r="K14" s="1485" t="n">
        <v>0</v>
      </c>
      <c r="L14" s="1485" t="n">
        <v>0</v>
      </c>
      <c r="M14" s="1485" t="n">
        <v>0</v>
      </c>
      <c r="N14" s="1485" t="n">
        <v>0</v>
      </c>
      <c r="O14" s="1485" t="n">
        <v>0</v>
      </c>
      <c r="P14" s="1485" t="n">
        <v>0</v>
      </c>
      <c r="Q14" s="1485" t="n">
        <v>0</v>
      </c>
      <c r="R14" s="1485" t="n">
        <v>0</v>
      </c>
      <c r="S14" s="1485" t="n">
        <v>0</v>
      </c>
      <c r="T14" s="1484" t="n">
        <v>0</v>
      </c>
      <c r="U14" s="1484" t="n">
        <v>0</v>
      </c>
    </row>
    <row r="15" customFormat="false" ht="16.5" hidden="false" customHeight="false" outlineLevel="0" collapsed="false">
      <c r="A15" s="1480"/>
      <c r="B15" s="1481"/>
      <c r="C15" s="1482" t="s">
        <v>1884</v>
      </c>
      <c r="D15" s="1483" t="n">
        <v>0</v>
      </c>
      <c r="E15" s="1485" t="n">
        <v>0</v>
      </c>
      <c r="F15" s="1483" t="n">
        <v>0</v>
      </c>
      <c r="G15" s="1483" t="n">
        <v>0</v>
      </c>
      <c r="H15" s="1483" t="n">
        <v>0</v>
      </c>
      <c r="I15" s="1483" t="n">
        <v>0</v>
      </c>
      <c r="J15" s="1483" t="n">
        <v>0</v>
      </c>
      <c r="K15" s="1485" t="n">
        <v>0</v>
      </c>
      <c r="L15" s="1485" t="n">
        <v>0</v>
      </c>
      <c r="M15" s="1485" t="n">
        <v>0</v>
      </c>
      <c r="N15" s="1485" t="n">
        <v>0</v>
      </c>
      <c r="O15" s="1485" t="n">
        <v>0</v>
      </c>
      <c r="P15" s="1485" t="n">
        <v>0</v>
      </c>
      <c r="Q15" s="1485" t="n">
        <v>0</v>
      </c>
      <c r="R15" s="1485" t="n">
        <v>0</v>
      </c>
      <c r="S15" s="1485" t="n">
        <v>0</v>
      </c>
      <c r="T15" s="1484" t="n">
        <v>0</v>
      </c>
      <c r="U15" s="1484" t="n">
        <v>0</v>
      </c>
    </row>
    <row r="16" customFormat="false" ht="16.5" hidden="false" customHeight="false" outlineLevel="0" collapsed="false">
      <c r="A16" s="1480"/>
      <c r="B16" s="1481"/>
      <c r="C16" s="1482" t="s">
        <v>1885</v>
      </c>
      <c r="D16" s="1483" t="n">
        <v>0</v>
      </c>
      <c r="E16" s="1485" t="n">
        <v>0</v>
      </c>
      <c r="F16" s="1483" t="n">
        <v>0</v>
      </c>
      <c r="G16" s="1483" t="n">
        <v>0</v>
      </c>
      <c r="H16" s="1483" t="n">
        <v>0</v>
      </c>
      <c r="I16" s="1483" t="n">
        <v>0</v>
      </c>
      <c r="J16" s="1483" t="n">
        <v>0</v>
      </c>
      <c r="K16" s="1485" t="n">
        <v>0</v>
      </c>
      <c r="L16" s="1485" t="n">
        <v>0</v>
      </c>
      <c r="M16" s="1485" t="n">
        <v>0</v>
      </c>
      <c r="N16" s="1485" t="n">
        <v>0</v>
      </c>
      <c r="O16" s="1485" t="n">
        <v>0</v>
      </c>
      <c r="P16" s="1485" t="n">
        <v>0</v>
      </c>
      <c r="Q16" s="1485" t="n">
        <v>0</v>
      </c>
      <c r="R16" s="1485" t="n">
        <v>0</v>
      </c>
      <c r="S16" s="1485" t="n">
        <v>0</v>
      </c>
      <c r="T16" s="1484" t="n">
        <v>0</v>
      </c>
      <c r="U16" s="1484" t="n">
        <v>0</v>
      </c>
    </row>
    <row r="17" customFormat="false" ht="16.5" hidden="false" customHeight="false" outlineLevel="0" collapsed="false">
      <c r="A17" s="1480"/>
      <c r="B17" s="1481"/>
      <c r="C17" s="1482" t="s">
        <v>1886</v>
      </c>
      <c r="D17" s="1483" t="n">
        <v>0</v>
      </c>
      <c r="E17" s="1485" t="n">
        <v>0</v>
      </c>
      <c r="F17" s="1483" t="n">
        <v>0</v>
      </c>
      <c r="G17" s="1483" t="n">
        <v>0</v>
      </c>
      <c r="H17" s="1483" t="n">
        <v>0</v>
      </c>
      <c r="I17" s="1483" t="n">
        <v>0</v>
      </c>
      <c r="J17" s="1483" t="n">
        <v>0</v>
      </c>
      <c r="K17" s="1485" t="n">
        <v>0</v>
      </c>
      <c r="L17" s="1485" t="n">
        <v>0</v>
      </c>
      <c r="M17" s="1485" t="n">
        <v>0</v>
      </c>
      <c r="N17" s="1485" t="n">
        <v>0</v>
      </c>
      <c r="O17" s="1485" t="n">
        <v>0</v>
      </c>
      <c r="P17" s="1485" t="n">
        <v>0</v>
      </c>
      <c r="Q17" s="1485" t="n">
        <v>0</v>
      </c>
      <c r="R17" s="1485" t="n">
        <v>0</v>
      </c>
      <c r="S17" s="1485" t="n">
        <v>0</v>
      </c>
      <c r="T17" s="1484" t="n">
        <v>0</v>
      </c>
      <c r="U17" s="1484" t="n">
        <v>0</v>
      </c>
    </row>
    <row r="18" customFormat="false" ht="16.5" hidden="false" customHeight="false" outlineLevel="0" collapsed="false">
      <c r="A18" s="1480"/>
      <c r="B18" s="1481"/>
      <c r="C18" s="1482" t="s">
        <v>1887</v>
      </c>
      <c r="D18" s="1483" t="n">
        <v>0</v>
      </c>
      <c r="E18" s="1485" t="n">
        <v>0</v>
      </c>
      <c r="F18" s="1483" t="n">
        <v>0</v>
      </c>
      <c r="G18" s="1483" t="n">
        <v>0</v>
      </c>
      <c r="H18" s="1483" t="n">
        <v>0</v>
      </c>
      <c r="I18" s="1483" t="n">
        <v>0</v>
      </c>
      <c r="J18" s="1483" t="n">
        <v>0</v>
      </c>
      <c r="K18" s="1485" t="n">
        <v>0</v>
      </c>
      <c r="L18" s="1485" t="n">
        <v>0</v>
      </c>
      <c r="M18" s="1485" t="n">
        <v>0</v>
      </c>
      <c r="N18" s="1485" t="n">
        <v>0</v>
      </c>
      <c r="O18" s="1485" t="n">
        <v>0</v>
      </c>
      <c r="P18" s="1485" t="n">
        <v>0</v>
      </c>
      <c r="Q18" s="1485" t="n">
        <v>0</v>
      </c>
      <c r="R18" s="1485" t="n">
        <v>0</v>
      </c>
      <c r="S18" s="1485" t="n">
        <v>0</v>
      </c>
      <c r="T18" s="1484" t="n">
        <v>0</v>
      </c>
      <c r="U18" s="1484" t="n">
        <v>0</v>
      </c>
    </row>
    <row r="19" customFormat="false" ht="16.5" hidden="false" customHeight="false" outlineLevel="0" collapsed="false">
      <c r="A19" s="1480"/>
      <c r="B19" s="1481"/>
      <c r="C19" s="1482" t="s">
        <v>908</v>
      </c>
      <c r="D19" s="1483" t="n">
        <v>0</v>
      </c>
      <c r="E19" s="1485" t="n">
        <v>0</v>
      </c>
      <c r="F19" s="1483" t="n">
        <v>0</v>
      </c>
      <c r="G19" s="1483" t="n">
        <v>0</v>
      </c>
      <c r="H19" s="1483" t="n">
        <v>0</v>
      </c>
      <c r="I19" s="1483" t="n">
        <v>0</v>
      </c>
      <c r="J19" s="1483" t="n">
        <v>0</v>
      </c>
      <c r="K19" s="1485" t="n">
        <v>0</v>
      </c>
      <c r="L19" s="1485" t="n">
        <v>0</v>
      </c>
      <c r="M19" s="1485" t="n">
        <v>0</v>
      </c>
      <c r="N19" s="1485" t="n">
        <v>0</v>
      </c>
      <c r="O19" s="1485" t="n">
        <v>0</v>
      </c>
      <c r="P19" s="1485" t="n">
        <v>0</v>
      </c>
      <c r="Q19" s="1485" t="n">
        <v>0</v>
      </c>
      <c r="R19" s="1485" t="n">
        <v>0</v>
      </c>
      <c r="S19" s="1485" t="n">
        <v>0</v>
      </c>
      <c r="T19" s="1484" t="n">
        <v>0</v>
      </c>
      <c r="U19" s="1484" t="n">
        <v>0</v>
      </c>
    </row>
    <row r="20" customFormat="false" ht="16.5" hidden="false" customHeight="false" outlineLevel="0" collapsed="false">
      <c r="A20" s="1480"/>
      <c r="B20" s="1481" t="s">
        <v>1981</v>
      </c>
      <c r="C20" s="1482" t="s">
        <v>1225</v>
      </c>
      <c r="D20" s="1483" t="n">
        <v>0</v>
      </c>
      <c r="E20" s="1485" t="n">
        <v>0</v>
      </c>
      <c r="F20" s="1483" t="n">
        <v>0</v>
      </c>
      <c r="G20" s="1483" t="n">
        <v>0</v>
      </c>
      <c r="H20" s="1483" t="n">
        <v>0</v>
      </c>
      <c r="I20" s="1483" t="n">
        <v>0</v>
      </c>
      <c r="J20" s="1483" t="n">
        <v>0</v>
      </c>
      <c r="K20" s="1485" t="n">
        <v>0</v>
      </c>
      <c r="L20" s="1485" t="n">
        <v>0</v>
      </c>
      <c r="M20" s="1485" t="n">
        <v>0</v>
      </c>
      <c r="N20" s="1485" t="n">
        <v>0</v>
      </c>
      <c r="O20" s="1485" t="n">
        <v>0</v>
      </c>
      <c r="P20" s="1485" t="n">
        <v>0</v>
      </c>
      <c r="Q20" s="1485" t="n">
        <v>0</v>
      </c>
      <c r="R20" s="1485" t="n">
        <v>0</v>
      </c>
      <c r="S20" s="1485" t="n">
        <v>0</v>
      </c>
      <c r="T20" s="1484" t="n">
        <v>0</v>
      </c>
      <c r="U20" s="1484" t="n">
        <v>0</v>
      </c>
    </row>
    <row r="21" customFormat="false" ht="16.5" hidden="false" customHeight="false" outlineLevel="0" collapsed="false">
      <c r="A21" s="1480"/>
      <c r="B21" s="1481"/>
      <c r="C21" s="1482" t="s">
        <v>1889</v>
      </c>
      <c r="D21" s="1483" t="n">
        <v>0</v>
      </c>
      <c r="E21" s="1485" t="n">
        <v>0</v>
      </c>
      <c r="F21" s="1483" t="n">
        <v>0</v>
      </c>
      <c r="G21" s="1483" t="n">
        <v>0</v>
      </c>
      <c r="H21" s="1483" t="n">
        <v>0</v>
      </c>
      <c r="I21" s="1483" t="n">
        <v>0</v>
      </c>
      <c r="J21" s="1483" t="n">
        <v>0</v>
      </c>
      <c r="K21" s="1485" t="n">
        <v>0</v>
      </c>
      <c r="L21" s="1485" t="n">
        <v>0</v>
      </c>
      <c r="M21" s="1485" t="n">
        <v>0</v>
      </c>
      <c r="N21" s="1485" t="n">
        <v>0</v>
      </c>
      <c r="O21" s="1485" t="n">
        <v>0</v>
      </c>
      <c r="P21" s="1485" t="n">
        <v>0</v>
      </c>
      <c r="Q21" s="1485" t="n">
        <v>0</v>
      </c>
      <c r="R21" s="1485" t="n">
        <v>0</v>
      </c>
      <c r="S21" s="1485" t="n">
        <v>0</v>
      </c>
      <c r="T21" s="1484" t="n">
        <v>0</v>
      </c>
      <c r="U21" s="1484" t="n">
        <v>0</v>
      </c>
    </row>
    <row r="22" customFormat="false" ht="16.5" hidden="false" customHeight="false" outlineLevel="0" collapsed="false">
      <c r="A22" s="1480"/>
      <c r="B22" s="1481"/>
      <c r="C22" s="1482" t="s">
        <v>1890</v>
      </c>
      <c r="D22" s="1483" t="n">
        <v>0</v>
      </c>
      <c r="E22" s="1485" t="n">
        <v>0</v>
      </c>
      <c r="F22" s="1483" t="n">
        <v>0</v>
      </c>
      <c r="G22" s="1483" t="n">
        <v>0</v>
      </c>
      <c r="H22" s="1483" t="n">
        <v>0</v>
      </c>
      <c r="I22" s="1483" t="n">
        <v>0</v>
      </c>
      <c r="J22" s="1483" t="n">
        <v>0</v>
      </c>
      <c r="K22" s="1485" t="n">
        <v>0</v>
      </c>
      <c r="L22" s="1485" t="n">
        <v>0</v>
      </c>
      <c r="M22" s="1485" t="n">
        <v>0</v>
      </c>
      <c r="N22" s="1485" t="n">
        <v>0</v>
      </c>
      <c r="O22" s="1485" t="n">
        <v>0</v>
      </c>
      <c r="P22" s="1485" t="n">
        <v>0</v>
      </c>
      <c r="Q22" s="1485" t="n">
        <v>0</v>
      </c>
      <c r="R22" s="1485" t="n">
        <v>0</v>
      </c>
      <c r="S22" s="1485" t="n">
        <v>0</v>
      </c>
      <c r="T22" s="1484" t="n">
        <v>0</v>
      </c>
      <c r="U22" s="1484" t="n">
        <v>0</v>
      </c>
    </row>
    <row r="23" customFormat="false" ht="16.5" hidden="false" customHeight="false" outlineLevel="0" collapsed="false">
      <c r="A23" s="1480"/>
      <c r="B23" s="1481"/>
      <c r="C23" s="1482" t="s">
        <v>1891</v>
      </c>
      <c r="D23" s="1483" t="n">
        <v>0</v>
      </c>
      <c r="E23" s="1485" t="n">
        <v>0</v>
      </c>
      <c r="F23" s="1483" t="n">
        <v>0</v>
      </c>
      <c r="G23" s="1483" t="n">
        <v>0</v>
      </c>
      <c r="H23" s="1483" t="n">
        <v>0</v>
      </c>
      <c r="I23" s="1483" t="n">
        <v>0</v>
      </c>
      <c r="J23" s="1483" t="n">
        <v>0</v>
      </c>
      <c r="K23" s="1485" t="n">
        <v>0</v>
      </c>
      <c r="L23" s="1485" t="n">
        <v>0</v>
      </c>
      <c r="M23" s="1485" t="n">
        <v>0</v>
      </c>
      <c r="N23" s="1485" t="n">
        <v>0</v>
      </c>
      <c r="O23" s="1485" t="n">
        <v>0</v>
      </c>
      <c r="P23" s="1485" t="n">
        <v>0</v>
      </c>
      <c r="Q23" s="1485" t="n">
        <v>0</v>
      </c>
      <c r="R23" s="1485" t="n">
        <v>0</v>
      </c>
      <c r="S23" s="1485" t="n">
        <v>0</v>
      </c>
      <c r="T23" s="1484" t="n">
        <v>0</v>
      </c>
      <c r="U23" s="1484" t="n">
        <v>0</v>
      </c>
    </row>
    <row r="24" customFormat="false" ht="16.5" hidden="false" customHeight="false" outlineLevel="0" collapsed="false">
      <c r="A24" s="1480"/>
      <c r="B24" s="1481"/>
      <c r="C24" s="1482" t="s">
        <v>1892</v>
      </c>
      <c r="D24" s="1483" t="n">
        <v>0</v>
      </c>
      <c r="E24" s="1485" t="n">
        <v>0</v>
      </c>
      <c r="F24" s="1483" t="n">
        <v>0</v>
      </c>
      <c r="G24" s="1483" t="n">
        <v>0</v>
      </c>
      <c r="H24" s="1483" t="n">
        <v>0</v>
      </c>
      <c r="I24" s="1483" t="n">
        <v>0</v>
      </c>
      <c r="J24" s="1483" t="n">
        <v>0</v>
      </c>
      <c r="K24" s="1485" t="n">
        <v>0</v>
      </c>
      <c r="L24" s="1485" t="n">
        <v>0</v>
      </c>
      <c r="M24" s="1485" t="n">
        <v>0</v>
      </c>
      <c r="N24" s="1485" t="n">
        <v>0</v>
      </c>
      <c r="O24" s="1485" t="n">
        <v>0</v>
      </c>
      <c r="P24" s="1485" t="n">
        <v>0</v>
      </c>
      <c r="Q24" s="1485" t="n">
        <v>0</v>
      </c>
      <c r="R24" s="1485" t="n">
        <v>0</v>
      </c>
      <c r="S24" s="1485" t="n">
        <v>0</v>
      </c>
      <c r="T24" s="1484" t="n">
        <v>0</v>
      </c>
      <c r="U24" s="1484" t="n">
        <v>0</v>
      </c>
    </row>
    <row r="25" customFormat="false" ht="16.5" hidden="false" customHeight="false" outlineLevel="0" collapsed="false">
      <c r="A25" s="1480"/>
      <c r="B25" s="1481"/>
      <c r="C25" s="1482" t="s">
        <v>1893</v>
      </c>
      <c r="D25" s="1483" t="n">
        <v>0</v>
      </c>
      <c r="E25" s="1485" t="n">
        <v>0</v>
      </c>
      <c r="F25" s="1483" t="n">
        <v>0</v>
      </c>
      <c r="G25" s="1483" t="n">
        <v>0</v>
      </c>
      <c r="H25" s="1483" t="n">
        <v>0</v>
      </c>
      <c r="I25" s="1483" t="n">
        <v>0</v>
      </c>
      <c r="J25" s="1483" t="n">
        <v>0</v>
      </c>
      <c r="K25" s="1485" t="n">
        <v>0</v>
      </c>
      <c r="L25" s="1485" t="n">
        <v>0</v>
      </c>
      <c r="M25" s="1485" t="n">
        <v>0</v>
      </c>
      <c r="N25" s="1485" t="n">
        <v>0</v>
      </c>
      <c r="O25" s="1485" t="n">
        <v>0</v>
      </c>
      <c r="P25" s="1485" t="n">
        <v>0</v>
      </c>
      <c r="Q25" s="1485" t="n">
        <v>0</v>
      </c>
      <c r="R25" s="1485" t="n">
        <v>0</v>
      </c>
      <c r="S25" s="1485" t="n">
        <v>0</v>
      </c>
      <c r="T25" s="1484" t="n">
        <v>0</v>
      </c>
      <c r="U25" s="1484" t="n">
        <v>0</v>
      </c>
    </row>
    <row r="26" customFormat="false" ht="16.5" hidden="false" customHeight="false" outlineLevel="0" collapsed="false">
      <c r="A26" s="1480"/>
      <c r="B26" s="1481"/>
      <c r="C26" s="1482" t="s">
        <v>1894</v>
      </c>
      <c r="D26" s="1483" t="n">
        <v>0</v>
      </c>
      <c r="E26" s="1485" t="n">
        <v>0</v>
      </c>
      <c r="F26" s="1483" t="n">
        <v>0</v>
      </c>
      <c r="G26" s="1483" t="n">
        <v>0</v>
      </c>
      <c r="H26" s="1483" t="n">
        <v>0</v>
      </c>
      <c r="I26" s="1483" t="n">
        <v>0</v>
      </c>
      <c r="J26" s="1483" t="n">
        <v>0</v>
      </c>
      <c r="K26" s="1485" t="n">
        <v>0</v>
      </c>
      <c r="L26" s="1485" t="n">
        <v>0</v>
      </c>
      <c r="M26" s="1485" t="n">
        <v>0</v>
      </c>
      <c r="N26" s="1485" t="n">
        <v>0</v>
      </c>
      <c r="O26" s="1485" t="n">
        <v>0</v>
      </c>
      <c r="P26" s="1485" t="n">
        <v>0</v>
      </c>
      <c r="Q26" s="1485" t="n">
        <v>0</v>
      </c>
      <c r="R26" s="1485" t="n">
        <v>0</v>
      </c>
      <c r="S26" s="1485" t="n">
        <v>0</v>
      </c>
      <c r="T26" s="1484" t="n">
        <v>0</v>
      </c>
      <c r="U26" s="1484" t="n">
        <v>0</v>
      </c>
    </row>
    <row r="27" customFormat="false" ht="16.5" hidden="false" customHeight="false" outlineLevel="0" collapsed="false">
      <c r="A27" s="1480"/>
      <c r="B27" s="1481"/>
      <c r="C27" s="1482" t="s">
        <v>1895</v>
      </c>
      <c r="D27" s="1483" t="n">
        <v>0</v>
      </c>
      <c r="E27" s="1485" t="n">
        <v>0</v>
      </c>
      <c r="F27" s="1483" t="n">
        <v>0</v>
      </c>
      <c r="G27" s="1483" t="n">
        <v>0</v>
      </c>
      <c r="H27" s="1483" t="n">
        <v>0</v>
      </c>
      <c r="I27" s="1483" t="n">
        <v>0</v>
      </c>
      <c r="J27" s="1483" t="n">
        <v>0</v>
      </c>
      <c r="K27" s="1485" t="n">
        <v>0</v>
      </c>
      <c r="L27" s="1485" t="n">
        <v>0</v>
      </c>
      <c r="M27" s="1485" t="n">
        <v>0</v>
      </c>
      <c r="N27" s="1485" t="n">
        <v>0</v>
      </c>
      <c r="O27" s="1485" t="n">
        <v>0</v>
      </c>
      <c r="P27" s="1485" t="n">
        <v>0</v>
      </c>
      <c r="Q27" s="1485" t="n">
        <v>0</v>
      </c>
      <c r="R27" s="1485" t="n">
        <v>0</v>
      </c>
      <c r="S27" s="1485" t="n">
        <v>0</v>
      </c>
      <c r="T27" s="1484" t="n">
        <v>0</v>
      </c>
      <c r="U27" s="1484" t="n">
        <v>0</v>
      </c>
    </row>
    <row r="28" customFormat="false" ht="16.5" hidden="false" customHeight="false" outlineLevel="0" collapsed="false">
      <c r="A28" s="1480"/>
      <c r="B28" s="1481"/>
      <c r="C28" s="1482" t="s">
        <v>1896</v>
      </c>
      <c r="D28" s="1483" t="n">
        <v>0</v>
      </c>
      <c r="E28" s="1485" t="n">
        <v>0</v>
      </c>
      <c r="F28" s="1483" t="n">
        <v>0</v>
      </c>
      <c r="G28" s="1483" t="n">
        <v>0</v>
      </c>
      <c r="H28" s="1483" t="n">
        <v>0</v>
      </c>
      <c r="I28" s="1483" t="n">
        <v>0</v>
      </c>
      <c r="J28" s="1483" t="n">
        <v>0</v>
      </c>
      <c r="K28" s="1485" t="n">
        <v>0</v>
      </c>
      <c r="L28" s="1485" t="n">
        <v>0</v>
      </c>
      <c r="M28" s="1485" t="n">
        <v>0</v>
      </c>
      <c r="N28" s="1485" t="n">
        <v>0</v>
      </c>
      <c r="O28" s="1485" t="n">
        <v>0</v>
      </c>
      <c r="P28" s="1485" t="n">
        <v>0</v>
      </c>
      <c r="Q28" s="1485" t="n">
        <v>0</v>
      </c>
      <c r="R28" s="1485" t="n">
        <v>0</v>
      </c>
      <c r="S28" s="1485" t="n">
        <v>0</v>
      </c>
      <c r="T28" s="1484" t="n">
        <v>0</v>
      </c>
      <c r="U28" s="1484" t="n">
        <v>0</v>
      </c>
    </row>
    <row r="29" customFormat="false" ht="16.5" hidden="false" customHeight="false" outlineLevel="0" collapsed="false">
      <c r="A29" s="1480"/>
      <c r="B29" s="1481"/>
      <c r="C29" s="1482" t="s">
        <v>1897</v>
      </c>
      <c r="D29" s="1483" t="n">
        <v>0</v>
      </c>
      <c r="E29" s="1485" t="n">
        <v>0</v>
      </c>
      <c r="F29" s="1483" t="n">
        <v>0</v>
      </c>
      <c r="G29" s="1483" t="n">
        <v>0</v>
      </c>
      <c r="H29" s="1483" t="n">
        <v>0</v>
      </c>
      <c r="I29" s="1483" t="n">
        <v>0</v>
      </c>
      <c r="J29" s="1483" t="n">
        <v>0</v>
      </c>
      <c r="K29" s="1485" t="n">
        <v>0</v>
      </c>
      <c r="L29" s="1485" t="n">
        <v>0</v>
      </c>
      <c r="M29" s="1485" t="n">
        <v>0</v>
      </c>
      <c r="N29" s="1485" t="n">
        <v>0</v>
      </c>
      <c r="O29" s="1485" t="n">
        <v>0</v>
      </c>
      <c r="P29" s="1485" t="n">
        <v>0</v>
      </c>
      <c r="Q29" s="1485" t="n">
        <v>0</v>
      </c>
      <c r="R29" s="1485" t="n">
        <v>0</v>
      </c>
      <c r="S29" s="1485" t="n">
        <v>0</v>
      </c>
      <c r="T29" s="1484" t="n">
        <v>0</v>
      </c>
      <c r="U29" s="1484" t="n">
        <v>0</v>
      </c>
    </row>
    <row r="30" customFormat="false" ht="16.5" hidden="false" customHeight="false" outlineLevel="0" collapsed="false">
      <c r="A30" s="1480"/>
      <c r="B30" s="1481"/>
      <c r="C30" s="1482" t="s">
        <v>1898</v>
      </c>
      <c r="D30" s="1483" t="n">
        <v>0</v>
      </c>
      <c r="E30" s="1485" t="n">
        <v>0</v>
      </c>
      <c r="F30" s="1483" t="n">
        <v>0</v>
      </c>
      <c r="G30" s="1483" t="n">
        <v>0</v>
      </c>
      <c r="H30" s="1483" t="n">
        <v>0</v>
      </c>
      <c r="I30" s="1483" t="n">
        <v>0</v>
      </c>
      <c r="J30" s="1483" t="n">
        <v>0</v>
      </c>
      <c r="K30" s="1485" t="n">
        <v>0</v>
      </c>
      <c r="L30" s="1485" t="n">
        <v>0</v>
      </c>
      <c r="M30" s="1485" t="n">
        <v>0</v>
      </c>
      <c r="N30" s="1485" t="n">
        <v>0</v>
      </c>
      <c r="O30" s="1485" t="n">
        <v>0</v>
      </c>
      <c r="P30" s="1485" t="n">
        <v>0</v>
      </c>
      <c r="Q30" s="1485" t="n">
        <v>0</v>
      </c>
      <c r="R30" s="1485" t="n">
        <v>0</v>
      </c>
      <c r="S30" s="1485" t="n">
        <v>0</v>
      </c>
      <c r="T30" s="1484" t="n">
        <v>0</v>
      </c>
      <c r="U30" s="1484" t="n">
        <v>0</v>
      </c>
    </row>
    <row r="31" customFormat="false" ht="16.5" hidden="false" customHeight="false" outlineLevel="0" collapsed="false">
      <c r="A31" s="1480"/>
      <c r="B31" s="1481"/>
      <c r="C31" s="1482" t="s">
        <v>1982</v>
      </c>
      <c r="D31" s="1483" t="n">
        <v>0</v>
      </c>
      <c r="E31" s="1485" t="n">
        <v>0</v>
      </c>
      <c r="F31" s="1483" t="n">
        <v>0</v>
      </c>
      <c r="G31" s="1483" t="n">
        <v>0</v>
      </c>
      <c r="H31" s="1483" t="n">
        <v>0</v>
      </c>
      <c r="I31" s="1483" t="n">
        <v>0</v>
      </c>
      <c r="J31" s="1483" t="n">
        <v>0</v>
      </c>
      <c r="K31" s="1485" t="n">
        <v>0</v>
      </c>
      <c r="L31" s="1485" t="n">
        <v>0</v>
      </c>
      <c r="M31" s="1485" t="n">
        <v>0</v>
      </c>
      <c r="N31" s="1485" t="n">
        <v>0</v>
      </c>
      <c r="O31" s="1485" t="n">
        <v>0</v>
      </c>
      <c r="P31" s="1485" t="n">
        <v>0</v>
      </c>
      <c r="Q31" s="1485" t="n">
        <v>0</v>
      </c>
      <c r="R31" s="1485" t="n">
        <v>0</v>
      </c>
      <c r="S31" s="1485" t="n">
        <v>0</v>
      </c>
      <c r="T31" s="1484" t="n">
        <v>0</v>
      </c>
      <c r="U31" s="1484" t="n">
        <v>0</v>
      </c>
    </row>
    <row r="32" customFormat="false" ht="16.5" hidden="false" customHeight="false" outlineLevel="0" collapsed="false">
      <c r="A32" s="1480"/>
      <c r="B32" s="1481"/>
      <c r="C32" s="1482" t="s">
        <v>908</v>
      </c>
      <c r="D32" s="1483" t="n">
        <v>0</v>
      </c>
      <c r="E32" s="1485" t="n">
        <v>0</v>
      </c>
      <c r="F32" s="1483" t="n">
        <v>0</v>
      </c>
      <c r="G32" s="1483" t="n">
        <v>0</v>
      </c>
      <c r="H32" s="1483" t="n">
        <v>0</v>
      </c>
      <c r="I32" s="1483" t="n">
        <v>0</v>
      </c>
      <c r="J32" s="1483" t="n">
        <v>0</v>
      </c>
      <c r="K32" s="1485" t="n">
        <v>0</v>
      </c>
      <c r="L32" s="1485" t="n">
        <v>0</v>
      </c>
      <c r="M32" s="1485" t="n">
        <v>0</v>
      </c>
      <c r="N32" s="1485" t="n">
        <v>0</v>
      </c>
      <c r="O32" s="1485" t="n">
        <v>0</v>
      </c>
      <c r="P32" s="1485" t="n">
        <v>0</v>
      </c>
      <c r="Q32" s="1485" t="n">
        <v>0</v>
      </c>
      <c r="R32" s="1485" t="n">
        <v>0</v>
      </c>
      <c r="S32" s="1485" t="n">
        <v>0</v>
      </c>
      <c r="T32" s="1484" t="n">
        <v>0</v>
      </c>
      <c r="U32" s="1484" t="n">
        <v>0</v>
      </c>
    </row>
    <row r="33" customFormat="false" ht="16.5" hidden="false" customHeight="false" outlineLevel="0" collapsed="false">
      <c r="A33" s="1333" t="s">
        <v>1636</v>
      </c>
      <c r="B33" s="1333"/>
      <c r="C33" s="1487"/>
      <c r="D33" s="1487"/>
      <c r="E33" s="1488"/>
      <c r="F33" s="1489"/>
      <c r="G33" s="1489"/>
      <c r="H33" s="1488"/>
      <c r="I33" s="1489"/>
      <c r="J33" s="1489"/>
      <c r="K33" s="1488"/>
      <c r="L33" s="1487"/>
      <c r="M33" s="1489"/>
      <c r="N33" s="1490"/>
      <c r="O33" s="1488"/>
      <c r="P33" s="1488"/>
      <c r="Q33" s="1488"/>
      <c r="R33" s="1488"/>
      <c r="S33" s="1488"/>
      <c r="T33" s="1488"/>
      <c r="U33" s="1488"/>
    </row>
    <row r="34" customFormat="false" ht="16.5" hidden="false" customHeight="false" outlineLevel="0" collapsed="false">
      <c r="A34" s="1491" t="s">
        <v>872</v>
      </c>
      <c r="B34" s="1492"/>
      <c r="C34" s="1492"/>
      <c r="D34" s="1492"/>
      <c r="E34" s="1493"/>
      <c r="F34" s="1491" t="s">
        <v>828</v>
      </c>
      <c r="G34" s="1492"/>
      <c r="H34" s="1453"/>
      <c r="I34" s="1492" t="s">
        <v>829</v>
      </c>
      <c r="J34" s="1493"/>
      <c r="K34" s="1492"/>
      <c r="L34" s="1453"/>
      <c r="M34" s="1453"/>
      <c r="N34" s="1026" t="s">
        <v>873</v>
      </c>
      <c r="O34" s="1492"/>
      <c r="P34" s="1493"/>
      <c r="Q34" s="1453"/>
      <c r="R34" s="1493"/>
      <c r="S34" s="1018" t="s">
        <v>1900</v>
      </c>
      <c r="T34" s="1493"/>
      <c r="U34" s="1493"/>
    </row>
    <row r="35" customFormat="false" ht="16.5" hidden="false" customHeight="false" outlineLevel="0" collapsed="false">
      <c r="A35" s="1493"/>
      <c r="B35" s="1493"/>
      <c r="C35" s="1493"/>
      <c r="D35" s="1493"/>
      <c r="E35" s="1493"/>
      <c r="F35" s="1493"/>
      <c r="G35" s="1492"/>
      <c r="H35" s="1493"/>
      <c r="I35" s="1492" t="s">
        <v>832</v>
      </c>
      <c r="J35" s="1493"/>
      <c r="K35" s="1492"/>
      <c r="L35" s="1453"/>
      <c r="M35" s="1493"/>
      <c r="N35" s="1492"/>
      <c r="O35" s="1492"/>
      <c r="P35" s="1493"/>
      <c r="Q35" s="1493"/>
      <c r="R35" s="1493"/>
      <c r="S35" s="1493"/>
      <c r="T35" s="1493"/>
      <c r="U35" s="1493"/>
    </row>
    <row r="36" customFormat="false" ht="16.5" hidden="false" customHeight="true" outlineLevel="0" collapsed="false">
      <c r="A36" s="1494" t="s">
        <v>1952</v>
      </c>
      <c r="B36" s="1494"/>
      <c r="C36" s="1494"/>
      <c r="D36" s="1494"/>
      <c r="E36" s="1494"/>
      <c r="F36" s="1494"/>
      <c r="G36" s="1494"/>
      <c r="H36" s="1494"/>
      <c r="I36" s="1494"/>
      <c r="J36" s="1494"/>
      <c r="K36" s="1494"/>
      <c r="L36" s="1494"/>
      <c r="M36" s="1494"/>
      <c r="N36" s="1494"/>
      <c r="O36" s="1494"/>
      <c r="P36" s="1494"/>
      <c r="Q36" s="1494"/>
      <c r="R36" s="1494"/>
      <c r="S36" s="1494"/>
      <c r="T36" s="1494"/>
      <c r="U36" s="1494"/>
    </row>
    <row r="37" customFormat="false" ht="16.5" hidden="false" customHeight="true" outlineLevel="0" collapsed="false">
      <c r="A37" s="1494" t="s">
        <v>1953</v>
      </c>
      <c r="B37" s="1494"/>
      <c r="C37" s="1494"/>
      <c r="D37" s="1494"/>
      <c r="E37" s="1494"/>
      <c r="F37" s="1494"/>
      <c r="G37" s="1494"/>
      <c r="H37" s="1494"/>
      <c r="I37" s="1494"/>
      <c r="J37" s="1494"/>
      <c r="K37" s="1494"/>
      <c r="L37" s="1494"/>
      <c r="M37" s="1494"/>
      <c r="N37" s="1494"/>
      <c r="O37" s="1494"/>
      <c r="P37" s="1494"/>
      <c r="Q37" s="1494"/>
      <c r="R37" s="1494"/>
      <c r="S37" s="1494"/>
      <c r="T37" s="1494"/>
      <c r="U37" s="1494"/>
    </row>
    <row r="38" customFormat="false" ht="16.5" hidden="false" customHeight="true" outlineLevel="0" collapsed="false">
      <c r="A38" s="1494" t="s">
        <v>1903</v>
      </c>
      <c r="B38" s="1494"/>
      <c r="C38" s="1494"/>
      <c r="D38" s="1494"/>
      <c r="E38" s="1494"/>
      <c r="F38" s="1494"/>
      <c r="G38" s="1494"/>
      <c r="H38" s="1494"/>
      <c r="I38" s="1494"/>
      <c r="J38" s="1494"/>
      <c r="K38" s="1494"/>
      <c r="L38" s="1494"/>
      <c r="M38" s="1494"/>
      <c r="N38" s="1494"/>
      <c r="O38" s="1494"/>
      <c r="P38" s="1494"/>
      <c r="Q38" s="1494"/>
      <c r="R38" s="1494"/>
      <c r="S38" s="1494"/>
      <c r="T38" s="1494"/>
      <c r="U38" s="1494"/>
    </row>
  </sheetData>
  <mergeCells count="19">
    <mergeCell ref="A1:B1"/>
    <mergeCell ref="R1:S1"/>
    <mergeCell ref="T1:U1"/>
    <mergeCell ref="A2:B2"/>
    <mergeCell ref="R2:S2"/>
    <mergeCell ref="T2:U2"/>
    <mergeCell ref="A3:U3"/>
    <mergeCell ref="E4:S4"/>
    <mergeCell ref="A5:D6"/>
    <mergeCell ref="E5:F5"/>
    <mergeCell ref="G5:N5"/>
    <mergeCell ref="O5:U5"/>
    <mergeCell ref="A7:A32"/>
    <mergeCell ref="B7:B19"/>
    <mergeCell ref="B20:B32"/>
    <mergeCell ref="A33:B33"/>
    <mergeCell ref="A36:U36"/>
    <mergeCell ref="A37:U37"/>
    <mergeCell ref="A38:U38"/>
  </mergeCells>
  <hyperlinks>
    <hyperlink ref="V3"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00390625" defaultRowHeight="16.5" zeroHeight="false" outlineLevelRow="0" outlineLevelCol="0"/>
  <cols>
    <col collapsed="false" customWidth="true" hidden="false" outlineLevel="0" max="11" min="1" style="75" width="10.63"/>
  </cols>
  <sheetData>
    <row r="1" customFormat="false" ht="16.5" hidden="false" customHeight="false" outlineLevel="0" collapsed="false">
      <c r="A1" s="273" t="s">
        <v>787</v>
      </c>
      <c r="B1" s="273"/>
      <c r="G1" s="273" t="s">
        <v>788</v>
      </c>
      <c r="H1" s="273" t="s">
        <v>926</v>
      </c>
      <c r="I1" s="273"/>
      <c r="J1" s="273"/>
    </row>
    <row r="2" customFormat="false" ht="16.5" hidden="false" customHeight="true" outlineLevel="0" collapsed="false">
      <c r="A2" s="273" t="s">
        <v>836</v>
      </c>
      <c r="B2" s="273"/>
      <c r="C2" s="275" t="s">
        <v>1983</v>
      </c>
      <c r="D2" s="276"/>
      <c r="G2" s="273" t="s">
        <v>838</v>
      </c>
      <c r="H2" s="283" t="s">
        <v>1984</v>
      </c>
      <c r="I2" s="283"/>
      <c r="J2" s="283"/>
      <c r="K2" s="127" t="s">
        <v>130</v>
      </c>
    </row>
    <row r="3" customFormat="false" ht="25.5" hidden="false" customHeight="false" outlineLevel="0" collapsed="false">
      <c r="A3" s="1495" t="s">
        <v>1985</v>
      </c>
      <c r="B3" s="1495"/>
      <c r="C3" s="1495"/>
      <c r="D3" s="1495"/>
      <c r="E3" s="1495"/>
      <c r="F3" s="1495"/>
      <c r="G3" s="1495"/>
      <c r="H3" s="1495"/>
      <c r="I3" s="1495"/>
      <c r="J3" s="1495"/>
    </row>
    <row r="4" customFormat="false" ht="16.5" hidden="false" customHeight="false" outlineLevel="0" collapsed="false">
      <c r="A4" s="278"/>
      <c r="B4" s="278"/>
      <c r="C4" s="278"/>
      <c r="D4" s="278"/>
      <c r="E4" s="278"/>
      <c r="F4" s="278"/>
      <c r="G4" s="1403"/>
      <c r="H4" s="1403"/>
      <c r="I4" s="1403"/>
      <c r="J4" s="1403"/>
    </row>
    <row r="5" customFormat="false" ht="16.5" hidden="false" customHeight="false" outlineLevel="0" collapsed="false">
      <c r="A5" s="1496" t="s">
        <v>1986</v>
      </c>
      <c r="B5" s="1496"/>
      <c r="C5" s="1496"/>
      <c r="D5" s="1496"/>
      <c r="E5" s="1496"/>
      <c r="F5" s="1496"/>
      <c r="G5" s="1496"/>
      <c r="H5" s="1496"/>
      <c r="I5" s="1496"/>
      <c r="J5" s="1496"/>
    </row>
    <row r="6" customFormat="false" ht="16.5" hidden="false" customHeight="false" outlineLevel="0" collapsed="false">
      <c r="A6" s="281" t="s">
        <v>842</v>
      </c>
      <c r="B6" s="281"/>
      <c r="C6" s="1405" t="s">
        <v>843</v>
      </c>
      <c r="D6" s="1405"/>
      <c r="E6" s="282" t="s">
        <v>844</v>
      </c>
      <c r="F6" s="282"/>
      <c r="G6" s="282"/>
      <c r="H6" s="282"/>
      <c r="I6" s="282"/>
      <c r="J6" s="282"/>
    </row>
    <row r="7" customFormat="false" ht="16.5" hidden="false" customHeight="true" outlineLevel="0" collapsed="false">
      <c r="A7" s="281"/>
      <c r="B7" s="281"/>
      <c r="C7" s="1405"/>
      <c r="D7" s="1405"/>
      <c r="E7" s="283" t="s">
        <v>845</v>
      </c>
      <c r="F7" s="283"/>
      <c r="G7" s="283" t="s">
        <v>846</v>
      </c>
      <c r="H7" s="283"/>
      <c r="I7" s="284" t="s">
        <v>847</v>
      </c>
      <c r="J7" s="284"/>
    </row>
    <row r="8" customFormat="false" ht="16.5" hidden="false" customHeight="false" outlineLevel="0" collapsed="false">
      <c r="A8" s="281"/>
      <c r="B8" s="281"/>
      <c r="C8" s="1405"/>
      <c r="D8" s="1405"/>
      <c r="E8" s="283"/>
      <c r="F8" s="283"/>
      <c r="G8" s="283"/>
      <c r="H8" s="283"/>
      <c r="I8" s="284"/>
      <c r="J8" s="284"/>
    </row>
    <row r="9" customFormat="false" ht="16.5" hidden="false" customHeight="false" outlineLevel="0" collapsed="false">
      <c r="A9" s="281"/>
      <c r="B9" s="281"/>
      <c r="C9" s="1405"/>
      <c r="D9" s="1405"/>
      <c r="E9" s="283"/>
      <c r="F9" s="283"/>
      <c r="G9" s="283"/>
      <c r="H9" s="283"/>
      <c r="I9" s="284"/>
      <c r="J9" s="284"/>
    </row>
    <row r="10" customFormat="false" ht="16.5" hidden="false" customHeight="false" outlineLevel="0" collapsed="false">
      <c r="A10" s="281"/>
      <c r="B10" s="281"/>
      <c r="C10" s="1405"/>
      <c r="D10" s="1405"/>
      <c r="E10" s="283"/>
      <c r="F10" s="283"/>
      <c r="G10" s="283"/>
      <c r="H10" s="283"/>
      <c r="I10" s="284"/>
      <c r="J10" s="284"/>
    </row>
    <row r="11" customFormat="false" ht="16.5" hidden="false" customHeight="false" outlineLevel="0" collapsed="false">
      <c r="A11" s="286" t="s">
        <v>848</v>
      </c>
      <c r="B11" s="286"/>
      <c r="D11" s="1497" t="n">
        <v>200385</v>
      </c>
      <c r="E11" s="1403"/>
      <c r="F11" s="1497" t="n">
        <v>69660</v>
      </c>
      <c r="G11" s="1403"/>
      <c r="H11" s="1497" t="n">
        <v>0</v>
      </c>
      <c r="I11" s="1403"/>
      <c r="J11" s="1497" t="n">
        <v>130725</v>
      </c>
    </row>
    <row r="12" customFormat="false" ht="16.5" hidden="false" customHeight="false" outlineLevel="0" collapsed="false">
      <c r="A12" s="1498" t="s">
        <v>849</v>
      </c>
      <c r="B12" s="1498"/>
      <c r="C12" s="1499"/>
      <c r="D12" s="1497" t="n">
        <v>27871</v>
      </c>
      <c r="E12" s="1500"/>
      <c r="F12" s="1497" t="n">
        <v>6221</v>
      </c>
      <c r="G12" s="1500"/>
      <c r="H12" s="1497" t="n">
        <v>0</v>
      </c>
      <c r="I12" s="1500"/>
      <c r="J12" s="1497" t="n">
        <v>21650</v>
      </c>
    </row>
    <row r="13" customFormat="false" ht="16.5" hidden="false" customHeight="false" outlineLevel="0" collapsed="false">
      <c r="A13" s="1498" t="s">
        <v>850</v>
      </c>
      <c r="B13" s="1498"/>
      <c r="C13" s="1499"/>
      <c r="D13" s="1497" t="n">
        <v>18111</v>
      </c>
      <c r="E13" s="1500"/>
      <c r="F13" s="1497" t="n">
        <v>5373</v>
      </c>
      <c r="G13" s="1500"/>
      <c r="H13" s="1497" t="n">
        <v>0</v>
      </c>
      <c r="I13" s="1500"/>
      <c r="J13" s="1497" t="n">
        <v>12738</v>
      </c>
    </row>
    <row r="14" customFormat="false" ht="16.5" hidden="false" customHeight="false" outlineLevel="0" collapsed="false">
      <c r="A14" s="1498" t="s">
        <v>851</v>
      </c>
      <c r="B14" s="1498"/>
      <c r="C14" s="1499"/>
      <c r="D14" s="1497" t="n">
        <v>23954</v>
      </c>
      <c r="E14" s="1500"/>
      <c r="F14" s="1497" t="n">
        <v>4557</v>
      </c>
      <c r="G14" s="1500"/>
      <c r="H14" s="1497" t="n">
        <v>0</v>
      </c>
      <c r="I14" s="1500"/>
      <c r="J14" s="1497" t="n">
        <v>19397</v>
      </c>
    </row>
    <row r="15" customFormat="false" ht="16.5" hidden="false" customHeight="false" outlineLevel="0" collapsed="false">
      <c r="A15" s="1498" t="s">
        <v>852</v>
      </c>
      <c r="B15" s="1498"/>
      <c r="C15" s="1499"/>
      <c r="D15" s="1497" t="n">
        <v>16481</v>
      </c>
      <c r="E15" s="1500"/>
      <c r="F15" s="1497" t="n">
        <v>3308</v>
      </c>
      <c r="G15" s="1500"/>
      <c r="H15" s="1497" t="n">
        <v>0</v>
      </c>
      <c r="I15" s="1500"/>
      <c r="J15" s="1497" t="n">
        <v>13173</v>
      </c>
    </row>
    <row r="16" customFormat="false" ht="16.5" hidden="false" customHeight="false" outlineLevel="0" collapsed="false">
      <c r="A16" s="1498" t="s">
        <v>853</v>
      </c>
      <c r="B16" s="1498"/>
      <c r="C16" s="1499"/>
      <c r="D16" s="1497" t="n">
        <v>23158</v>
      </c>
      <c r="E16" s="1500"/>
      <c r="F16" s="1497" t="n">
        <v>3506</v>
      </c>
      <c r="G16" s="1500"/>
      <c r="H16" s="1497" t="n">
        <v>0</v>
      </c>
      <c r="I16" s="1500"/>
      <c r="J16" s="1497" t="n">
        <v>19652</v>
      </c>
    </row>
    <row r="17" customFormat="false" ht="16.5" hidden="false" customHeight="false" outlineLevel="0" collapsed="false">
      <c r="A17" s="1498" t="s">
        <v>854</v>
      </c>
      <c r="B17" s="1498"/>
      <c r="C17" s="1499"/>
      <c r="D17" s="1497" t="n">
        <v>22932</v>
      </c>
      <c r="E17" s="1500"/>
      <c r="F17" s="1497" t="n">
        <v>3566</v>
      </c>
      <c r="G17" s="1500"/>
      <c r="H17" s="1497" t="n">
        <v>0</v>
      </c>
      <c r="I17" s="1500"/>
      <c r="J17" s="1497" t="n">
        <v>19366</v>
      </c>
    </row>
    <row r="18" customFormat="false" ht="16.5" hidden="false" customHeight="false" outlineLevel="0" collapsed="false">
      <c r="A18" s="1498" t="s">
        <v>855</v>
      </c>
      <c r="B18" s="1498"/>
      <c r="C18" s="1499"/>
      <c r="D18" s="1497" t="n">
        <v>27147</v>
      </c>
      <c r="E18" s="1500"/>
      <c r="F18" s="1497" t="n">
        <v>13353</v>
      </c>
      <c r="G18" s="1500"/>
      <c r="H18" s="1497" t="n">
        <v>0</v>
      </c>
      <c r="I18" s="1500"/>
      <c r="J18" s="1497" t="n">
        <v>13794</v>
      </c>
    </row>
    <row r="19" customFormat="false" ht="16.5" hidden="false" customHeight="false" outlineLevel="0" collapsed="false">
      <c r="A19" s="1498" t="s">
        <v>856</v>
      </c>
      <c r="B19" s="1498"/>
      <c r="C19" s="1499"/>
      <c r="D19" s="1497" t="n">
        <v>333</v>
      </c>
      <c r="E19" s="1500"/>
      <c r="F19" s="1497" t="n">
        <v>333</v>
      </c>
      <c r="G19" s="1500"/>
      <c r="H19" s="1497" t="n">
        <v>0</v>
      </c>
      <c r="I19" s="1500"/>
      <c r="J19" s="1497" t="n">
        <v>0</v>
      </c>
    </row>
    <row r="20" customFormat="false" ht="16.5" hidden="false" customHeight="false" outlineLevel="0" collapsed="false">
      <c r="A20" s="1498" t="s">
        <v>857</v>
      </c>
      <c r="B20" s="1498"/>
      <c r="C20" s="1499"/>
      <c r="D20" s="1497" t="n">
        <v>15773</v>
      </c>
      <c r="E20" s="1500"/>
      <c r="F20" s="1497" t="n">
        <v>10437</v>
      </c>
      <c r="G20" s="1500"/>
      <c r="H20" s="1497" t="n">
        <v>0</v>
      </c>
      <c r="I20" s="1500"/>
      <c r="J20" s="1497" t="n">
        <v>5336</v>
      </c>
    </row>
    <row r="21" customFormat="false" ht="16.5" hidden="false" customHeight="false" outlineLevel="0" collapsed="false">
      <c r="A21" s="1498" t="s">
        <v>858</v>
      </c>
      <c r="B21" s="1498"/>
      <c r="C21" s="1499"/>
      <c r="D21" s="1497" t="n">
        <v>0</v>
      </c>
      <c r="E21" s="1500"/>
      <c r="F21" s="1497" t="n">
        <v>0</v>
      </c>
      <c r="G21" s="1500"/>
      <c r="H21" s="1497" t="n">
        <v>0</v>
      </c>
      <c r="I21" s="1500"/>
      <c r="J21" s="1497" t="n">
        <v>0</v>
      </c>
    </row>
    <row r="22" customFormat="false" ht="16.5" hidden="false" customHeight="true" outlineLevel="0" collapsed="false">
      <c r="A22" s="1501" t="s">
        <v>859</v>
      </c>
      <c r="B22" s="1501"/>
      <c r="C22" s="1499"/>
      <c r="D22" s="1497" t="n">
        <v>22667</v>
      </c>
      <c r="E22" s="1500"/>
      <c r="F22" s="1497" t="n">
        <v>18119</v>
      </c>
      <c r="G22" s="1500"/>
      <c r="H22" s="1497" t="n">
        <v>0</v>
      </c>
      <c r="I22" s="1500"/>
      <c r="J22" s="1497" t="n">
        <v>4548</v>
      </c>
    </row>
    <row r="23" customFormat="false" ht="16.5" hidden="false" customHeight="true" outlineLevel="0" collapsed="false">
      <c r="A23" s="1501" t="s">
        <v>860</v>
      </c>
      <c r="B23" s="1501"/>
      <c r="C23" s="1499"/>
      <c r="D23" s="1497" t="n">
        <v>717</v>
      </c>
      <c r="E23" s="1500"/>
      <c r="F23" s="1497" t="n">
        <v>717</v>
      </c>
      <c r="G23" s="1500"/>
      <c r="H23" s="1497" t="n">
        <v>0</v>
      </c>
      <c r="I23" s="1500"/>
      <c r="J23" s="1497" t="n">
        <v>0</v>
      </c>
    </row>
    <row r="24" customFormat="false" ht="16.5" hidden="false" customHeight="true" outlineLevel="0" collapsed="false">
      <c r="A24" s="1501" t="s">
        <v>861</v>
      </c>
      <c r="B24" s="1501"/>
      <c r="C24" s="1499"/>
      <c r="D24" s="1497" t="n">
        <v>163</v>
      </c>
      <c r="E24" s="1500"/>
      <c r="F24" s="1497" t="n">
        <v>163</v>
      </c>
      <c r="G24" s="1500"/>
      <c r="H24" s="1497" t="n">
        <v>0</v>
      </c>
      <c r="I24" s="1500"/>
      <c r="J24" s="1497" t="n">
        <v>0</v>
      </c>
    </row>
    <row r="25" customFormat="false" ht="16.5" hidden="false" customHeight="true" outlineLevel="0" collapsed="false">
      <c r="A25" s="1501" t="s">
        <v>862</v>
      </c>
      <c r="B25" s="1501"/>
      <c r="C25" s="1499"/>
      <c r="D25" s="1497" t="n">
        <v>1077</v>
      </c>
      <c r="E25" s="1500"/>
      <c r="F25" s="1497" t="n">
        <v>7</v>
      </c>
      <c r="G25" s="1500"/>
      <c r="H25" s="1497" t="n">
        <v>0</v>
      </c>
      <c r="I25" s="1500"/>
      <c r="J25" s="1497" t="n">
        <v>1070</v>
      </c>
    </row>
    <row r="26" customFormat="false" ht="16.5" hidden="false" customHeight="true" outlineLevel="0" collapsed="false">
      <c r="A26" s="1501" t="s">
        <v>863</v>
      </c>
      <c r="B26" s="1501"/>
      <c r="C26" s="1499"/>
      <c r="D26" s="1497" t="n">
        <v>0</v>
      </c>
      <c r="E26" s="1500"/>
      <c r="F26" s="1497" t="n">
        <v>0</v>
      </c>
      <c r="G26" s="1500"/>
      <c r="H26" s="1497" t="n">
        <v>0</v>
      </c>
      <c r="I26" s="1500"/>
      <c r="J26" s="1497" t="n">
        <v>0</v>
      </c>
    </row>
    <row r="27" customFormat="false" ht="16.5" hidden="false" customHeight="true" outlineLevel="0" collapsed="false">
      <c r="A27" s="1501" t="s">
        <v>864</v>
      </c>
      <c r="B27" s="1501"/>
      <c r="C27" s="1499"/>
      <c r="D27" s="1497" t="n">
        <v>0</v>
      </c>
      <c r="E27" s="1500"/>
      <c r="F27" s="1497" t="n">
        <v>0</v>
      </c>
      <c r="G27" s="1500"/>
      <c r="H27" s="1497" t="n">
        <v>0</v>
      </c>
      <c r="I27" s="1500"/>
      <c r="J27" s="1497" t="n">
        <v>0</v>
      </c>
    </row>
    <row r="28" customFormat="false" ht="16.5" hidden="false" customHeight="true" outlineLevel="0" collapsed="false">
      <c r="A28" s="1501" t="s">
        <v>865</v>
      </c>
      <c r="B28" s="1501"/>
      <c r="D28" s="1497" t="n">
        <v>0</v>
      </c>
      <c r="E28" s="1502"/>
      <c r="F28" s="1497" t="n">
        <v>0</v>
      </c>
      <c r="G28" s="1502"/>
      <c r="H28" s="1497" t="n">
        <v>0</v>
      </c>
      <c r="I28" s="1502"/>
      <c r="J28" s="1497" t="n">
        <v>0</v>
      </c>
    </row>
    <row r="29" customFormat="false" ht="16.5" hidden="false" customHeight="true" outlineLevel="0" collapsed="false">
      <c r="A29" s="1501" t="s">
        <v>866</v>
      </c>
      <c r="B29" s="1501"/>
      <c r="D29" s="1497" t="n">
        <v>1</v>
      </c>
      <c r="E29" s="1502"/>
      <c r="F29" s="1497" t="n">
        <v>0</v>
      </c>
      <c r="G29" s="1502"/>
      <c r="H29" s="1497" t="n">
        <v>0</v>
      </c>
      <c r="I29" s="1502"/>
      <c r="J29" s="1497" t="n">
        <v>1</v>
      </c>
    </row>
    <row r="30" customFormat="false" ht="16.5" hidden="false" customHeight="true" outlineLevel="0" collapsed="false">
      <c r="A30" s="1501" t="s">
        <v>867</v>
      </c>
      <c r="B30" s="1501"/>
      <c r="D30" s="1497" t="n">
        <v>0</v>
      </c>
      <c r="E30" s="1502"/>
      <c r="F30" s="1497" t="n">
        <v>0</v>
      </c>
      <c r="G30" s="1502"/>
      <c r="H30" s="1497" t="n">
        <v>0</v>
      </c>
      <c r="I30" s="1502"/>
      <c r="J30" s="1497" t="n">
        <v>0</v>
      </c>
    </row>
    <row r="31" customFormat="false" ht="16.5" hidden="false" customHeight="true" outlineLevel="0" collapsed="false">
      <c r="A31" s="1501" t="s">
        <v>868</v>
      </c>
      <c r="B31" s="1501"/>
      <c r="D31" s="1497" t="n">
        <v>0</v>
      </c>
      <c r="E31" s="1502"/>
      <c r="F31" s="1497" t="n">
        <v>0</v>
      </c>
      <c r="G31" s="1502"/>
      <c r="H31" s="1497" t="n">
        <v>0</v>
      </c>
      <c r="I31" s="1502"/>
      <c r="J31" s="1497" t="n">
        <v>0</v>
      </c>
    </row>
    <row r="32" customFormat="false" ht="16.5" hidden="false" customHeight="true" outlineLevel="0" collapsed="false">
      <c r="A32" s="1501" t="s">
        <v>869</v>
      </c>
      <c r="B32" s="1501"/>
      <c r="D32" s="1497" t="n">
        <v>0</v>
      </c>
      <c r="E32" s="1502"/>
      <c r="F32" s="1497" t="n">
        <v>0</v>
      </c>
      <c r="G32" s="1502"/>
      <c r="H32" s="1497" t="n">
        <v>0</v>
      </c>
      <c r="I32" s="1502"/>
      <c r="J32" s="1497" t="n">
        <v>0</v>
      </c>
    </row>
    <row r="33" customFormat="false" ht="16.5" hidden="false" customHeight="true" outlineLevel="0" collapsed="false">
      <c r="A33" s="1501" t="s">
        <v>870</v>
      </c>
      <c r="B33" s="1501"/>
      <c r="D33" s="1497" t="n">
        <v>0</v>
      </c>
      <c r="E33" s="1502"/>
      <c r="F33" s="1497" t="n">
        <v>0</v>
      </c>
      <c r="G33" s="1502"/>
      <c r="H33" s="1497" t="n">
        <v>0</v>
      </c>
      <c r="I33" s="1502"/>
      <c r="J33" s="1497" t="n">
        <v>0</v>
      </c>
    </row>
    <row r="34" customFormat="false" ht="16.5" hidden="false" customHeight="true" outlineLevel="0" collapsed="false">
      <c r="A34" s="1503" t="s">
        <v>871</v>
      </c>
      <c r="B34" s="1503"/>
      <c r="C34" s="1077"/>
      <c r="D34" s="1504" t="n">
        <v>0</v>
      </c>
      <c r="E34" s="1505"/>
      <c r="F34" s="1504" t="n">
        <v>0</v>
      </c>
      <c r="G34" s="1505"/>
      <c r="H34" s="1504" t="n">
        <v>0</v>
      </c>
      <c r="I34" s="1505"/>
      <c r="J34" s="1504" t="n">
        <v>0</v>
      </c>
    </row>
    <row r="35" customFormat="false" ht="16.5" hidden="false" customHeight="false" outlineLevel="0" collapsed="false">
      <c r="A35" s="1506" t="s">
        <v>872</v>
      </c>
      <c r="B35" s="1507" t="s">
        <v>828</v>
      </c>
      <c r="C35" s="1403"/>
      <c r="D35" s="1403"/>
      <c r="E35" s="1287" t="s">
        <v>829</v>
      </c>
      <c r="F35" s="1287"/>
      <c r="G35" s="1287" t="s">
        <v>873</v>
      </c>
      <c r="J35" s="1287" t="s">
        <v>1987</v>
      </c>
    </row>
    <row r="36" customFormat="false" ht="16.5" hidden="false" customHeight="false" outlineLevel="0" collapsed="false">
      <c r="A36" s="1403"/>
      <c r="B36" s="1403"/>
      <c r="E36" s="1287" t="s">
        <v>832</v>
      </c>
      <c r="F36" s="1287"/>
      <c r="J36" s="1287"/>
    </row>
    <row r="37" customFormat="false" ht="16.5" hidden="false" customHeight="false" outlineLevel="0" collapsed="false">
      <c r="A37" s="1403"/>
      <c r="B37" s="1403"/>
      <c r="E37" s="1287"/>
      <c r="F37" s="1287"/>
      <c r="J37" s="1287"/>
    </row>
    <row r="38" customFormat="false" ht="16.5" hidden="false" customHeight="false" outlineLevel="0" collapsed="false">
      <c r="A38" s="302" t="s">
        <v>1988</v>
      </c>
      <c r="B38" s="1508"/>
    </row>
    <row r="39" customFormat="false" ht="16.5" hidden="false" customHeight="true" outlineLevel="0" collapsed="false">
      <c r="A39" s="1509" t="s">
        <v>1989</v>
      </c>
      <c r="B39" s="1509"/>
      <c r="C39" s="1509"/>
      <c r="D39" s="1509"/>
      <c r="E39" s="1509"/>
      <c r="F39" s="1509"/>
      <c r="G39" s="1509"/>
      <c r="H39" s="1509"/>
      <c r="I39" s="1509"/>
      <c r="J39" s="1509"/>
    </row>
    <row r="40" customFormat="false" ht="16.5" hidden="false" customHeight="false" outlineLevel="0" collapsed="false">
      <c r="A40" s="302" t="s">
        <v>877</v>
      </c>
      <c r="B40" s="1508"/>
    </row>
    <row r="41" customFormat="false" ht="16.5" hidden="false" customHeight="false" outlineLevel="0" collapsed="false">
      <c r="A41" s="304"/>
    </row>
  </sheetData>
  <mergeCells count="38">
    <mergeCell ref="A1:B1"/>
    <mergeCell ref="H1:J1"/>
    <mergeCell ref="A2:B2"/>
    <mergeCell ref="H2:J2"/>
    <mergeCell ref="A3:J3"/>
    <mergeCell ref="A4:F4"/>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9:J39"/>
  </mergeCells>
  <hyperlinks>
    <hyperlink ref="K2" location="預告統計資料發布時間表!A1" display="回發布時間表"/>
  </hyperlinks>
  <printOptions headings="false" gridLines="false" gridLinesSet="true" horizontalCentered="false" verticalCentered="false"/>
  <pageMargins left="0" right="0" top="0.39375" bottom="0.39375" header="0" footer="0"/>
  <pageSetup paperSize="9" scale="100" fitToWidth="1" fitToHeight="1" pageOrder="overThenDown" orientation="portrait" blackAndWhite="false" draft="false" cellComments="none" horizontalDpi="300" verticalDpi="300" copies="1"/>
  <headerFooter differentFirst="false" differentOddEven="false">
    <oddHeader>&amp;C&amp;A</oddHeader>
    <oddFooter>&amp;C頁 &amp;P</oddFoot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P19"/>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375" defaultRowHeight="16.5" zeroHeight="false" outlineLevelRow="0" outlineLevelCol="0"/>
  <sheetData>
    <row r="1" customFormat="false" ht="16.5" hidden="false" customHeight="false" outlineLevel="0" collapsed="false">
      <c r="A1" s="1510" t="s">
        <v>1208</v>
      </c>
      <c r="B1" s="1511"/>
      <c r="C1" s="1512"/>
      <c r="D1" s="1512"/>
      <c r="E1" s="1512"/>
      <c r="F1" s="1512"/>
      <c r="G1" s="1512"/>
      <c r="H1" s="1512"/>
      <c r="I1" s="1513"/>
      <c r="J1" s="1513"/>
      <c r="K1" s="1513"/>
      <c r="L1" s="1513"/>
      <c r="M1" s="1513"/>
      <c r="N1" s="1513"/>
      <c r="O1" s="1513"/>
      <c r="P1" s="1513"/>
      <c r="Q1" s="1513"/>
      <c r="R1" s="1513"/>
      <c r="S1" s="1513"/>
      <c r="T1" s="1513"/>
      <c r="U1" s="1513"/>
      <c r="V1" s="1513"/>
      <c r="W1" s="1513"/>
      <c r="X1" s="1513"/>
      <c r="Y1" s="1513"/>
      <c r="Z1" s="1513"/>
      <c r="AA1" s="1513"/>
      <c r="AB1" s="1513"/>
      <c r="AC1" s="1513"/>
      <c r="AD1" s="1513"/>
      <c r="AE1" s="1513"/>
      <c r="AF1" s="1513"/>
      <c r="AG1" s="1513"/>
      <c r="AH1" s="1513"/>
      <c r="AI1" s="1514" t="s">
        <v>788</v>
      </c>
      <c r="AJ1" s="1514"/>
      <c r="AK1" s="1514"/>
      <c r="AL1" s="1514" t="s">
        <v>1928</v>
      </c>
      <c r="AM1" s="1514"/>
      <c r="AN1" s="1514"/>
      <c r="AO1" s="1514"/>
    </row>
    <row r="2" customFormat="false" ht="16.5" hidden="false" customHeight="false" outlineLevel="0" collapsed="false">
      <c r="A2" s="1515" t="s">
        <v>1699</v>
      </c>
      <c r="B2" s="1516" t="s">
        <v>1700</v>
      </c>
      <c r="C2" s="1517"/>
      <c r="D2" s="1517"/>
      <c r="E2" s="1512"/>
      <c r="F2" s="1512"/>
      <c r="G2" s="1512"/>
      <c r="H2" s="1512"/>
      <c r="I2" s="1513"/>
      <c r="J2" s="1513"/>
      <c r="K2" s="1513"/>
      <c r="L2" s="1518"/>
      <c r="M2" s="1518"/>
      <c r="N2" s="1518"/>
      <c r="O2" s="1518"/>
      <c r="P2" s="1518"/>
      <c r="Q2" s="1518"/>
      <c r="R2" s="1518"/>
      <c r="S2" s="1518"/>
      <c r="T2" s="1518"/>
      <c r="U2" s="1518"/>
      <c r="V2" s="1518"/>
      <c r="W2" s="1518"/>
      <c r="X2" s="1513"/>
      <c r="Y2" s="1513"/>
      <c r="Z2" s="1513"/>
      <c r="AA2" s="1513"/>
      <c r="AB2" s="1513"/>
      <c r="AC2" s="1513"/>
      <c r="AD2" s="1513"/>
      <c r="AE2" s="1513"/>
      <c r="AF2" s="1513"/>
      <c r="AG2" s="1518"/>
      <c r="AH2" s="1518"/>
      <c r="AI2" s="1514" t="s">
        <v>882</v>
      </c>
      <c r="AJ2" s="1514"/>
      <c r="AK2" s="1514"/>
      <c r="AL2" s="1514" t="s">
        <v>1990</v>
      </c>
      <c r="AM2" s="1514"/>
      <c r="AN2" s="1514"/>
      <c r="AO2" s="1514"/>
      <c r="AP2" s="127" t="s">
        <v>130</v>
      </c>
    </row>
    <row r="3" customFormat="false" ht="27.75" hidden="false" customHeight="false" outlineLevel="0" collapsed="false">
      <c r="A3" s="1519" t="s">
        <v>1701</v>
      </c>
      <c r="B3" s="1519"/>
      <c r="C3" s="1519"/>
      <c r="D3" s="1519"/>
      <c r="E3" s="1519"/>
      <c r="F3" s="1519"/>
      <c r="G3" s="1519"/>
      <c r="H3" s="1519"/>
      <c r="I3" s="1519"/>
      <c r="J3" s="1519"/>
      <c r="K3" s="1519"/>
      <c r="L3" s="1519"/>
      <c r="M3" s="1519"/>
      <c r="N3" s="1519"/>
      <c r="O3" s="1519"/>
      <c r="P3" s="1519"/>
      <c r="Q3" s="1519"/>
      <c r="R3" s="1519"/>
      <c r="S3" s="1519"/>
      <c r="T3" s="1519"/>
      <c r="U3" s="1519"/>
      <c r="V3" s="1519"/>
      <c r="W3" s="1519"/>
      <c r="X3" s="1519"/>
      <c r="Y3" s="1519"/>
      <c r="Z3" s="1519"/>
      <c r="AA3" s="1519"/>
      <c r="AB3" s="1519"/>
      <c r="AC3" s="1519"/>
      <c r="AD3" s="1519"/>
      <c r="AE3" s="1519"/>
      <c r="AF3" s="1519"/>
      <c r="AG3" s="1519"/>
      <c r="AH3" s="1519"/>
      <c r="AI3" s="1519"/>
      <c r="AJ3" s="1519"/>
      <c r="AK3" s="1519"/>
      <c r="AL3" s="1519"/>
      <c r="AM3" s="1519"/>
      <c r="AN3" s="1519"/>
      <c r="AO3" s="1519"/>
    </row>
    <row r="4" customFormat="false" ht="16.5" hidden="false" customHeight="false" outlineLevel="0" collapsed="false">
      <c r="A4" s="1520"/>
      <c r="B4" s="1520"/>
      <c r="C4" s="1521"/>
      <c r="D4" s="1521"/>
      <c r="E4" s="1521"/>
      <c r="F4" s="1520"/>
      <c r="G4" s="1520"/>
      <c r="H4" s="1520"/>
      <c r="I4" s="1520"/>
      <c r="J4" s="1520"/>
      <c r="K4" s="1522"/>
      <c r="L4" s="1523"/>
      <c r="M4" s="1520"/>
      <c r="N4" s="1520"/>
      <c r="O4" s="1520"/>
      <c r="P4" s="1520"/>
      <c r="Q4" s="1520"/>
      <c r="R4" s="1520"/>
      <c r="S4" s="1524" t="s">
        <v>1991</v>
      </c>
      <c r="T4" s="1520"/>
      <c r="U4" s="1520"/>
      <c r="V4" s="1520"/>
      <c r="W4" s="1520"/>
      <c r="X4" s="1522"/>
      <c r="Y4" s="1522"/>
      <c r="Z4" s="1522"/>
      <c r="AA4" s="1522"/>
      <c r="AB4" s="1522"/>
      <c r="AC4" s="1522"/>
      <c r="AD4" s="1522"/>
      <c r="AE4" s="1522"/>
      <c r="AF4" s="1522"/>
      <c r="AG4" s="1522"/>
      <c r="AH4" s="1522"/>
      <c r="AI4" s="1522"/>
      <c r="AJ4" s="1522"/>
      <c r="AK4" s="1522"/>
      <c r="AL4" s="1522"/>
      <c r="AM4" s="1525"/>
      <c r="AN4" s="1525"/>
      <c r="AO4" s="1526" t="s">
        <v>1703</v>
      </c>
    </row>
    <row r="5" customFormat="false" ht="13.5" hidden="false" customHeight="true" outlineLevel="0" collapsed="false">
      <c r="A5" s="1527" t="s">
        <v>1503</v>
      </c>
      <c r="B5" s="1527"/>
      <c r="C5" s="1528" t="s">
        <v>1992</v>
      </c>
      <c r="D5" s="1528"/>
      <c r="E5" s="1528"/>
      <c r="F5" s="1528"/>
      <c r="G5" s="1528"/>
      <c r="H5" s="1528"/>
      <c r="I5" s="1528"/>
      <c r="J5" s="1528"/>
      <c r="K5" s="1528"/>
      <c r="L5" s="1529" t="s">
        <v>1993</v>
      </c>
      <c r="M5" s="1529"/>
      <c r="N5" s="1529"/>
      <c r="O5" s="1528" t="s">
        <v>1994</v>
      </c>
      <c r="P5" s="1528"/>
      <c r="Q5" s="1528"/>
      <c r="R5" s="1528"/>
      <c r="S5" s="1528"/>
      <c r="T5" s="1528"/>
      <c r="U5" s="1528"/>
      <c r="V5" s="1528"/>
      <c r="W5" s="1528"/>
      <c r="X5" s="1530" t="s">
        <v>1995</v>
      </c>
      <c r="Y5" s="1530"/>
      <c r="Z5" s="1530"/>
      <c r="AA5" s="1530"/>
      <c r="AB5" s="1530"/>
      <c r="AC5" s="1530"/>
      <c r="AD5" s="1530"/>
      <c r="AE5" s="1530"/>
      <c r="AF5" s="1530"/>
      <c r="AG5" s="1530"/>
      <c r="AH5" s="1530"/>
      <c r="AI5" s="1530"/>
      <c r="AJ5" s="1530"/>
      <c r="AK5" s="1530"/>
      <c r="AL5" s="1530"/>
      <c r="AM5" s="1530"/>
      <c r="AN5" s="1530"/>
      <c r="AO5" s="1530"/>
    </row>
    <row r="6" customFormat="false" ht="15" hidden="false" customHeight="true" outlineLevel="0" collapsed="false">
      <c r="A6" s="1527"/>
      <c r="B6" s="1527"/>
      <c r="C6" s="1531" t="s">
        <v>1709</v>
      </c>
      <c r="D6" s="1531"/>
      <c r="E6" s="1531"/>
      <c r="F6" s="1531" t="s">
        <v>1996</v>
      </c>
      <c r="G6" s="1531"/>
      <c r="H6" s="1531"/>
      <c r="I6" s="1531" t="s">
        <v>1997</v>
      </c>
      <c r="J6" s="1531"/>
      <c r="K6" s="1531"/>
      <c r="L6" s="1529"/>
      <c r="M6" s="1529"/>
      <c r="N6" s="1529"/>
      <c r="O6" s="1531" t="s">
        <v>984</v>
      </c>
      <c r="P6" s="1531"/>
      <c r="Q6" s="1531"/>
      <c r="R6" s="1531" t="s">
        <v>1996</v>
      </c>
      <c r="S6" s="1531"/>
      <c r="T6" s="1531"/>
      <c r="U6" s="1531" t="s">
        <v>1997</v>
      </c>
      <c r="V6" s="1531"/>
      <c r="W6" s="1531"/>
      <c r="X6" s="1532" t="s">
        <v>984</v>
      </c>
      <c r="Y6" s="1532"/>
      <c r="Z6" s="1532"/>
      <c r="AA6" s="1533" t="s">
        <v>1714</v>
      </c>
      <c r="AB6" s="1533"/>
      <c r="AC6" s="1533"/>
      <c r="AD6" s="1533" t="s">
        <v>1715</v>
      </c>
      <c r="AE6" s="1533"/>
      <c r="AF6" s="1533"/>
      <c r="AG6" s="1533" t="s">
        <v>1716</v>
      </c>
      <c r="AH6" s="1533"/>
      <c r="AI6" s="1533"/>
      <c r="AJ6" s="1533" t="s">
        <v>1717</v>
      </c>
      <c r="AK6" s="1533"/>
      <c r="AL6" s="1533"/>
      <c r="AM6" s="1534" t="s">
        <v>1998</v>
      </c>
      <c r="AN6" s="1534"/>
      <c r="AO6" s="1534"/>
    </row>
    <row r="7" customFormat="false" ht="16.5" hidden="false" customHeight="false" outlineLevel="0" collapsed="false">
      <c r="A7" s="1527"/>
      <c r="B7" s="1527"/>
      <c r="C7" s="1535" t="s">
        <v>1225</v>
      </c>
      <c r="D7" s="1536" t="s">
        <v>982</v>
      </c>
      <c r="E7" s="1536" t="s">
        <v>983</v>
      </c>
      <c r="F7" s="1535" t="s">
        <v>1225</v>
      </c>
      <c r="G7" s="1536" t="s">
        <v>982</v>
      </c>
      <c r="H7" s="1536" t="s">
        <v>983</v>
      </c>
      <c r="I7" s="1535" t="s">
        <v>1225</v>
      </c>
      <c r="J7" s="1536" t="s">
        <v>982</v>
      </c>
      <c r="K7" s="1536" t="s">
        <v>983</v>
      </c>
      <c r="L7" s="1536" t="s">
        <v>1225</v>
      </c>
      <c r="M7" s="1537" t="s">
        <v>982</v>
      </c>
      <c r="N7" s="1535" t="s">
        <v>983</v>
      </c>
      <c r="O7" s="1536" t="s">
        <v>1225</v>
      </c>
      <c r="P7" s="1537" t="s">
        <v>982</v>
      </c>
      <c r="Q7" s="1535" t="s">
        <v>983</v>
      </c>
      <c r="R7" s="1536" t="s">
        <v>1225</v>
      </c>
      <c r="S7" s="1537" t="s">
        <v>982</v>
      </c>
      <c r="T7" s="1535" t="s">
        <v>983</v>
      </c>
      <c r="U7" s="1536" t="s">
        <v>1225</v>
      </c>
      <c r="V7" s="1537" t="s">
        <v>982</v>
      </c>
      <c r="W7" s="1538" t="s">
        <v>983</v>
      </c>
      <c r="X7" s="1539" t="s">
        <v>1225</v>
      </c>
      <c r="Y7" s="1537" t="s">
        <v>982</v>
      </c>
      <c r="Z7" s="1535" t="s">
        <v>983</v>
      </c>
      <c r="AA7" s="1536" t="s">
        <v>1225</v>
      </c>
      <c r="AB7" s="1537" t="s">
        <v>982</v>
      </c>
      <c r="AC7" s="1535" t="s">
        <v>983</v>
      </c>
      <c r="AD7" s="1536" t="s">
        <v>1225</v>
      </c>
      <c r="AE7" s="1537" t="s">
        <v>982</v>
      </c>
      <c r="AF7" s="1535" t="s">
        <v>983</v>
      </c>
      <c r="AG7" s="1536" t="s">
        <v>1225</v>
      </c>
      <c r="AH7" s="1537" t="s">
        <v>982</v>
      </c>
      <c r="AI7" s="1535" t="s">
        <v>983</v>
      </c>
      <c r="AJ7" s="1536" t="s">
        <v>1225</v>
      </c>
      <c r="AK7" s="1537" t="s">
        <v>982</v>
      </c>
      <c r="AL7" s="1535" t="s">
        <v>983</v>
      </c>
      <c r="AM7" s="1540" t="s">
        <v>1225</v>
      </c>
      <c r="AN7" s="1541" t="s">
        <v>982</v>
      </c>
      <c r="AO7" s="1542" t="s">
        <v>983</v>
      </c>
    </row>
    <row r="8" customFormat="false" ht="15" hidden="false" customHeight="true" outlineLevel="0" collapsed="false">
      <c r="A8" s="1543" t="s">
        <v>1038</v>
      </c>
      <c r="B8" s="1544" t="s">
        <v>1225</v>
      </c>
      <c r="C8" s="1545" t="n">
        <v>206</v>
      </c>
      <c r="D8" s="1545" t="n">
        <v>97</v>
      </c>
      <c r="E8" s="1545" t="n">
        <v>109</v>
      </c>
      <c r="F8" s="1546" t="n">
        <v>30</v>
      </c>
      <c r="G8" s="1546" t="n">
        <v>22</v>
      </c>
      <c r="H8" s="1546" t="n">
        <v>8</v>
      </c>
      <c r="I8" s="1545" t="n">
        <v>178</v>
      </c>
      <c r="J8" s="1545" t="n">
        <v>77</v>
      </c>
      <c r="K8" s="1547" t="n">
        <v>101</v>
      </c>
      <c r="L8" s="1547" t="n">
        <v>50</v>
      </c>
      <c r="M8" s="1547" t="n">
        <v>20</v>
      </c>
      <c r="N8" s="1547" t="n">
        <v>30</v>
      </c>
      <c r="O8" s="1548" t="n">
        <v>3</v>
      </c>
      <c r="P8" s="1548" t="n">
        <v>2</v>
      </c>
      <c r="Q8" s="1548" t="n">
        <v>1</v>
      </c>
      <c r="R8" s="1548" t="n">
        <v>1</v>
      </c>
      <c r="S8" s="1548" t="n">
        <v>1</v>
      </c>
      <c r="T8" s="1548" t="n">
        <v>0</v>
      </c>
      <c r="U8" s="1548" t="n">
        <v>2</v>
      </c>
      <c r="V8" s="1548" t="n">
        <v>1</v>
      </c>
      <c r="W8" s="1549" t="n">
        <v>1</v>
      </c>
      <c r="X8" s="1550" t="n">
        <v>989</v>
      </c>
      <c r="Y8" s="1548" t="n">
        <v>551</v>
      </c>
      <c r="Z8" s="1548" t="n">
        <v>438</v>
      </c>
      <c r="AA8" s="1548" t="n">
        <v>360</v>
      </c>
      <c r="AB8" s="1548" t="n">
        <v>200</v>
      </c>
      <c r="AC8" s="1548" t="n">
        <v>160</v>
      </c>
      <c r="AD8" s="1548" t="n">
        <v>427</v>
      </c>
      <c r="AE8" s="1548" t="n">
        <v>227</v>
      </c>
      <c r="AF8" s="1548" t="n">
        <v>200</v>
      </c>
      <c r="AG8" s="1548" t="n">
        <v>3</v>
      </c>
      <c r="AH8" s="1548" t="n">
        <v>1</v>
      </c>
      <c r="AI8" s="1548" t="n">
        <v>2</v>
      </c>
      <c r="AJ8" s="1548" t="n">
        <v>196</v>
      </c>
      <c r="AK8" s="1551" t="n">
        <v>121</v>
      </c>
      <c r="AL8" s="1551" t="n">
        <v>75</v>
      </c>
      <c r="AM8" s="1551" t="n">
        <v>21</v>
      </c>
      <c r="AN8" s="1551" t="n">
        <v>12</v>
      </c>
      <c r="AO8" s="1552" t="n">
        <v>9</v>
      </c>
    </row>
    <row r="9" customFormat="false" ht="16.5" hidden="false" customHeight="false" outlineLevel="0" collapsed="false">
      <c r="A9" s="1543"/>
      <c r="B9" s="1553" t="s">
        <v>1718</v>
      </c>
      <c r="C9" s="1554" t="n">
        <v>26</v>
      </c>
      <c r="D9" s="1554" t="n">
        <v>14</v>
      </c>
      <c r="E9" s="1554" t="n">
        <v>12</v>
      </c>
      <c r="F9" s="1554" t="n">
        <v>6</v>
      </c>
      <c r="G9" s="1554" t="n">
        <v>5</v>
      </c>
      <c r="H9" s="1554" t="n">
        <v>1</v>
      </c>
      <c r="I9" s="1554" t="n">
        <v>22</v>
      </c>
      <c r="J9" s="1554" t="n">
        <v>11</v>
      </c>
      <c r="K9" s="1554" t="n">
        <v>11</v>
      </c>
      <c r="L9" s="1554" t="n">
        <v>11</v>
      </c>
      <c r="M9" s="1554" t="n">
        <v>4</v>
      </c>
      <c r="N9" s="1554" t="n">
        <v>7</v>
      </c>
      <c r="O9" s="1548"/>
      <c r="P9" s="1548"/>
      <c r="Q9" s="1548"/>
      <c r="R9" s="1548"/>
      <c r="S9" s="1548"/>
      <c r="T9" s="1548"/>
      <c r="U9" s="1548"/>
      <c r="V9" s="1548"/>
      <c r="W9" s="1549"/>
      <c r="X9" s="1550"/>
      <c r="Y9" s="1548"/>
      <c r="Z9" s="1548"/>
      <c r="AA9" s="1548"/>
      <c r="AB9" s="1548"/>
      <c r="AC9" s="1548"/>
      <c r="AD9" s="1548"/>
      <c r="AE9" s="1548"/>
      <c r="AF9" s="1548"/>
      <c r="AG9" s="1548"/>
      <c r="AH9" s="1548"/>
      <c r="AI9" s="1548"/>
      <c r="AJ9" s="1548"/>
      <c r="AK9" s="1548"/>
      <c r="AL9" s="1548"/>
      <c r="AM9" s="1548"/>
      <c r="AN9" s="1548"/>
      <c r="AO9" s="1552"/>
    </row>
    <row r="10" customFormat="false" ht="16.5" hidden="false" customHeight="false" outlineLevel="0" collapsed="false">
      <c r="A10" s="1543"/>
      <c r="B10" s="1555" t="s">
        <v>1719</v>
      </c>
      <c r="C10" s="1554" t="n">
        <v>58</v>
      </c>
      <c r="D10" s="1554" t="n">
        <v>29</v>
      </c>
      <c r="E10" s="1554" t="n">
        <v>29</v>
      </c>
      <c r="F10" s="1554" t="n">
        <v>14</v>
      </c>
      <c r="G10" s="1554" t="n">
        <v>10</v>
      </c>
      <c r="H10" s="1554" t="n">
        <v>4</v>
      </c>
      <c r="I10" s="1554" t="n">
        <v>44</v>
      </c>
      <c r="J10" s="1554" t="n">
        <v>19</v>
      </c>
      <c r="K10" s="1554" t="n">
        <v>25</v>
      </c>
      <c r="L10" s="1554" t="n">
        <v>10</v>
      </c>
      <c r="M10" s="1554" t="n">
        <v>4</v>
      </c>
      <c r="N10" s="1554" t="n">
        <v>6</v>
      </c>
      <c r="O10" s="1548"/>
      <c r="P10" s="1548"/>
      <c r="Q10" s="1548"/>
      <c r="R10" s="1548"/>
      <c r="S10" s="1548"/>
      <c r="T10" s="1548"/>
      <c r="U10" s="1548"/>
      <c r="V10" s="1548"/>
      <c r="W10" s="1549"/>
      <c r="X10" s="1550"/>
      <c r="Y10" s="1548"/>
      <c r="Z10" s="1548"/>
      <c r="AA10" s="1548"/>
      <c r="AB10" s="1548"/>
      <c r="AC10" s="1548"/>
      <c r="AD10" s="1548"/>
      <c r="AE10" s="1548"/>
      <c r="AF10" s="1548"/>
      <c r="AG10" s="1548"/>
      <c r="AH10" s="1548"/>
      <c r="AI10" s="1548"/>
      <c r="AJ10" s="1548"/>
      <c r="AK10" s="1548"/>
      <c r="AL10" s="1548"/>
      <c r="AM10" s="1548"/>
      <c r="AN10" s="1548"/>
      <c r="AO10" s="1552"/>
    </row>
    <row r="11" customFormat="false" ht="16.5" hidden="false" customHeight="false" outlineLevel="0" collapsed="false">
      <c r="A11" s="1543"/>
      <c r="B11" s="1555" t="s">
        <v>1720</v>
      </c>
      <c r="C11" s="1554" t="n">
        <v>41</v>
      </c>
      <c r="D11" s="1554" t="n">
        <v>20</v>
      </c>
      <c r="E11" s="1554" t="n">
        <v>21</v>
      </c>
      <c r="F11" s="1554" t="n">
        <v>6</v>
      </c>
      <c r="G11" s="1554" t="n">
        <v>4</v>
      </c>
      <c r="H11" s="1554" t="n">
        <v>2</v>
      </c>
      <c r="I11" s="1554" t="n">
        <v>36</v>
      </c>
      <c r="J11" s="1554" t="n">
        <v>16</v>
      </c>
      <c r="K11" s="1554" t="n">
        <v>20</v>
      </c>
      <c r="L11" s="1554" t="n">
        <v>9</v>
      </c>
      <c r="M11" s="1554" t="n">
        <v>5</v>
      </c>
      <c r="N11" s="1554" t="n">
        <v>4</v>
      </c>
      <c r="O11" s="1548"/>
      <c r="P11" s="1548"/>
      <c r="Q11" s="1548"/>
      <c r="R11" s="1548"/>
      <c r="S11" s="1548"/>
      <c r="T11" s="1548"/>
      <c r="U11" s="1548"/>
      <c r="V11" s="1548"/>
      <c r="W11" s="1549"/>
      <c r="X11" s="1550"/>
      <c r="Y11" s="1548"/>
      <c r="Z11" s="1548"/>
      <c r="AA11" s="1548"/>
      <c r="AB11" s="1548"/>
      <c r="AC11" s="1548"/>
      <c r="AD11" s="1548"/>
      <c r="AE11" s="1548"/>
      <c r="AF11" s="1548"/>
      <c r="AG11" s="1548"/>
      <c r="AH11" s="1548"/>
      <c r="AI11" s="1548"/>
      <c r="AJ11" s="1548"/>
      <c r="AK11" s="1548"/>
      <c r="AL11" s="1548"/>
      <c r="AM11" s="1548"/>
      <c r="AN11" s="1548"/>
      <c r="AO11" s="1552"/>
    </row>
    <row r="12" customFormat="false" ht="16.5" hidden="false" customHeight="false" outlineLevel="0" collapsed="false">
      <c r="A12" s="1543"/>
      <c r="B12" s="1555" t="s">
        <v>1721</v>
      </c>
      <c r="C12" s="1554" t="n">
        <v>41</v>
      </c>
      <c r="D12" s="1554" t="n">
        <v>18</v>
      </c>
      <c r="E12" s="1554" t="n">
        <v>23</v>
      </c>
      <c r="F12" s="1554" t="n">
        <v>3</v>
      </c>
      <c r="G12" s="1554" t="n">
        <v>3</v>
      </c>
      <c r="H12" s="1554" t="n">
        <v>0</v>
      </c>
      <c r="I12" s="1554" t="n">
        <v>37</v>
      </c>
      <c r="J12" s="1554" t="n">
        <v>15</v>
      </c>
      <c r="K12" s="1554" t="n">
        <v>22</v>
      </c>
      <c r="L12" s="1554" t="n">
        <v>15</v>
      </c>
      <c r="M12" s="1554" t="n">
        <v>6</v>
      </c>
      <c r="N12" s="1554" t="n">
        <v>9</v>
      </c>
      <c r="O12" s="1548"/>
      <c r="P12" s="1548"/>
      <c r="Q12" s="1548"/>
      <c r="R12" s="1548"/>
      <c r="S12" s="1548"/>
      <c r="T12" s="1548"/>
      <c r="U12" s="1548"/>
      <c r="V12" s="1548"/>
      <c r="W12" s="1549"/>
      <c r="X12" s="1550"/>
      <c r="Y12" s="1548"/>
      <c r="Z12" s="1548"/>
      <c r="AA12" s="1548"/>
      <c r="AB12" s="1548"/>
      <c r="AC12" s="1548"/>
      <c r="AD12" s="1548"/>
      <c r="AE12" s="1548"/>
      <c r="AF12" s="1548"/>
      <c r="AG12" s="1548"/>
      <c r="AH12" s="1548"/>
      <c r="AI12" s="1548"/>
      <c r="AJ12" s="1548"/>
      <c r="AK12" s="1548"/>
      <c r="AL12" s="1548"/>
      <c r="AM12" s="1548"/>
      <c r="AN12" s="1548"/>
      <c r="AO12" s="1552"/>
    </row>
    <row r="13" customFormat="false" ht="16.5" hidden="false" customHeight="false" outlineLevel="0" collapsed="false">
      <c r="A13" s="1543"/>
      <c r="B13" s="1556" t="s">
        <v>1722</v>
      </c>
      <c r="C13" s="1554" t="n">
        <v>40</v>
      </c>
      <c r="D13" s="1554" t="n">
        <v>16</v>
      </c>
      <c r="E13" s="1554" t="n">
        <v>24</v>
      </c>
      <c r="F13" s="1554" t="n">
        <v>1</v>
      </c>
      <c r="G13" s="1554" t="n">
        <v>0</v>
      </c>
      <c r="H13" s="1554" t="n">
        <v>1</v>
      </c>
      <c r="I13" s="1554" t="n">
        <v>39</v>
      </c>
      <c r="J13" s="1554" t="n">
        <v>16</v>
      </c>
      <c r="K13" s="1554" t="n">
        <v>23</v>
      </c>
      <c r="L13" s="1554" t="n">
        <v>5</v>
      </c>
      <c r="M13" s="1554" t="n">
        <v>1</v>
      </c>
      <c r="N13" s="1554" t="n">
        <v>4</v>
      </c>
      <c r="O13" s="1548"/>
      <c r="P13" s="1548"/>
      <c r="Q13" s="1548"/>
      <c r="R13" s="1548"/>
      <c r="S13" s="1548"/>
      <c r="T13" s="1548"/>
      <c r="U13" s="1548"/>
      <c r="V13" s="1548"/>
      <c r="W13" s="1549"/>
      <c r="X13" s="1550"/>
      <c r="Y13" s="1548"/>
      <c r="Z13" s="1548"/>
      <c r="AA13" s="1548"/>
      <c r="AB13" s="1548"/>
      <c r="AC13" s="1548"/>
      <c r="AD13" s="1548"/>
      <c r="AE13" s="1548"/>
      <c r="AF13" s="1548"/>
      <c r="AG13" s="1548"/>
      <c r="AH13" s="1548"/>
      <c r="AI13" s="1548"/>
      <c r="AJ13" s="1548"/>
      <c r="AK13" s="1551"/>
      <c r="AL13" s="1551"/>
      <c r="AM13" s="1551"/>
      <c r="AN13" s="1551"/>
      <c r="AO13" s="1552"/>
    </row>
    <row r="14" customFormat="false" ht="16.5" hidden="false" customHeight="false" outlineLevel="0" collapsed="false">
      <c r="A14" s="1557" t="s">
        <v>872</v>
      </c>
      <c r="B14" s="1557"/>
      <c r="C14" s="1512"/>
      <c r="D14" s="1512"/>
      <c r="E14" s="1513"/>
      <c r="F14" s="1513"/>
      <c r="G14" s="1513"/>
      <c r="H14" s="1558" t="s">
        <v>828</v>
      </c>
      <c r="I14" s="1513"/>
      <c r="J14" s="1513"/>
      <c r="K14" s="1559"/>
      <c r="L14" s="1559"/>
      <c r="M14" s="1513"/>
      <c r="N14" s="1513"/>
      <c r="O14" s="1513"/>
      <c r="P14" s="1513"/>
      <c r="Q14" s="1560" t="s">
        <v>829</v>
      </c>
      <c r="R14" s="1513"/>
      <c r="S14" s="1513"/>
      <c r="T14" s="1513"/>
      <c r="U14" s="1513"/>
      <c r="V14" s="1513"/>
      <c r="W14" s="1513"/>
      <c r="X14" s="1559"/>
      <c r="Y14" s="1559"/>
      <c r="Z14" s="1559"/>
      <c r="AA14" s="1561" t="s">
        <v>873</v>
      </c>
      <c r="AB14" s="1561"/>
      <c r="AC14" s="1513"/>
      <c r="AD14" s="1513"/>
      <c r="AE14" s="1513"/>
      <c r="AF14" s="1513"/>
      <c r="AG14" s="1513"/>
      <c r="AH14" s="1513"/>
      <c r="AI14" s="1513"/>
      <c r="AJ14" s="1562" t="s">
        <v>1999</v>
      </c>
      <c r="AK14" s="1562"/>
      <c r="AL14" s="1562"/>
      <c r="AM14" s="1562"/>
      <c r="AN14" s="1562"/>
      <c r="AO14" s="1562"/>
    </row>
    <row r="15" customFormat="false" ht="16.5" hidden="false" customHeight="false" outlineLevel="0" collapsed="false">
      <c r="A15" s="1557"/>
      <c r="B15" s="1557"/>
      <c r="C15" s="1512"/>
      <c r="D15" s="1512"/>
      <c r="E15" s="1513"/>
      <c r="F15" s="1513"/>
      <c r="G15" s="1513"/>
      <c r="H15" s="1558"/>
      <c r="I15" s="1513"/>
      <c r="J15" s="1513"/>
      <c r="K15" s="1559"/>
      <c r="L15" s="1559"/>
      <c r="M15" s="1563"/>
      <c r="N15" s="1563"/>
      <c r="O15" s="1513"/>
      <c r="P15" s="1563"/>
      <c r="Q15" s="1560" t="s">
        <v>832</v>
      </c>
      <c r="R15" s="1513"/>
      <c r="S15" s="1563"/>
      <c r="T15" s="1563"/>
      <c r="U15" s="1563"/>
      <c r="V15" s="1563"/>
      <c r="W15" s="1563"/>
      <c r="X15" s="1559"/>
      <c r="Y15" s="1559"/>
      <c r="Z15" s="1559"/>
      <c r="AA15" s="1561"/>
      <c r="AB15" s="1561"/>
      <c r="AC15" s="1513"/>
      <c r="AD15" s="1513"/>
      <c r="AE15" s="1513"/>
      <c r="AF15" s="1513"/>
      <c r="AG15" s="1513"/>
      <c r="AH15" s="1513"/>
      <c r="AI15" s="1513"/>
      <c r="AJ15" s="1513"/>
      <c r="AK15" s="1513"/>
      <c r="AL15" s="1513"/>
      <c r="AM15" s="1513"/>
      <c r="AN15" s="1513"/>
      <c r="AO15" s="1513"/>
    </row>
    <row r="16" customFormat="false" ht="16.5" hidden="false" customHeight="false" outlineLevel="0" collapsed="false">
      <c r="A16" s="1564"/>
      <c r="B16" s="1564"/>
      <c r="C16" s="1564"/>
      <c r="D16" s="1564"/>
      <c r="E16" s="1564"/>
      <c r="F16" s="1564"/>
      <c r="G16" s="1564"/>
      <c r="H16" s="1564"/>
      <c r="I16" s="1564"/>
      <c r="J16" s="1564"/>
      <c r="K16" s="1563"/>
      <c r="L16" s="1563"/>
      <c r="M16" s="1563"/>
      <c r="N16" s="1563"/>
      <c r="O16" s="1563"/>
      <c r="P16" s="1563"/>
      <c r="Q16" s="1563"/>
      <c r="R16" s="1563"/>
      <c r="S16" s="1563"/>
      <c r="T16" s="1563"/>
      <c r="U16" s="1563"/>
      <c r="V16" s="1563"/>
      <c r="W16" s="1563"/>
      <c r="X16" s="1563"/>
      <c r="Y16" s="1563"/>
      <c r="Z16" s="1563"/>
      <c r="AA16" s="1563"/>
      <c r="AB16" s="1563"/>
      <c r="AC16" s="1563"/>
      <c r="AD16" s="1563"/>
      <c r="AE16" s="1563"/>
      <c r="AF16" s="1563"/>
      <c r="AG16" s="1563"/>
      <c r="AH16" s="1563"/>
      <c r="AI16" s="1563"/>
      <c r="AJ16" s="1563"/>
      <c r="AK16" s="1563"/>
      <c r="AL16" s="1563"/>
      <c r="AM16" s="1563"/>
      <c r="AN16" s="1563"/>
      <c r="AO16" s="1563"/>
    </row>
    <row r="17" customFormat="false" ht="16.5" hidden="false" customHeight="false" outlineLevel="0" collapsed="false">
      <c r="A17" s="1512"/>
      <c r="B17" s="1565"/>
      <c r="C17" s="1566"/>
      <c r="D17" s="1566"/>
      <c r="E17" s="1512"/>
      <c r="F17" s="1512"/>
      <c r="G17" s="1512"/>
      <c r="H17" s="1512"/>
      <c r="I17" s="1512"/>
      <c r="J17" s="1512"/>
      <c r="K17" s="1512"/>
      <c r="L17" s="1512"/>
      <c r="M17" s="1512"/>
      <c r="N17" s="1512"/>
      <c r="O17" s="1512"/>
      <c r="P17" s="1512"/>
      <c r="Q17" s="1512"/>
      <c r="R17" s="1512"/>
      <c r="S17" s="1512"/>
      <c r="T17" s="1512"/>
      <c r="U17" s="1512"/>
      <c r="V17" s="1512"/>
      <c r="W17" s="1512"/>
      <c r="X17" s="1512"/>
      <c r="Y17" s="1512"/>
      <c r="Z17" s="1512"/>
      <c r="AA17" s="1512"/>
      <c r="AB17" s="1512"/>
      <c r="AC17" s="1512"/>
      <c r="AD17" s="1512"/>
      <c r="AE17" s="1512"/>
      <c r="AF17" s="1512"/>
      <c r="AG17" s="1512"/>
      <c r="AH17" s="1512"/>
      <c r="AI17" s="1512"/>
      <c r="AJ17" s="1512"/>
      <c r="AK17" s="1512"/>
      <c r="AL17" s="1512"/>
      <c r="AM17" s="1512"/>
      <c r="AN17" s="1512"/>
      <c r="AO17" s="1512"/>
    </row>
    <row r="18" customFormat="false" ht="16.5" hidden="false" customHeight="false" outlineLevel="0" collapsed="false">
      <c r="A18" s="1565" t="s">
        <v>2000</v>
      </c>
      <c r="B18" s="1559"/>
      <c r="C18" s="1520"/>
      <c r="D18" s="1520"/>
      <c r="E18" s="1520"/>
      <c r="F18" s="1520"/>
      <c r="G18" s="1520"/>
      <c r="H18" s="1520"/>
      <c r="I18" s="1520"/>
      <c r="J18" s="1520"/>
      <c r="K18" s="1520"/>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0"/>
      <c r="AI18" s="1520"/>
      <c r="AJ18" s="1520"/>
      <c r="AK18" s="1520"/>
      <c r="AL18" s="1520"/>
      <c r="AM18" s="1520"/>
      <c r="AN18" s="1520"/>
      <c r="AO18" s="1520"/>
    </row>
    <row r="19" customFormat="false" ht="16.5" hidden="false" customHeight="false" outlineLevel="0" collapsed="false">
      <c r="A19" s="1559" t="s">
        <v>2001</v>
      </c>
      <c r="B19" s="1512"/>
      <c r="C19" s="1513"/>
      <c r="D19" s="1513"/>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513"/>
      <c r="AM19" s="1513"/>
      <c r="AN19" s="1513"/>
      <c r="AO19" s="1513"/>
    </row>
  </sheetData>
  <mergeCells count="54">
    <mergeCell ref="AI1:AK1"/>
    <mergeCell ref="AL1:AO1"/>
    <mergeCell ref="AI2:AK2"/>
    <mergeCell ref="AL2:AO2"/>
    <mergeCell ref="A3:AO3"/>
    <mergeCell ref="A5:B7"/>
    <mergeCell ref="C5:K5"/>
    <mergeCell ref="L5:N6"/>
    <mergeCell ref="O5:W5"/>
    <mergeCell ref="X5:AO5"/>
    <mergeCell ref="C6:E6"/>
    <mergeCell ref="F6:H6"/>
    <mergeCell ref="I6:K6"/>
    <mergeCell ref="O6:Q6"/>
    <mergeCell ref="R6:T6"/>
    <mergeCell ref="U6:W6"/>
    <mergeCell ref="X6:Z6"/>
    <mergeCell ref="AA6:AC6"/>
    <mergeCell ref="AD6:AF6"/>
    <mergeCell ref="AG6:AI6"/>
    <mergeCell ref="AJ6:AL6"/>
    <mergeCell ref="AM6:AO6"/>
    <mergeCell ref="A8:A13"/>
    <mergeCell ref="O8:O13"/>
    <mergeCell ref="P8:P13"/>
    <mergeCell ref="Q8:Q13"/>
    <mergeCell ref="R8:R13"/>
    <mergeCell ref="S8:S13"/>
    <mergeCell ref="T8:T13"/>
    <mergeCell ref="U8:U13"/>
    <mergeCell ref="V8:V13"/>
    <mergeCell ref="W8:W13"/>
    <mergeCell ref="X8:X13"/>
    <mergeCell ref="Y8:Y13"/>
    <mergeCell ref="Z8:Z13"/>
    <mergeCell ref="AA8:AA13"/>
    <mergeCell ref="AB8:AB13"/>
    <mergeCell ref="AC8:AC13"/>
    <mergeCell ref="AD8:AD13"/>
    <mergeCell ref="AE8:AE13"/>
    <mergeCell ref="AF8:AF13"/>
    <mergeCell ref="AG8:AG13"/>
    <mergeCell ref="AH8:AH13"/>
    <mergeCell ref="AI8:AI13"/>
    <mergeCell ref="AJ8:AJ13"/>
    <mergeCell ref="AK8:AK13"/>
    <mergeCell ref="AL8:AL13"/>
    <mergeCell ref="AM8:AM13"/>
    <mergeCell ref="AN8:AN13"/>
    <mergeCell ref="AO8:AO13"/>
    <mergeCell ref="A14:A15"/>
    <mergeCell ref="H14:H15"/>
    <mergeCell ref="AA14:AB15"/>
    <mergeCell ref="AJ14:AO14"/>
  </mergeCells>
  <hyperlinks>
    <hyperlink ref="AP2"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14"/>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M2" activeCellId="0" sqref="M2"/>
    </sheetView>
  </sheetViews>
  <sheetFormatPr defaultColWidth="11.375" defaultRowHeight="16.5" zeroHeight="false" outlineLevelRow="0" outlineLevelCol="0"/>
  <sheetData>
    <row r="1" customFormat="false" ht="16.5" hidden="false" customHeight="false" outlineLevel="0" collapsed="false">
      <c r="A1" s="1567" t="s">
        <v>1208</v>
      </c>
      <c r="B1" s="1558"/>
      <c r="C1" s="1568"/>
      <c r="D1" s="1568"/>
      <c r="E1" s="1569"/>
      <c r="F1" s="1569"/>
      <c r="G1" s="1569"/>
      <c r="H1" s="1569"/>
      <c r="I1" s="1570" t="s">
        <v>788</v>
      </c>
      <c r="J1" s="1571" t="s">
        <v>1495</v>
      </c>
      <c r="K1" s="1571"/>
      <c r="L1" s="1571"/>
    </row>
    <row r="2" customFormat="false" ht="16.5" hidden="false" customHeight="false" outlineLevel="0" collapsed="false">
      <c r="A2" s="1572" t="s">
        <v>1699</v>
      </c>
      <c r="B2" s="1573" t="s">
        <v>2002</v>
      </c>
      <c r="C2" s="1573"/>
      <c r="D2" s="1573"/>
      <c r="E2" s="1574"/>
      <c r="F2" s="1574"/>
      <c r="G2" s="1574"/>
      <c r="H2" s="1574"/>
      <c r="I2" s="1575" t="s">
        <v>995</v>
      </c>
      <c r="J2" s="1571" t="s">
        <v>2003</v>
      </c>
      <c r="K2" s="1571"/>
      <c r="L2" s="1571"/>
      <c r="M2" s="127" t="s">
        <v>130</v>
      </c>
    </row>
    <row r="3" customFormat="false" ht="28.5" hidden="false" customHeight="true" outlineLevel="0" collapsed="false">
      <c r="A3" s="1576" t="s">
        <v>2004</v>
      </c>
      <c r="B3" s="1576"/>
      <c r="C3" s="1576"/>
      <c r="D3" s="1576"/>
      <c r="E3" s="1576"/>
      <c r="F3" s="1576"/>
      <c r="G3" s="1576"/>
      <c r="H3" s="1576"/>
      <c r="I3" s="1576"/>
      <c r="J3" s="1576"/>
      <c r="K3" s="1576"/>
      <c r="L3" s="1576"/>
    </row>
    <row r="4" customFormat="false" ht="15" hidden="false" customHeight="true" outlineLevel="0" collapsed="false">
      <c r="A4" s="1577" t="s">
        <v>2005</v>
      </c>
      <c r="B4" s="1577"/>
      <c r="C4" s="1577"/>
      <c r="D4" s="1577"/>
      <c r="E4" s="1577"/>
      <c r="F4" s="1577"/>
      <c r="G4" s="1577"/>
      <c r="H4" s="1577"/>
      <c r="I4" s="1577"/>
      <c r="J4" s="1577"/>
      <c r="K4" s="1577"/>
      <c r="L4" s="1577"/>
    </row>
    <row r="5" customFormat="false" ht="15" hidden="false" customHeight="true" outlineLevel="0" collapsed="false">
      <c r="A5" s="1578" t="s">
        <v>1503</v>
      </c>
      <c r="B5" s="1579" t="s">
        <v>984</v>
      </c>
      <c r="C5" s="1580" t="s">
        <v>2006</v>
      </c>
      <c r="D5" s="1580"/>
      <c r="E5" s="1580"/>
      <c r="F5" s="1580"/>
      <c r="G5" s="1580"/>
      <c r="H5" s="1580"/>
      <c r="I5" s="1580"/>
      <c r="J5" s="1581" t="s">
        <v>2007</v>
      </c>
      <c r="K5" s="1581"/>
      <c r="L5" s="1581"/>
    </row>
    <row r="6" customFormat="false" ht="15" hidden="false" customHeight="true" outlineLevel="0" collapsed="false">
      <c r="A6" s="1578"/>
      <c r="B6" s="1579"/>
      <c r="C6" s="1582" t="s">
        <v>900</v>
      </c>
      <c r="D6" s="1583" t="s">
        <v>1506</v>
      </c>
      <c r="E6" s="1583"/>
      <c r="F6" s="1583"/>
      <c r="G6" s="1583" t="s">
        <v>1489</v>
      </c>
      <c r="H6" s="1583"/>
      <c r="I6" s="1583"/>
      <c r="J6" s="1584" t="s">
        <v>1506</v>
      </c>
      <c r="K6" s="1584"/>
      <c r="L6" s="1584"/>
    </row>
    <row r="7" customFormat="false" ht="16.5" hidden="false" customHeight="false" outlineLevel="0" collapsed="false">
      <c r="A7" s="1578"/>
      <c r="B7" s="1579"/>
      <c r="C7" s="1582"/>
      <c r="D7" s="1585" t="s">
        <v>1465</v>
      </c>
      <c r="E7" s="1586" t="s">
        <v>1466</v>
      </c>
      <c r="F7" s="1586" t="s">
        <v>1467</v>
      </c>
      <c r="G7" s="1586" t="s">
        <v>1465</v>
      </c>
      <c r="H7" s="1586" t="s">
        <v>1466</v>
      </c>
      <c r="I7" s="1586" t="s">
        <v>1467</v>
      </c>
      <c r="J7" s="1585" t="s">
        <v>1465</v>
      </c>
      <c r="K7" s="1586" t="s">
        <v>1466</v>
      </c>
      <c r="L7" s="1587" t="s">
        <v>1467</v>
      </c>
    </row>
    <row r="8" customFormat="false" ht="16.5" hidden="false" customHeight="false" outlineLevel="0" collapsed="false">
      <c r="A8" s="1588" t="s">
        <v>984</v>
      </c>
      <c r="B8" s="1589" t="n">
        <v>27</v>
      </c>
      <c r="C8" s="1590" t="n">
        <v>0</v>
      </c>
      <c r="D8" s="1590" t="n">
        <v>0</v>
      </c>
      <c r="E8" s="1590" t="n">
        <v>0</v>
      </c>
      <c r="F8" s="1590" t="n">
        <v>0</v>
      </c>
      <c r="G8" s="1591" t="n">
        <v>27</v>
      </c>
      <c r="H8" s="1592" t="n">
        <v>27</v>
      </c>
      <c r="I8" s="1593" t="n">
        <v>0</v>
      </c>
      <c r="J8" s="1594" t="n">
        <v>0</v>
      </c>
      <c r="K8" s="1594" t="n">
        <v>0</v>
      </c>
      <c r="L8" s="1595" t="n">
        <v>0</v>
      </c>
    </row>
    <row r="9" customFormat="false" ht="16.5" hidden="false" customHeight="false" outlineLevel="0" collapsed="false">
      <c r="A9" s="1596" t="s">
        <v>2008</v>
      </c>
      <c r="B9" s="1597" t="n">
        <v>8</v>
      </c>
      <c r="C9" s="1590" t="n">
        <v>0</v>
      </c>
      <c r="D9" s="1590" t="n">
        <v>0</v>
      </c>
      <c r="E9" s="1590" t="n">
        <v>0</v>
      </c>
      <c r="F9" s="1590" t="n">
        <v>0</v>
      </c>
      <c r="G9" s="1598" t="n">
        <v>8</v>
      </c>
      <c r="H9" s="1598" t="n">
        <v>8</v>
      </c>
      <c r="I9" s="1590" t="n">
        <v>0</v>
      </c>
      <c r="J9" s="1599" t="n">
        <v>0</v>
      </c>
      <c r="K9" s="1590" t="n">
        <v>0</v>
      </c>
      <c r="L9" s="1600" t="n">
        <v>0</v>
      </c>
    </row>
    <row r="10" customFormat="false" ht="16.5" hidden="false" customHeight="false" outlineLevel="0" collapsed="false">
      <c r="A10" s="1596" t="s">
        <v>1507</v>
      </c>
      <c r="B10" s="1601" t="n">
        <v>19</v>
      </c>
      <c r="C10" s="1590" t="n">
        <v>0</v>
      </c>
      <c r="D10" s="1590" t="n">
        <v>0</v>
      </c>
      <c r="E10" s="1590" t="n">
        <v>0</v>
      </c>
      <c r="F10" s="1590" t="n">
        <v>0</v>
      </c>
      <c r="G10" s="1598" t="n">
        <v>19</v>
      </c>
      <c r="H10" s="1598" t="n">
        <v>19</v>
      </c>
      <c r="I10" s="1590" t="n">
        <v>0</v>
      </c>
      <c r="J10" s="1599" t="n">
        <v>0</v>
      </c>
      <c r="K10" s="1602" t="n">
        <v>0</v>
      </c>
      <c r="L10" s="1602" t="n">
        <v>0</v>
      </c>
    </row>
    <row r="11" customFormat="false" ht="16.5" hidden="false" customHeight="false" outlineLevel="0" collapsed="false">
      <c r="A11" s="1603" t="s">
        <v>1508</v>
      </c>
      <c r="B11" s="1597" t="n">
        <v>0</v>
      </c>
      <c r="C11" s="1590" t="n">
        <v>0</v>
      </c>
      <c r="D11" s="1590" t="n">
        <v>0</v>
      </c>
      <c r="E11" s="1590" t="n">
        <v>0</v>
      </c>
      <c r="F11" s="1590" t="n">
        <v>0</v>
      </c>
      <c r="G11" s="1604" t="n">
        <v>0</v>
      </c>
      <c r="H11" s="1605" t="n">
        <v>0</v>
      </c>
      <c r="I11" s="1606" t="n">
        <v>0</v>
      </c>
      <c r="J11" s="1607" t="n">
        <v>0</v>
      </c>
      <c r="K11" s="1607" t="n">
        <v>0</v>
      </c>
      <c r="L11" s="1608" t="n">
        <v>0</v>
      </c>
    </row>
    <row r="12" customFormat="false" ht="36.75" hidden="false" customHeight="true" outlineLevel="0" collapsed="false">
      <c r="A12" s="1609" t="s">
        <v>2009</v>
      </c>
      <c r="B12" s="1609"/>
      <c r="C12" s="1609"/>
      <c r="D12" s="1609"/>
      <c r="E12" s="1609"/>
      <c r="F12" s="1609"/>
      <c r="G12" s="1609"/>
      <c r="H12" s="1609"/>
      <c r="I12" s="1609"/>
      <c r="J12" s="1609"/>
      <c r="K12" s="1609"/>
      <c r="L12" s="1609"/>
    </row>
    <row r="13" customFormat="false" ht="15" hidden="false" customHeight="true" outlineLevel="0" collapsed="false">
      <c r="A13" s="1610" t="s">
        <v>1473</v>
      </c>
      <c r="B13" s="1610"/>
      <c r="C13" s="1610"/>
      <c r="D13" s="1610"/>
      <c r="E13" s="1610"/>
      <c r="F13" s="1610"/>
      <c r="G13" s="1610"/>
      <c r="H13" s="1610"/>
      <c r="I13" s="1610"/>
      <c r="J13" s="1610"/>
      <c r="K13" s="1610"/>
      <c r="L13" s="1610"/>
    </row>
    <row r="14" customFormat="false" ht="36.75" hidden="false" customHeight="true" outlineLevel="0" collapsed="false">
      <c r="A14" s="1610" t="s">
        <v>2010</v>
      </c>
      <c r="B14" s="1610"/>
      <c r="C14" s="1610"/>
      <c r="D14" s="1610"/>
      <c r="E14" s="1610"/>
      <c r="F14" s="1610"/>
      <c r="G14" s="1610"/>
      <c r="H14" s="1610"/>
      <c r="I14" s="1610"/>
      <c r="J14" s="1610"/>
      <c r="K14" s="1610"/>
      <c r="L14" s="1610"/>
    </row>
  </sheetData>
  <mergeCells count="16">
    <mergeCell ref="J1:L1"/>
    <mergeCell ref="B2:D2"/>
    <mergeCell ref="J2:L2"/>
    <mergeCell ref="A3:L3"/>
    <mergeCell ref="A4:L4"/>
    <mergeCell ref="A5:A7"/>
    <mergeCell ref="B5:B7"/>
    <mergeCell ref="C5:I5"/>
    <mergeCell ref="J5:L5"/>
    <mergeCell ref="C6:C7"/>
    <mergeCell ref="D6:F6"/>
    <mergeCell ref="G6:I6"/>
    <mergeCell ref="J6:L6"/>
    <mergeCell ref="A12:L12"/>
    <mergeCell ref="A13:L13"/>
    <mergeCell ref="A14:L14"/>
  </mergeCells>
  <hyperlinks>
    <hyperlink ref="M2"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drawing r:id="rId1"/>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J22" activeCellId="0" sqref="J22"/>
    </sheetView>
  </sheetViews>
  <sheetFormatPr defaultColWidth="11.375" defaultRowHeight="16.5" zeroHeight="false" outlineLevelRow="0" outlineLevelCol="0"/>
  <sheetData>
    <row r="1" customFormat="false" ht="16.5" hidden="false" customHeight="false" outlineLevel="0" collapsed="false">
      <c r="A1" s="1611" t="s">
        <v>1208</v>
      </c>
      <c r="B1" s="1612"/>
      <c r="C1" s="1613"/>
      <c r="D1" s="1614" t="s">
        <v>788</v>
      </c>
      <c r="E1" s="1615" t="s">
        <v>1495</v>
      </c>
      <c r="F1" s="1615"/>
      <c r="G1" s="1615"/>
    </row>
    <row r="2" customFormat="false" ht="16.5" hidden="false" customHeight="false" outlineLevel="0" collapsed="false">
      <c r="A2" s="1616" t="s">
        <v>1699</v>
      </c>
      <c r="B2" s="1617" t="s">
        <v>2002</v>
      </c>
      <c r="C2" s="1618"/>
      <c r="D2" s="1615" t="s">
        <v>995</v>
      </c>
      <c r="E2" s="1615" t="s">
        <v>2011</v>
      </c>
      <c r="F2" s="1615"/>
      <c r="G2" s="1615"/>
      <c r="H2" s="127" t="s">
        <v>130</v>
      </c>
    </row>
    <row r="3" customFormat="false" ht="28.5" hidden="false" customHeight="true" outlineLevel="0" collapsed="false">
      <c r="A3" s="1619" t="s">
        <v>2012</v>
      </c>
      <c r="B3" s="1619"/>
      <c r="C3" s="1619"/>
      <c r="D3" s="1619"/>
      <c r="E3" s="1619"/>
      <c r="F3" s="1619"/>
      <c r="G3" s="1619"/>
    </row>
    <row r="4" customFormat="false" ht="15" hidden="false" customHeight="true" outlineLevel="0" collapsed="false">
      <c r="A4" s="1577" t="s">
        <v>2005</v>
      </c>
      <c r="B4" s="1577"/>
      <c r="C4" s="1577"/>
      <c r="D4" s="1577"/>
      <c r="E4" s="1577"/>
      <c r="F4" s="1577"/>
      <c r="G4" s="1577"/>
    </row>
    <row r="5" customFormat="false" ht="15" hidden="false" customHeight="true" outlineLevel="0" collapsed="false">
      <c r="A5" s="1620" t="s">
        <v>1503</v>
      </c>
      <c r="B5" s="1621" t="s">
        <v>984</v>
      </c>
      <c r="C5" s="1622" t="s">
        <v>1506</v>
      </c>
      <c r="D5" s="1622"/>
      <c r="E5" s="1623" t="s">
        <v>1489</v>
      </c>
      <c r="F5" s="1623"/>
      <c r="G5" s="1623"/>
    </row>
    <row r="6" customFormat="false" ht="33" hidden="false" customHeight="false" outlineLevel="0" collapsed="false">
      <c r="A6" s="1624" t="s">
        <v>984</v>
      </c>
      <c r="B6" s="1625" t="n">
        <v>0</v>
      </c>
      <c r="C6" s="1626" t="n">
        <v>0</v>
      </c>
      <c r="D6" s="1626"/>
      <c r="E6" s="1626" t="n">
        <v>0</v>
      </c>
      <c r="F6" s="1626"/>
      <c r="G6" s="1626"/>
    </row>
    <row r="7" customFormat="false" ht="49.5" hidden="false" customHeight="false" outlineLevel="0" collapsed="false">
      <c r="A7" s="1627" t="s">
        <v>2008</v>
      </c>
      <c r="B7" s="1628" t="n">
        <v>0</v>
      </c>
      <c r="C7" s="1629" t="n">
        <v>0</v>
      </c>
      <c r="D7" s="1629"/>
      <c r="E7" s="1630" t="n">
        <v>0</v>
      </c>
      <c r="F7" s="1630"/>
      <c r="G7" s="1630"/>
    </row>
    <row r="8" customFormat="false" ht="49.5" hidden="false" customHeight="false" outlineLevel="0" collapsed="false">
      <c r="A8" s="1627" t="s">
        <v>1507</v>
      </c>
      <c r="B8" s="1628" t="n">
        <v>0</v>
      </c>
      <c r="C8" s="1631" t="n">
        <v>0</v>
      </c>
      <c r="D8" s="1631"/>
      <c r="E8" s="1632" t="n">
        <v>0</v>
      </c>
      <c r="F8" s="1632"/>
      <c r="G8" s="1632"/>
    </row>
    <row r="9" customFormat="false" ht="33" hidden="false" customHeight="false" outlineLevel="0" collapsed="false">
      <c r="A9" s="1633" t="s">
        <v>1508</v>
      </c>
      <c r="B9" s="1634" t="n">
        <v>0</v>
      </c>
      <c r="C9" s="1635" t="n">
        <v>0</v>
      </c>
      <c r="D9" s="1635"/>
      <c r="E9" s="1636" t="n">
        <v>0</v>
      </c>
      <c r="F9" s="1636"/>
      <c r="G9" s="1636"/>
    </row>
    <row r="10" customFormat="false" ht="60.75" hidden="false" customHeight="true" outlineLevel="0" collapsed="false">
      <c r="A10" s="1637" t="s">
        <v>2013</v>
      </c>
      <c r="B10" s="1637"/>
      <c r="C10" s="1637"/>
      <c r="D10" s="1637"/>
      <c r="E10" s="1637"/>
      <c r="F10" s="1637"/>
      <c r="G10" s="1637"/>
    </row>
    <row r="11" customFormat="false" ht="15" hidden="false" customHeight="true" outlineLevel="0" collapsed="false">
      <c r="A11" s="1638" t="s">
        <v>1473</v>
      </c>
      <c r="B11" s="1638"/>
      <c r="C11" s="1638"/>
      <c r="D11" s="1638"/>
      <c r="E11" s="1639"/>
      <c r="F11" s="1639"/>
      <c r="G11" s="1639"/>
    </row>
    <row r="12" customFormat="false" ht="49.5" hidden="false" customHeight="true" outlineLevel="0" collapsed="false">
      <c r="A12" s="1638" t="s">
        <v>2014</v>
      </c>
      <c r="B12" s="1638"/>
      <c r="C12" s="1638"/>
      <c r="D12" s="1638"/>
      <c r="E12" s="1638"/>
      <c r="F12" s="1638"/>
      <c r="G12" s="1638"/>
    </row>
  </sheetData>
  <mergeCells count="17">
    <mergeCell ref="E1:G1"/>
    <mergeCell ref="E2:G2"/>
    <mergeCell ref="A3:G3"/>
    <mergeCell ref="A4:G4"/>
    <mergeCell ref="C5:D5"/>
    <mergeCell ref="E5:G5"/>
    <mergeCell ref="C6:D6"/>
    <mergeCell ref="E6:G6"/>
    <mergeCell ref="C7:D7"/>
    <mergeCell ref="E7:G7"/>
    <mergeCell ref="C8:D8"/>
    <mergeCell ref="E8:G8"/>
    <mergeCell ref="C9:D9"/>
    <mergeCell ref="E9:G9"/>
    <mergeCell ref="A10:G10"/>
    <mergeCell ref="A11:D11"/>
    <mergeCell ref="A12:G12"/>
  </mergeCells>
  <hyperlinks>
    <hyperlink ref="H2"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drawing r:id="rId1"/>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I1" activeCellId="0" sqref="I1"/>
    </sheetView>
  </sheetViews>
  <sheetFormatPr defaultColWidth="11.375" defaultRowHeight="16.5" zeroHeight="false" outlineLevelRow="0" outlineLevelCol="0"/>
  <sheetData>
    <row r="1" customFormat="false" ht="16.5" hidden="false" customHeight="false" outlineLevel="0" collapsed="false">
      <c r="A1" s="1640" t="s">
        <v>1208</v>
      </c>
      <c r="B1" s="1641"/>
      <c r="C1" s="1642"/>
      <c r="D1" s="1642"/>
      <c r="E1" s="1643"/>
      <c r="F1" s="1644" t="s">
        <v>788</v>
      </c>
      <c r="G1" s="1645" t="s">
        <v>2015</v>
      </c>
      <c r="H1" s="1645"/>
      <c r="I1" s="127" t="s">
        <v>130</v>
      </c>
    </row>
    <row r="2" customFormat="false" ht="16.5" hidden="false" customHeight="false" outlineLevel="0" collapsed="false">
      <c r="A2" s="1646" t="s">
        <v>1699</v>
      </c>
      <c r="B2" s="1647" t="s">
        <v>2002</v>
      </c>
      <c r="C2" s="1647"/>
      <c r="D2" s="1647"/>
      <c r="E2" s="1648"/>
      <c r="F2" s="1645" t="s">
        <v>995</v>
      </c>
      <c r="G2" s="1645" t="s">
        <v>2016</v>
      </c>
      <c r="H2" s="1645"/>
    </row>
    <row r="3" customFormat="false" ht="33" hidden="false" customHeight="true" outlineLevel="0" collapsed="false">
      <c r="A3" s="1649" t="s">
        <v>2017</v>
      </c>
      <c r="B3" s="1649"/>
      <c r="C3" s="1649"/>
      <c r="D3" s="1649"/>
      <c r="E3" s="1649"/>
      <c r="F3" s="1649"/>
      <c r="G3" s="1649"/>
      <c r="H3" s="1649"/>
    </row>
    <row r="4" customFormat="false" ht="17.25" hidden="false" customHeight="true" outlineLevel="0" collapsed="false">
      <c r="A4" s="1650" t="s">
        <v>2005</v>
      </c>
      <c r="B4" s="1650"/>
      <c r="C4" s="1650"/>
      <c r="D4" s="1650"/>
      <c r="E4" s="1650"/>
      <c r="F4" s="1650"/>
      <c r="G4" s="1650"/>
      <c r="H4" s="1650"/>
    </row>
    <row r="5" customFormat="false" ht="17.25" hidden="false" customHeight="true" outlineLevel="0" collapsed="false">
      <c r="A5" s="1651" t="s">
        <v>1503</v>
      </c>
      <c r="B5" s="1652" t="s">
        <v>984</v>
      </c>
      <c r="C5" s="1653" t="s">
        <v>1504</v>
      </c>
      <c r="D5" s="1653"/>
      <c r="E5" s="1653"/>
      <c r="F5" s="1654" t="s">
        <v>1505</v>
      </c>
      <c r="G5" s="1654"/>
      <c r="H5" s="1654"/>
    </row>
    <row r="6" customFormat="false" ht="16.5" hidden="false" customHeight="false" outlineLevel="0" collapsed="false">
      <c r="A6" s="1651"/>
      <c r="B6" s="1652"/>
      <c r="C6" s="1655" t="s">
        <v>900</v>
      </c>
      <c r="D6" s="1655" t="s">
        <v>1506</v>
      </c>
      <c r="E6" s="1655" t="s">
        <v>1489</v>
      </c>
      <c r="F6" s="1655" t="s">
        <v>900</v>
      </c>
      <c r="G6" s="1655" t="s">
        <v>1506</v>
      </c>
      <c r="H6" s="1656" t="s">
        <v>1489</v>
      </c>
    </row>
    <row r="7" customFormat="false" ht="33" hidden="false" customHeight="false" outlineLevel="0" collapsed="false">
      <c r="A7" s="1657" t="s">
        <v>2018</v>
      </c>
      <c r="B7" s="1658" t="n">
        <v>2</v>
      </c>
      <c r="C7" s="1659" t="n">
        <v>0</v>
      </c>
      <c r="D7" s="1659" t="n">
        <v>0</v>
      </c>
      <c r="E7" s="1660" t="n">
        <v>2</v>
      </c>
      <c r="F7" s="1659" t="n">
        <v>0</v>
      </c>
      <c r="G7" s="1659" t="n">
        <v>0</v>
      </c>
      <c r="H7" s="1659" t="n">
        <v>0</v>
      </c>
    </row>
    <row r="8" customFormat="false" ht="33" hidden="false" customHeight="false" outlineLevel="0" collapsed="false">
      <c r="A8" s="1661" t="s">
        <v>1507</v>
      </c>
      <c r="B8" s="1662" t="n">
        <v>2</v>
      </c>
      <c r="C8" s="1663" t="n">
        <v>0</v>
      </c>
      <c r="D8" s="1663" t="n">
        <v>0</v>
      </c>
      <c r="E8" s="1664" t="n">
        <v>2</v>
      </c>
      <c r="F8" s="1665" t="n">
        <v>0</v>
      </c>
      <c r="G8" s="1663" t="n">
        <v>0</v>
      </c>
      <c r="H8" s="1666" t="n">
        <v>0</v>
      </c>
    </row>
    <row r="9" customFormat="false" ht="16.5" hidden="false" customHeight="false" outlineLevel="0" collapsed="false">
      <c r="A9" s="1667" t="s">
        <v>1508</v>
      </c>
      <c r="B9" s="1668" t="n">
        <v>0</v>
      </c>
      <c r="C9" s="1669" t="n">
        <v>0</v>
      </c>
      <c r="D9" s="1669" t="n">
        <v>0</v>
      </c>
      <c r="E9" s="1670" t="n">
        <v>0</v>
      </c>
      <c r="F9" s="1671" t="n">
        <v>0</v>
      </c>
      <c r="G9" s="1669" t="n">
        <v>0</v>
      </c>
      <c r="H9" s="1669" t="n">
        <v>0</v>
      </c>
    </row>
    <row r="10" customFormat="false" ht="16.5" hidden="false" customHeight="true" outlineLevel="0" collapsed="false">
      <c r="A10" s="1672" t="s">
        <v>2019</v>
      </c>
      <c r="B10" s="1672"/>
      <c r="C10" s="1672"/>
      <c r="D10" s="1672"/>
      <c r="E10" s="1672"/>
      <c r="F10" s="1672"/>
      <c r="G10" s="1672"/>
      <c r="H10" s="1672"/>
    </row>
    <row r="11" customFormat="false" ht="16.5" hidden="false" customHeight="true" outlineLevel="0" collapsed="false">
      <c r="A11" s="1673" t="s">
        <v>1473</v>
      </c>
      <c r="B11" s="1673"/>
      <c r="C11" s="1673"/>
      <c r="D11" s="1673"/>
      <c r="E11" s="1673"/>
      <c r="F11" s="1673"/>
      <c r="G11" s="1673"/>
      <c r="H11" s="1673"/>
    </row>
    <row r="12" customFormat="false" ht="16.5" hidden="false" customHeight="true" outlineLevel="0" collapsed="false">
      <c r="A12" s="1673" t="s">
        <v>2020</v>
      </c>
      <c r="B12" s="1673"/>
      <c r="C12" s="1673"/>
      <c r="D12" s="1673"/>
      <c r="E12" s="1673"/>
      <c r="F12" s="1673"/>
      <c r="G12" s="1673"/>
      <c r="H12" s="1673"/>
    </row>
  </sheetData>
  <mergeCells count="12">
    <mergeCell ref="G1:H1"/>
    <mergeCell ref="B2:D2"/>
    <mergeCell ref="G2:H2"/>
    <mergeCell ref="A3:H3"/>
    <mergeCell ref="A4:H4"/>
    <mergeCell ref="A5:A6"/>
    <mergeCell ref="B5:B6"/>
    <mergeCell ref="C5:E5"/>
    <mergeCell ref="F5:H5"/>
    <mergeCell ref="A10:H10"/>
    <mergeCell ref="A11:H11"/>
    <mergeCell ref="A12:H12"/>
  </mergeCells>
  <hyperlinks>
    <hyperlink ref="I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drawing r:id="rId1"/>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H1" activeCellId="0" sqref="H1"/>
    </sheetView>
  </sheetViews>
  <sheetFormatPr defaultColWidth="11.375" defaultRowHeight="16.5" zeroHeight="false" outlineLevelRow="0" outlineLevelCol="0"/>
  <cols>
    <col collapsed="false" customWidth="true" hidden="false" outlineLevel="0" max="3" min="3" style="0" width="34"/>
    <col collapsed="false" customWidth="true" hidden="false" outlineLevel="0" max="5" min="5" style="0" width="30.5"/>
    <col collapsed="false" customWidth="true" hidden="false" outlineLevel="0" max="6" min="6" style="0" width="22.88"/>
    <col collapsed="false" customWidth="true" hidden="false" outlineLevel="0" max="7" min="7" style="0" width="24"/>
  </cols>
  <sheetData>
    <row r="1" customFormat="false" ht="16.5" hidden="false" customHeight="false" outlineLevel="0" collapsed="false">
      <c r="A1" s="1640" t="s">
        <v>1208</v>
      </c>
      <c r="B1" s="1641"/>
      <c r="C1" s="1642"/>
      <c r="D1" s="1645" t="s">
        <v>788</v>
      </c>
      <c r="E1" s="1645"/>
      <c r="F1" s="1645" t="s">
        <v>1495</v>
      </c>
      <c r="G1" s="1645"/>
      <c r="H1" s="127" t="s">
        <v>130</v>
      </c>
    </row>
    <row r="2" customFormat="false" ht="16.5" hidden="false" customHeight="false" outlineLevel="0" collapsed="false">
      <c r="A2" s="1646" t="s">
        <v>1699</v>
      </c>
      <c r="B2" s="1647" t="s">
        <v>2002</v>
      </c>
      <c r="C2" s="1674"/>
      <c r="D2" s="1645" t="s">
        <v>995</v>
      </c>
      <c r="E2" s="1645"/>
      <c r="F2" s="1645" t="s">
        <v>2021</v>
      </c>
      <c r="G2" s="1645"/>
    </row>
    <row r="3" customFormat="false" ht="33" hidden="false" customHeight="true" outlineLevel="0" collapsed="false">
      <c r="A3" s="1675" t="s">
        <v>2022</v>
      </c>
      <c r="B3" s="1675"/>
      <c r="C3" s="1675"/>
      <c r="D3" s="1675"/>
      <c r="E3" s="1675"/>
      <c r="F3" s="1675"/>
      <c r="G3" s="1675"/>
    </row>
    <row r="4" customFormat="false" ht="17.25" hidden="false" customHeight="true" outlineLevel="0" collapsed="false">
      <c r="A4" s="1676" t="s">
        <v>2005</v>
      </c>
      <c r="B4" s="1676"/>
      <c r="C4" s="1676"/>
      <c r="D4" s="1676"/>
      <c r="E4" s="1676"/>
      <c r="F4" s="1676"/>
      <c r="G4" s="1676"/>
    </row>
    <row r="5" customFormat="false" ht="17.25" hidden="false" customHeight="true" outlineLevel="0" collapsed="false">
      <c r="A5" s="1651" t="s">
        <v>1503</v>
      </c>
      <c r="B5" s="1652" t="s">
        <v>984</v>
      </c>
      <c r="C5" s="1677" t="s">
        <v>1506</v>
      </c>
      <c r="D5" s="1677"/>
      <c r="E5" s="1678" t="s">
        <v>1489</v>
      </c>
      <c r="F5" s="1678"/>
      <c r="G5" s="1678"/>
    </row>
    <row r="6" customFormat="false" ht="33" hidden="false" customHeight="false" outlineLevel="0" collapsed="false">
      <c r="A6" s="1679" t="s">
        <v>984</v>
      </c>
      <c r="B6" s="1680" t="n">
        <v>0</v>
      </c>
      <c r="C6" s="1681" t="n">
        <v>0</v>
      </c>
      <c r="D6" s="1681"/>
      <c r="E6" s="1682" t="n">
        <v>0</v>
      </c>
      <c r="F6" s="1682"/>
      <c r="G6" s="1682"/>
    </row>
    <row r="7" customFormat="false" ht="49.5" hidden="false" customHeight="false" outlineLevel="0" collapsed="false">
      <c r="A7" s="1683" t="s">
        <v>1507</v>
      </c>
      <c r="B7" s="1684" t="n">
        <v>0</v>
      </c>
      <c r="C7" s="1663" t="n">
        <v>0</v>
      </c>
      <c r="D7" s="1663"/>
      <c r="E7" s="1685" t="n">
        <v>0</v>
      </c>
      <c r="F7" s="1685"/>
      <c r="G7" s="1685"/>
    </row>
    <row r="8" customFormat="false" ht="56.25" hidden="false" customHeight="true" outlineLevel="0" collapsed="false">
      <c r="A8" s="1686" t="s">
        <v>1508</v>
      </c>
      <c r="B8" s="1687" t="n">
        <v>0</v>
      </c>
      <c r="C8" s="1688" t="n">
        <v>0</v>
      </c>
      <c r="D8" s="1688"/>
      <c r="E8" s="1689" t="n">
        <v>0</v>
      </c>
      <c r="F8" s="1689"/>
      <c r="G8" s="1689"/>
    </row>
    <row r="9" customFormat="false" ht="16.5" hidden="false" customHeight="true" outlineLevel="0" collapsed="false">
      <c r="A9" s="1672" t="s">
        <v>2023</v>
      </c>
      <c r="B9" s="1672"/>
      <c r="C9" s="1672"/>
      <c r="D9" s="1672"/>
      <c r="E9" s="1672"/>
      <c r="F9" s="1672"/>
      <c r="G9" s="1672"/>
    </row>
    <row r="10" customFormat="false" ht="16.5" hidden="false" customHeight="true" outlineLevel="0" collapsed="false">
      <c r="A10" s="1673" t="s">
        <v>1473</v>
      </c>
      <c r="B10" s="1673"/>
      <c r="C10" s="1673"/>
      <c r="D10" s="1673"/>
      <c r="E10" s="1690"/>
      <c r="F10" s="1690"/>
      <c r="G10" s="1690"/>
    </row>
    <row r="11" customFormat="false" ht="16.5" hidden="false" customHeight="true" outlineLevel="0" collapsed="false">
      <c r="A11" s="1673" t="s">
        <v>2024</v>
      </c>
      <c r="B11" s="1673"/>
      <c r="C11" s="1673"/>
      <c r="D11" s="1673"/>
      <c r="E11" s="1690"/>
      <c r="F11" s="1690"/>
      <c r="G11" s="1690"/>
    </row>
  </sheetData>
  <mergeCells count="17">
    <mergeCell ref="D1:E1"/>
    <mergeCell ref="F1:G1"/>
    <mergeCell ref="D2:E2"/>
    <mergeCell ref="F2:G2"/>
    <mergeCell ref="A3:G3"/>
    <mergeCell ref="A4:G4"/>
    <mergeCell ref="C5:D5"/>
    <mergeCell ref="E5:G5"/>
    <mergeCell ref="C6:D6"/>
    <mergeCell ref="E6:G6"/>
    <mergeCell ref="C7:D7"/>
    <mergeCell ref="E7:G7"/>
    <mergeCell ref="C8:D8"/>
    <mergeCell ref="E8:G8"/>
    <mergeCell ref="A9:G9"/>
    <mergeCell ref="A10:D10"/>
    <mergeCell ref="A11:D11"/>
  </mergeCells>
  <hyperlinks>
    <hyperlink ref="H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drawing r:id="rId1"/>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4"/>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I1" activeCellId="0" sqref="I1"/>
    </sheetView>
  </sheetViews>
  <sheetFormatPr defaultColWidth="11.375" defaultRowHeight="16.5" zeroHeight="false" outlineLevelRow="0" outlineLevelCol="0"/>
  <cols>
    <col collapsed="false" customWidth="true" hidden="false" outlineLevel="0" max="3" min="3" style="0" width="15.63"/>
    <col collapsed="false" customWidth="true" hidden="false" outlineLevel="0" max="4" min="4" style="0" width="14.37"/>
    <col collapsed="false" customWidth="true" hidden="false" outlineLevel="0" max="6" min="5" style="0" width="15"/>
    <col collapsed="false" customWidth="true" hidden="false" outlineLevel="0" max="7" min="7" style="0" width="15.37"/>
    <col collapsed="false" customWidth="true" hidden="false" outlineLevel="0" max="8" min="8" style="0" width="20.63"/>
  </cols>
  <sheetData>
    <row r="1" customFormat="false" ht="16.5" hidden="false" customHeight="false" outlineLevel="0" collapsed="false">
      <c r="A1" s="1640" t="s">
        <v>1208</v>
      </c>
      <c r="B1" s="1641"/>
      <c r="C1" s="1642"/>
      <c r="D1" s="1642"/>
      <c r="E1" s="1691"/>
      <c r="F1" s="1692" t="s">
        <v>788</v>
      </c>
      <c r="G1" s="1645" t="s">
        <v>2025</v>
      </c>
      <c r="H1" s="1645"/>
      <c r="I1" s="127" t="s">
        <v>130</v>
      </c>
    </row>
    <row r="2" customFormat="false" ht="16.5" hidden="false" customHeight="false" outlineLevel="0" collapsed="false">
      <c r="A2" s="1646" t="s">
        <v>1699</v>
      </c>
      <c r="B2" s="1647" t="s">
        <v>2002</v>
      </c>
      <c r="C2" s="1674"/>
      <c r="D2" s="1674"/>
      <c r="E2" s="1693"/>
      <c r="F2" s="1692" t="s">
        <v>995</v>
      </c>
      <c r="G2" s="1645" t="s">
        <v>2026</v>
      </c>
      <c r="H2" s="1645"/>
    </row>
    <row r="3" customFormat="false" ht="33" hidden="false" customHeight="true" outlineLevel="0" collapsed="false">
      <c r="A3" s="1649" t="s">
        <v>2027</v>
      </c>
      <c r="B3" s="1649"/>
      <c r="C3" s="1649"/>
      <c r="D3" s="1649"/>
      <c r="E3" s="1649"/>
      <c r="F3" s="1649"/>
      <c r="G3" s="1649"/>
      <c r="H3" s="1649"/>
    </row>
    <row r="4" customFormat="false" ht="17.25" hidden="false" customHeight="true" outlineLevel="0" collapsed="false">
      <c r="A4" s="1650" t="s">
        <v>2005</v>
      </c>
      <c r="B4" s="1650"/>
      <c r="C4" s="1650"/>
      <c r="D4" s="1650"/>
      <c r="E4" s="1650"/>
      <c r="F4" s="1650"/>
      <c r="G4" s="1650"/>
      <c r="H4" s="1650"/>
    </row>
    <row r="5" customFormat="false" ht="17.25" hidden="false" customHeight="true" outlineLevel="0" collapsed="false">
      <c r="A5" s="1661" t="s">
        <v>1503</v>
      </c>
      <c r="B5" s="1652" t="s">
        <v>984</v>
      </c>
      <c r="C5" s="1653" t="s">
        <v>1504</v>
      </c>
      <c r="D5" s="1653"/>
      <c r="E5" s="1653"/>
      <c r="F5" s="1654" t="s">
        <v>1505</v>
      </c>
      <c r="G5" s="1654"/>
      <c r="H5" s="1654"/>
    </row>
    <row r="6" customFormat="false" ht="16.5" hidden="false" customHeight="false" outlineLevel="0" collapsed="false">
      <c r="A6" s="1661"/>
      <c r="B6" s="1652"/>
      <c r="C6" s="1655" t="s">
        <v>900</v>
      </c>
      <c r="D6" s="1655" t="s">
        <v>1506</v>
      </c>
      <c r="E6" s="1655" t="s">
        <v>1489</v>
      </c>
      <c r="F6" s="1655" t="s">
        <v>900</v>
      </c>
      <c r="G6" s="1655" t="s">
        <v>1506</v>
      </c>
      <c r="H6" s="1656" t="s">
        <v>1489</v>
      </c>
    </row>
    <row r="7" customFormat="false" ht="16.5" hidden="false" customHeight="false" outlineLevel="0" collapsed="false">
      <c r="A7" s="1694" t="s">
        <v>984</v>
      </c>
      <c r="B7" s="1695" t="n">
        <v>0</v>
      </c>
      <c r="C7" s="1696" t="n">
        <v>0</v>
      </c>
      <c r="D7" s="1696" t="n">
        <v>0</v>
      </c>
      <c r="E7" s="1696" t="n">
        <v>0</v>
      </c>
      <c r="F7" s="1696" t="n">
        <v>0</v>
      </c>
      <c r="G7" s="1696" t="n">
        <v>0</v>
      </c>
      <c r="H7" s="1697" t="n">
        <v>0</v>
      </c>
    </row>
    <row r="8" customFormat="false" ht="33" hidden="false" customHeight="false" outlineLevel="0" collapsed="false">
      <c r="A8" s="1661" t="s">
        <v>2008</v>
      </c>
      <c r="B8" s="1698" t="n">
        <v>0</v>
      </c>
      <c r="C8" s="1696" t="n">
        <v>0</v>
      </c>
      <c r="D8" s="1696" t="n">
        <v>0</v>
      </c>
      <c r="E8" s="1696" t="n">
        <v>0</v>
      </c>
      <c r="F8" s="1696" t="n">
        <v>0</v>
      </c>
      <c r="G8" s="1696" t="n">
        <v>0</v>
      </c>
      <c r="H8" s="1697" t="n">
        <v>0</v>
      </c>
    </row>
    <row r="9" customFormat="false" ht="33" hidden="false" customHeight="false" outlineLevel="0" collapsed="false">
      <c r="A9" s="1667" t="s">
        <v>1507</v>
      </c>
      <c r="B9" s="1698" t="n">
        <v>0</v>
      </c>
      <c r="C9" s="1696" t="n">
        <v>0</v>
      </c>
      <c r="D9" s="1696" t="n">
        <v>0</v>
      </c>
      <c r="E9" s="1696" t="n">
        <v>0</v>
      </c>
      <c r="F9" s="1696" t="n">
        <v>0</v>
      </c>
      <c r="G9" s="1696" t="n">
        <v>0</v>
      </c>
      <c r="H9" s="1697" t="n">
        <v>0</v>
      </c>
    </row>
    <row r="10" customFormat="false" ht="16.5" hidden="false" customHeight="false" outlineLevel="0" collapsed="false">
      <c r="A10" s="1699" t="s">
        <v>1508</v>
      </c>
      <c r="B10" s="1662" t="n">
        <v>0</v>
      </c>
      <c r="C10" s="1700" t="n">
        <v>0</v>
      </c>
      <c r="D10" s="1700" t="n">
        <v>0</v>
      </c>
      <c r="E10" s="1700" t="n">
        <v>0</v>
      </c>
      <c r="F10" s="1700" t="n">
        <v>0</v>
      </c>
      <c r="G10" s="1700" t="n">
        <v>0</v>
      </c>
      <c r="H10" s="1701" t="n">
        <v>0</v>
      </c>
    </row>
    <row r="11" customFormat="false" ht="16.5" hidden="false" customHeight="false" outlineLevel="0" collapsed="false">
      <c r="A11" s="1667"/>
      <c r="B11" s="1702"/>
      <c r="C11" s="1703"/>
      <c r="D11" s="1704"/>
      <c r="E11" s="1705"/>
      <c r="F11" s="1705"/>
      <c r="G11" s="1705"/>
      <c r="H11" s="1706"/>
    </row>
    <row r="12" customFormat="false" ht="16.5" hidden="false" customHeight="true" outlineLevel="0" collapsed="false">
      <c r="A12" s="1672" t="s">
        <v>2028</v>
      </c>
      <c r="B12" s="1672"/>
      <c r="C12" s="1672"/>
      <c r="D12" s="1672"/>
      <c r="E12" s="1672"/>
      <c r="F12" s="1672"/>
      <c r="G12" s="1672"/>
      <c r="H12" s="1672"/>
    </row>
    <row r="13" customFormat="false" ht="16.5" hidden="false" customHeight="true" outlineLevel="0" collapsed="false">
      <c r="A13" s="1673" t="s">
        <v>1473</v>
      </c>
      <c r="B13" s="1673"/>
      <c r="C13" s="1673"/>
      <c r="D13" s="1673"/>
      <c r="E13" s="1673"/>
      <c r="F13" s="1673"/>
      <c r="G13" s="1673"/>
      <c r="H13" s="1673"/>
    </row>
    <row r="14" customFormat="false" ht="16.5" hidden="false" customHeight="true" outlineLevel="0" collapsed="false">
      <c r="A14" s="1673" t="s">
        <v>2029</v>
      </c>
      <c r="B14" s="1673"/>
      <c r="C14" s="1673"/>
      <c r="D14" s="1673"/>
      <c r="E14" s="1673"/>
      <c r="F14" s="1673"/>
      <c r="G14" s="1673"/>
      <c r="H14" s="1673"/>
    </row>
  </sheetData>
  <mergeCells count="11">
    <mergeCell ref="G1:H1"/>
    <mergeCell ref="G2:H2"/>
    <mergeCell ref="A3:H3"/>
    <mergeCell ref="A4:H4"/>
    <mergeCell ref="A5:A6"/>
    <mergeCell ref="B5:B6"/>
    <mergeCell ref="C5:E5"/>
    <mergeCell ref="F5:H5"/>
    <mergeCell ref="A12:H12"/>
    <mergeCell ref="A13:H13"/>
    <mergeCell ref="A14:H14"/>
  </mergeCells>
  <hyperlinks>
    <hyperlink ref="I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drawing r:id="rId1"/>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H1" activeCellId="0" sqref="H1"/>
    </sheetView>
  </sheetViews>
  <sheetFormatPr defaultColWidth="11.375" defaultRowHeight="16.5" zeroHeight="false" outlineLevelRow="0" outlineLevelCol="0"/>
  <cols>
    <col collapsed="false" customWidth="true" hidden="false" outlineLevel="0" max="2" min="2" style="75" width="21.37"/>
    <col collapsed="false" customWidth="true" hidden="false" outlineLevel="0" max="3" min="3" style="75" width="48.12"/>
    <col collapsed="false" customWidth="true" hidden="false" outlineLevel="0" max="4" min="4" style="75" width="14.25"/>
    <col collapsed="false" customWidth="true" hidden="false" outlineLevel="0" max="5" min="5" style="75" width="53.37"/>
    <col collapsed="false" customWidth="true" hidden="false" outlineLevel="0" max="6" min="6" style="75" width="18.5"/>
  </cols>
  <sheetData>
    <row r="1" customFormat="false" ht="15" hidden="false" customHeight="true" outlineLevel="0" collapsed="false">
      <c r="A1" s="1611" t="s">
        <v>1208</v>
      </c>
      <c r="B1" s="1612"/>
      <c r="C1" s="1613"/>
      <c r="D1" s="1707" t="s">
        <v>788</v>
      </c>
      <c r="E1" s="1708" t="s">
        <v>2015</v>
      </c>
      <c r="F1" s="1708"/>
      <c r="H1" s="127" t="s">
        <v>130</v>
      </c>
    </row>
    <row r="2" customFormat="false" ht="36.75" hidden="false" customHeight="true" outlineLevel="0" collapsed="false">
      <c r="A2" s="1709" t="s">
        <v>1699</v>
      </c>
      <c r="B2" s="1710" t="s">
        <v>2002</v>
      </c>
      <c r="C2" s="1618"/>
      <c r="D2" s="1707" t="s">
        <v>995</v>
      </c>
      <c r="E2" s="1708" t="s">
        <v>2030</v>
      </c>
      <c r="F2" s="1708"/>
    </row>
    <row r="3" customFormat="false" ht="49.5" hidden="false" customHeight="true" outlineLevel="0" collapsed="false">
      <c r="A3" s="1619" t="s">
        <v>2031</v>
      </c>
      <c r="B3" s="1619"/>
      <c r="C3" s="1619"/>
      <c r="D3" s="1619"/>
      <c r="E3" s="1619"/>
      <c r="F3" s="1619"/>
    </row>
    <row r="4" customFormat="false" ht="15" hidden="false" customHeight="true" outlineLevel="0" collapsed="false">
      <c r="A4" s="1577" t="s">
        <v>2005</v>
      </c>
      <c r="B4" s="1577"/>
      <c r="C4" s="1577"/>
      <c r="D4" s="1577"/>
      <c r="E4" s="1577"/>
      <c r="F4" s="1577"/>
    </row>
    <row r="5" customFormat="false" ht="15" hidden="false" customHeight="true" outlineLevel="0" collapsed="false">
      <c r="A5" s="1620" t="s">
        <v>1503</v>
      </c>
      <c r="B5" s="1711" t="s">
        <v>984</v>
      </c>
      <c r="C5" s="1712" t="s">
        <v>1506</v>
      </c>
      <c r="D5" s="1712"/>
      <c r="E5" s="1713" t="s">
        <v>1489</v>
      </c>
      <c r="F5" s="1713"/>
    </row>
    <row r="6" customFormat="false" ht="16.5" hidden="false" customHeight="false" outlineLevel="0" collapsed="false">
      <c r="A6" s="1714" t="s">
        <v>984</v>
      </c>
      <c r="B6" s="1715" t="n">
        <v>0</v>
      </c>
      <c r="C6" s="1593" t="n">
        <v>0</v>
      </c>
      <c r="D6" s="1593"/>
      <c r="E6" s="1595" t="n">
        <v>0</v>
      </c>
      <c r="F6" s="1595"/>
    </row>
    <row r="7" customFormat="false" ht="16.5" hidden="false" customHeight="false" outlineLevel="0" collapsed="false">
      <c r="A7" s="1716" t="s">
        <v>2008</v>
      </c>
      <c r="B7" s="1717" t="n">
        <v>0</v>
      </c>
      <c r="C7" s="1590" t="n">
        <v>0</v>
      </c>
      <c r="D7" s="1590"/>
      <c r="E7" s="1600" t="n">
        <v>0</v>
      </c>
      <c r="F7" s="1600"/>
    </row>
    <row r="8" customFormat="false" ht="16.5" hidden="false" customHeight="false" outlineLevel="0" collapsed="false">
      <c r="A8" s="1620" t="s">
        <v>1507</v>
      </c>
      <c r="B8" s="1717" t="n">
        <v>0</v>
      </c>
      <c r="C8" s="1590" t="n">
        <v>0</v>
      </c>
      <c r="D8" s="1590"/>
      <c r="E8" s="1600" t="n">
        <v>0</v>
      </c>
      <c r="F8" s="1600"/>
    </row>
    <row r="9" customFormat="false" ht="16.5" hidden="false" customHeight="false" outlineLevel="0" collapsed="false">
      <c r="A9" s="1718" t="s">
        <v>1508</v>
      </c>
      <c r="B9" s="1719" t="n">
        <v>0</v>
      </c>
      <c r="C9" s="1607" t="n">
        <v>0</v>
      </c>
      <c r="D9" s="1607"/>
      <c r="E9" s="1608" t="n">
        <v>0</v>
      </c>
      <c r="F9" s="1608"/>
    </row>
    <row r="10" customFormat="false" ht="72.75" hidden="false" customHeight="true" outlineLevel="0" collapsed="false">
      <c r="A10" s="1637" t="s">
        <v>2032</v>
      </c>
      <c r="B10" s="1637"/>
      <c r="C10" s="1637"/>
      <c r="D10" s="1637"/>
      <c r="E10" s="1637"/>
      <c r="F10" s="1637"/>
    </row>
    <row r="11" customFormat="false" ht="15" hidden="false" customHeight="true" outlineLevel="0" collapsed="false">
      <c r="A11" s="1638" t="s">
        <v>1473</v>
      </c>
      <c r="B11" s="1638"/>
      <c r="C11" s="1638"/>
      <c r="D11" s="1638"/>
      <c r="E11" s="1639"/>
      <c r="F11" s="1639"/>
    </row>
    <row r="12" customFormat="false" ht="60.75" hidden="false" customHeight="true" outlineLevel="0" collapsed="false">
      <c r="A12" s="1638" t="s">
        <v>2033</v>
      </c>
      <c r="B12" s="1638"/>
      <c r="C12" s="1638"/>
      <c r="D12" s="1638"/>
      <c r="E12" s="1639"/>
      <c r="F12" s="1639"/>
    </row>
  </sheetData>
  <mergeCells count="17">
    <mergeCell ref="E1:F1"/>
    <mergeCell ref="E2:F2"/>
    <mergeCell ref="A3:F3"/>
    <mergeCell ref="A4:F4"/>
    <mergeCell ref="C5:D5"/>
    <mergeCell ref="E5:F5"/>
    <mergeCell ref="C6:D6"/>
    <mergeCell ref="E6:F6"/>
    <mergeCell ref="C7:D7"/>
    <mergeCell ref="E7:F7"/>
    <mergeCell ref="C8:D8"/>
    <mergeCell ref="E8:F8"/>
    <mergeCell ref="C9:D9"/>
    <mergeCell ref="E9:F9"/>
    <mergeCell ref="A10:F10"/>
    <mergeCell ref="A11:D11"/>
    <mergeCell ref="A12:D12"/>
  </mergeCells>
  <hyperlinks>
    <hyperlink ref="H1"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drawing r:id="rId1"/>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4"/>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375" defaultRowHeight="16.5" zeroHeight="false" outlineLevelRow="0" outlineLevelCol="0"/>
  <cols>
    <col collapsed="false" customWidth="true" hidden="false" outlineLevel="0" max="1" min="1" style="75" width="23.63"/>
    <col collapsed="false" customWidth="true" hidden="false" outlineLevel="0" max="2" min="2" style="75" width="29.51"/>
    <col collapsed="false" customWidth="true" hidden="false" outlineLevel="0" max="3" min="3" style="75" width="77"/>
    <col collapsed="false" customWidth="true" hidden="true" outlineLevel="0" max="4" min="4" style="75" width="8.12"/>
    <col collapsed="false" customWidth="true" hidden="false" outlineLevel="0" max="6" min="6" style="75" width="17.25"/>
  </cols>
  <sheetData>
    <row r="1" customFormat="false" ht="16.5" hidden="false" customHeight="false" outlineLevel="0" collapsed="false">
      <c r="A1" s="1567" t="s">
        <v>1208</v>
      </c>
      <c r="B1" s="1558"/>
      <c r="C1" s="1568"/>
      <c r="D1" s="1720" t="s">
        <v>788</v>
      </c>
      <c r="E1" s="1721" t="s">
        <v>2015</v>
      </c>
      <c r="F1" s="1721"/>
    </row>
    <row r="2" customFormat="false" ht="16.5" hidden="false" customHeight="false" outlineLevel="0" collapsed="false">
      <c r="A2" s="1572" t="s">
        <v>1699</v>
      </c>
      <c r="B2" s="1573" t="s">
        <v>2002</v>
      </c>
      <c r="C2" s="1722"/>
      <c r="D2" s="1720" t="s">
        <v>995</v>
      </c>
      <c r="E2" s="1721" t="s">
        <v>2034</v>
      </c>
      <c r="F2" s="1721"/>
      <c r="G2" s="127" t="s">
        <v>130</v>
      </c>
    </row>
    <row r="3" customFormat="false" ht="49.5" hidden="false" customHeight="true" outlineLevel="0" collapsed="false">
      <c r="A3" s="1619" t="s">
        <v>2035</v>
      </c>
      <c r="B3" s="1619"/>
      <c r="C3" s="1619"/>
      <c r="D3" s="1619"/>
      <c r="E3" s="1619"/>
      <c r="F3" s="1619"/>
    </row>
    <row r="4" customFormat="false" ht="15" hidden="false" customHeight="true" outlineLevel="0" collapsed="false">
      <c r="A4" s="1723" t="s">
        <v>2005</v>
      </c>
      <c r="B4" s="1723"/>
      <c r="C4" s="1723"/>
      <c r="D4" s="1723"/>
      <c r="E4" s="1723"/>
      <c r="F4" s="1723"/>
    </row>
    <row r="5" customFormat="false" ht="36.75" hidden="false" customHeight="true" outlineLevel="0" collapsed="false">
      <c r="A5" s="1578" t="s">
        <v>2036</v>
      </c>
      <c r="B5" s="1724" t="s">
        <v>2037</v>
      </c>
      <c r="C5" s="1725" t="s">
        <v>2038</v>
      </c>
      <c r="D5" s="1725"/>
      <c r="E5" s="1726" t="s">
        <v>2039</v>
      </c>
      <c r="F5" s="1726"/>
    </row>
    <row r="6" customFormat="false" ht="33" hidden="false" customHeight="false" outlineLevel="0" collapsed="false">
      <c r="A6" s="1727" t="s">
        <v>2040</v>
      </c>
      <c r="B6" s="1719" t="n">
        <v>19</v>
      </c>
      <c r="C6" s="1728" t="n">
        <v>0</v>
      </c>
      <c r="D6" s="1728"/>
      <c r="E6" s="1729" t="n">
        <v>0</v>
      </c>
      <c r="F6" s="1729"/>
    </row>
    <row r="7" customFormat="false" ht="33" hidden="false" customHeight="false" outlineLevel="0" collapsed="false">
      <c r="A7" s="1730" t="s">
        <v>2041</v>
      </c>
      <c r="B7" s="1731" t="n">
        <v>0</v>
      </c>
      <c r="C7" s="1732" t="n">
        <v>0</v>
      </c>
      <c r="D7" s="1732"/>
      <c r="E7" s="1733" t="n">
        <v>0</v>
      </c>
      <c r="F7" s="1733"/>
    </row>
    <row r="8" customFormat="false" ht="33" hidden="false" customHeight="false" outlineLevel="0" collapsed="false">
      <c r="A8" s="1734" t="s">
        <v>2042</v>
      </c>
      <c r="B8" s="1719" t="n">
        <v>0</v>
      </c>
      <c r="C8" s="1735" t="n">
        <v>0</v>
      </c>
      <c r="D8" s="1735"/>
      <c r="E8" s="1735" t="n">
        <v>0</v>
      </c>
      <c r="F8" s="1735"/>
    </row>
    <row r="9" customFormat="false" ht="16.5" hidden="false" customHeight="false" outlineLevel="0" collapsed="false">
      <c r="A9" s="1727" t="s">
        <v>2043</v>
      </c>
      <c r="B9" s="1736" t="n">
        <v>0</v>
      </c>
      <c r="C9" s="1735" t="n">
        <v>0</v>
      </c>
      <c r="D9" s="1735"/>
      <c r="E9" s="1737" t="n">
        <v>0</v>
      </c>
      <c r="F9" s="1737"/>
    </row>
    <row r="10" customFormat="false" ht="16.5" hidden="false" customHeight="false" outlineLevel="0" collapsed="false">
      <c r="A10" s="1727" t="s">
        <v>2044</v>
      </c>
      <c r="B10" s="1738" t="n">
        <v>0</v>
      </c>
      <c r="C10" s="1735" t="n">
        <v>0</v>
      </c>
      <c r="D10" s="1735"/>
      <c r="E10" s="1735" t="n">
        <v>0</v>
      </c>
      <c r="F10" s="1735"/>
    </row>
    <row r="11" customFormat="false" ht="33" hidden="false" customHeight="false" outlineLevel="0" collapsed="false">
      <c r="A11" s="1730" t="s">
        <v>2045</v>
      </c>
      <c r="B11" s="1719" t="n">
        <v>0</v>
      </c>
      <c r="C11" s="1739" t="n">
        <v>0</v>
      </c>
      <c r="D11" s="1739"/>
      <c r="E11" s="1739" t="n">
        <v>0</v>
      </c>
      <c r="F11" s="1739"/>
    </row>
    <row r="12" customFormat="false" ht="72.75" hidden="false" customHeight="true" outlineLevel="0" collapsed="false">
      <c r="A12" s="1609" t="s">
        <v>2046</v>
      </c>
      <c r="B12" s="1609"/>
      <c r="C12" s="1609"/>
      <c r="D12" s="1609"/>
      <c r="E12" s="1609"/>
      <c r="F12" s="1609"/>
    </row>
    <row r="13" customFormat="false" ht="15" hidden="false" customHeight="true" outlineLevel="0" collapsed="false">
      <c r="A13" s="1610" t="s">
        <v>1473</v>
      </c>
      <c r="B13" s="1610"/>
      <c r="C13" s="1610"/>
      <c r="D13" s="1610"/>
      <c r="E13" s="1740"/>
      <c r="F13" s="1740"/>
    </row>
    <row r="14" customFormat="false" ht="96.75" hidden="false" customHeight="true" outlineLevel="0" collapsed="false">
      <c r="A14" s="1610" t="s">
        <v>2047</v>
      </c>
      <c r="B14" s="1610"/>
      <c r="C14" s="1610"/>
      <c r="D14" s="1610"/>
      <c r="E14" s="1740"/>
      <c r="F14" s="1740"/>
    </row>
  </sheetData>
  <mergeCells count="21">
    <mergeCell ref="E1:F1"/>
    <mergeCell ref="E2:F2"/>
    <mergeCell ref="A3:F3"/>
    <mergeCell ref="A4:F4"/>
    <mergeCell ref="C5:D5"/>
    <mergeCell ref="E5:F5"/>
    <mergeCell ref="C6:D6"/>
    <mergeCell ref="E6:F6"/>
    <mergeCell ref="C7:D7"/>
    <mergeCell ref="E7:F7"/>
    <mergeCell ref="C8:D8"/>
    <mergeCell ref="E8:F8"/>
    <mergeCell ref="C9:D9"/>
    <mergeCell ref="E9:F9"/>
    <mergeCell ref="C10:D10"/>
    <mergeCell ref="E10:F10"/>
    <mergeCell ref="C11:D11"/>
    <mergeCell ref="E11:F11"/>
    <mergeCell ref="A12:F12"/>
    <mergeCell ref="A13:D13"/>
    <mergeCell ref="A14:D14"/>
  </mergeCells>
  <hyperlinks>
    <hyperlink ref="G2" location="預告統計資料發布時間表!A1" display="回發布時間表"/>
  </hyperlink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&amp;C&amp;"Arial,標準"&amp;10&amp;Kffffff&amp;A</oddHeader>
    <oddFooter>&amp;C&amp;"Arial,標準"&amp;10&amp;Kffffff頁 &amp;P</oddFooter>
  </headerFooter>
  <drawing r:id="rId1"/>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1" activeCellId="0" sqref="I1"/>
    </sheetView>
  </sheetViews>
  <sheetFormatPr defaultColWidth="8.62890625" defaultRowHeight="16.5" zeroHeight="false" outlineLevelRow="0" outlineLevelCol="0"/>
  <cols>
    <col collapsed="false" customWidth="true" hidden="false" outlineLevel="0" max="4" min="4" style="0" width="34.25"/>
    <col collapsed="false" customWidth="true" hidden="false" outlineLevel="0" max="7" min="7" style="0" width="33.37"/>
  </cols>
  <sheetData>
    <row r="1" customFormat="false" ht="16.5" hidden="false" customHeight="false" outlineLevel="0" collapsed="false">
      <c r="A1" s="1741" t="s">
        <v>2048</v>
      </c>
      <c r="B1" s="1742"/>
      <c r="C1" s="1742"/>
      <c r="D1" s="1743" t="s">
        <v>788</v>
      </c>
      <c r="E1" s="1744" t="s">
        <v>835</v>
      </c>
      <c r="F1" s="1744"/>
      <c r="G1" s="1744"/>
      <c r="I1" s="127" t="s">
        <v>130</v>
      </c>
    </row>
    <row r="2" customFormat="false" ht="16.5" hidden="false" customHeight="false" outlineLevel="0" collapsed="false">
      <c r="A2" s="1745" t="s">
        <v>2049</v>
      </c>
      <c r="B2" s="1746" t="s">
        <v>2050</v>
      </c>
      <c r="C2" s="1746"/>
      <c r="D2" s="1747" t="s">
        <v>882</v>
      </c>
      <c r="E2" s="1748" t="s">
        <v>1863</v>
      </c>
      <c r="F2" s="1748"/>
      <c r="G2" s="1748"/>
    </row>
    <row r="3" customFormat="false" ht="36.75" hidden="false" customHeight="false" outlineLevel="0" collapsed="false">
      <c r="A3" s="1749" t="s">
        <v>2051</v>
      </c>
      <c r="B3" s="1749"/>
      <c r="C3" s="1749"/>
      <c r="D3" s="1749"/>
      <c r="E3" s="1749"/>
      <c r="F3" s="1749"/>
      <c r="G3" s="1749"/>
    </row>
    <row r="4" customFormat="false" ht="16.5" hidden="false" customHeight="false" outlineLevel="0" collapsed="false">
      <c r="A4" s="1750"/>
      <c r="B4" s="1750"/>
      <c r="C4" s="1750"/>
      <c r="D4" s="1750"/>
      <c r="E4" s="1750"/>
      <c r="F4" s="1750"/>
      <c r="G4" s="1750"/>
    </row>
    <row r="5" customFormat="false" ht="25.5" hidden="false" customHeight="false" outlineLevel="0" collapsed="false">
      <c r="A5" s="1751" t="s">
        <v>2052</v>
      </c>
      <c r="B5" s="1751"/>
      <c r="C5" s="1751"/>
      <c r="D5" s="1751"/>
      <c r="E5" s="1751"/>
      <c r="F5" s="1751"/>
      <c r="G5" s="1751"/>
    </row>
    <row r="6" customFormat="false" ht="19.5" hidden="false" customHeight="true" outlineLevel="0" collapsed="false">
      <c r="A6" s="1752" t="s">
        <v>842</v>
      </c>
      <c r="B6" s="1752"/>
      <c r="C6" s="1752"/>
      <c r="D6" s="1753" t="s">
        <v>886</v>
      </c>
      <c r="E6" s="1754"/>
      <c r="F6" s="1754"/>
      <c r="G6" s="1755" t="s">
        <v>887</v>
      </c>
    </row>
    <row r="7" customFormat="false" ht="78" hidden="false" customHeight="false" outlineLevel="0" collapsed="false">
      <c r="A7" s="1752"/>
      <c r="B7" s="1752"/>
      <c r="C7" s="1752"/>
      <c r="D7" s="1753"/>
      <c r="E7" s="1756" t="s">
        <v>888</v>
      </c>
      <c r="F7" s="1756" t="s">
        <v>889</v>
      </c>
      <c r="G7" s="1755"/>
    </row>
    <row r="8" customFormat="false" ht="19.5" hidden="false" customHeight="true" outlineLevel="0" collapsed="false">
      <c r="A8" s="1757" t="s">
        <v>890</v>
      </c>
      <c r="B8" s="1758" t="s">
        <v>984</v>
      </c>
      <c r="C8" s="1758"/>
      <c r="D8" s="1759" t="n">
        <f aca="false">D9</f>
        <v>166.13</v>
      </c>
      <c r="E8" s="1760" t="s">
        <v>892</v>
      </c>
      <c r="F8" s="1760" t="s">
        <v>892</v>
      </c>
      <c r="G8" s="1761" t="n">
        <f aca="false">SUM(G9:G11)</f>
        <v>8.89</v>
      </c>
    </row>
    <row r="9" customFormat="false" ht="19.5" hidden="false" customHeight="false" outlineLevel="0" collapsed="false">
      <c r="A9" s="1757"/>
      <c r="B9" s="1758" t="s">
        <v>893</v>
      </c>
      <c r="C9" s="1758"/>
      <c r="D9" s="1759" t="n">
        <v>166.13</v>
      </c>
      <c r="E9" s="1760" t="s">
        <v>892</v>
      </c>
      <c r="F9" s="1760" t="s">
        <v>892</v>
      </c>
      <c r="G9" s="1761" t="n">
        <v>8.89</v>
      </c>
    </row>
    <row r="10" customFormat="false" ht="19.5" hidden="false" customHeight="false" outlineLevel="0" collapsed="false">
      <c r="A10" s="1757"/>
      <c r="B10" s="1758" t="s">
        <v>894</v>
      </c>
      <c r="C10" s="1758"/>
      <c r="D10" s="1760" t="s">
        <v>892</v>
      </c>
      <c r="E10" s="1760" t="s">
        <v>892</v>
      </c>
      <c r="F10" s="1762" t="s">
        <v>892</v>
      </c>
      <c r="G10" s="1763" t="s">
        <v>892</v>
      </c>
    </row>
    <row r="11" customFormat="false" ht="19.5" hidden="false" customHeight="false" outlineLevel="0" collapsed="false">
      <c r="A11" s="1757"/>
      <c r="B11" s="1758" t="s">
        <v>895</v>
      </c>
      <c r="C11" s="1758"/>
      <c r="D11" s="1760" t="s">
        <v>892</v>
      </c>
      <c r="E11" s="1760" t="s">
        <v>892</v>
      </c>
      <c r="F11" s="1762" t="s">
        <v>892</v>
      </c>
      <c r="G11" s="1763" t="s">
        <v>892</v>
      </c>
    </row>
    <row r="12" customFormat="false" ht="19.5" hidden="false" customHeight="false" outlineLevel="0" collapsed="false">
      <c r="A12" s="1764" t="s">
        <v>896</v>
      </c>
      <c r="B12" s="1758" t="s">
        <v>984</v>
      </c>
      <c r="C12" s="1758"/>
      <c r="D12" s="1760" t="s">
        <v>892</v>
      </c>
      <c r="E12" s="1760" t="s">
        <v>892</v>
      </c>
      <c r="F12" s="1760" t="s">
        <v>892</v>
      </c>
      <c r="G12" s="1761" t="n">
        <f aca="false">G8</f>
        <v>8.89</v>
      </c>
    </row>
    <row r="13" customFormat="false" ht="19.5" hidden="false" customHeight="false" outlineLevel="0" collapsed="false">
      <c r="A13" s="1764"/>
      <c r="B13" s="1765" t="s">
        <v>897</v>
      </c>
      <c r="C13" s="1765"/>
      <c r="D13" s="1760" t="s">
        <v>892</v>
      </c>
      <c r="E13" s="1760" t="s">
        <v>892</v>
      </c>
      <c r="F13" s="1760" t="s">
        <v>892</v>
      </c>
      <c r="G13" s="1763" t="s">
        <v>892</v>
      </c>
    </row>
    <row r="14" customFormat="false" ht="19.5" hidden="false" customHeight="false" outlineLevel="0" collapsed="false">
      <c r="A14" s="1764"/>
      <c r="B14" s="1765" t="s">
        <v>898</v>
      </c>
      <c r="C14" s="1765"/>
      <c r="D14" s="1760" t="s">
        <v>892</v>
      </c>
      <c r="E14" s="1760" t="s">
        <v>892</v>
      </c>
      <c r="F14" s="1760" t="s">
        <v>892</v>
      </c>
      <c r="G14" s="1766" t="s">
        <v>892</v>
      </c>
    </row>
    <row r="15" customFormat="false" ht="19.5" hidden="false" customHeight="false" outlineLevel="0" collapsed="false">
      <c r="A15" s="1764"/>
      <c r="B15" s="1758" t="s">
        <v>899</v>
      </c>
      <c r="C15" s="1758" t="s">
        <v>900</v>
      </c>
      <c r="D15" s="1767" t="n">
        <f aca="false">SUM(D16:D17)</f>
        <v>166.13</v>
      </c>
      <c r="E15" s="1760" t="s">
        <v>892</v>
      </c>
      <c r="F15" s="1760" t="s">
        <v>892</v>
      </c>
      <c r="G15" s="1763" t="s">
        <v>892</v>
      </c>
    </row>
    <row r="16" customFormat="false" ht="19.5" hidden="false" customHeight="false" outlineLevel="0" collapsed="false">
      <c r="A16" s="1764"/>
      <c r="B16" s="1758"/>
      <c r="C16" s="1765" t="s">
        <v>901</v>
      </c>
      <c r="D16" s="1759" t="n">
        <f aca="false">D9</f>
        <v>166.13</v>
      </c>
      <c r="E16" s="1760" t="s">
        <v>892</v>
      </c>
      <c r="F16" s="1760" t="s">
        <v>892</v>
      </c>
      <c r="G16" s="1763" t="s">
        <v>892</v>
      </c>
    </row>
    <row r="17" customFormat="false" ht="19.5" hidden="false" customHeight="false" outlineLevel="0" collapsed="false">
      <c r="A17" s="1764"/>
      <c r="B17" s="1758"/>
      <c r="C17" s="1765" t="s">
        <v>902</v>
      </c>
      <c r="D17" s="1760" t="s">
        <v>892</v>
      </c>
      <c r="E17" s="1760" t="s">
        <v>892</v>
      </c>
      <c r="F17" s="1760" t="s">
        <v>892</v>
      </c>
      <c r="G17" s="1766" t="s">
        <v>892</v>
      </c>
    </row>
    <row r="18" customFormat="false" ht="19.5" hidden="false" customHeight="false" outlineLevel="0" collapsed="false">
      <c r="A18" s="1764"/>
      <c r="B18" s="1758" t="s">
        <v>903</v>
      </c>
      <c r="C18" s="1758" t="s">
        <v>900</v>
      </c>
      <c r="D18" s="1760" t="s">
        <v>892</v>
      </c>
      <c r="E18" s="1760" t="s">
        <v>892</v>
      </c>
      <c r="F18" s="1760" t="s">
        <v>892</v>
      </c>
      <c r="G18" s="1763" t="s">
        <v>892</v>
      </c>
    </row>
    <row r="19" customFormat="false" ht="19.5" hidden="false" customHeight="false" outlineLevel="0" collapsed="false">
      <c r="A19" s="1764"/>
      <c r="B19" s="1758"/>
      <c r="C19" s="1765" t="s">
        <v>901</v>
      </c>
      <c r="D19" s="1760" t="s">
        <v>892</v>
      </c>
      <c r="E19" s="1760" t="s">
        <v>892</v>
      </c>
      <c r="F19" s="1760" t="s">
        <v>892</v>
      </c>
      <c r="G19" s="1763" t="s">
        <v>892</v>
      </c>
    </row>
    <row r="20" customFormat="false" ht="19.5" hidden="false" customHeight="false" outlineLevel="0" collapsed="false">
      <c r="A20" s="1764"/>
      <c r="B20" s="1758"/>
      <c r="C20" s="1765" t="s">
        <v>902</v>
      </c>
      <c r="D20" s="1760" t="s">
        <v>892</v>
      </c>
      <c r="E20" s="1760" t="s">
        <v>892</v>
      </c>
      <c r="F20" s="1760" t="s">
        <v>892</v>
      </c>
      <c r="G20" s="1766" t="s">
        <v>892</v>
      </c>
    </row>
    <row r="21" customFormat="false" ht="19.5" hidden="false" customHeight="false" outlineLevel="0" collapsed="false">
      <c r="A21" s="1764"/>
      <c r="B21" s="1758" t="s">
        <v>904</v>
      </c>
      <c r="C21" s="1758" t="s">
        <v>905</v>
      </c>
      <c r="D21" s="1762" t="s">
        <v>892</v>
      </c>
      <c r="E21" s="1762" t="s">
        <v>892</v>
      </c>
      <c r="F21" s="1762" t="s">
        <v>892</v>
      </c>
      <c r="G21" s="1763" t="s">
        <v>892</v>
      </c>
    </row>
    <row r="22" customFormat="false" ht="19.5" hidden="false" customHeight="false" outlineLevel="0" collapsed="false">
      <c r="A22" s="1764"/>
      <c r="B22" s="1758"/>
      <c r="C22" s="1758" t="s">
        <v>906</v>
      </c>
      <c r="D22" s="1762" t="s">
        <v>892</v>
      </c>
      <c r="E22" s="1762" t="s">
        <v>892</v>
      </c>
      <c r="F22" s="1762" t="s">
        <v>892</v>
      </c>
      <c r="G22" s="1763" t="s">
        <v>892</v>
      </c>
    </row>
    <row r="23" customFormat="false" ht="19.5" hidden="false" customHeight="false" outlineLevel="0" collapsed="false">
      <c r="A23" s="1764"/>
      <c r="B23" s="1758"/>
      <c r="C23" s="1758" t="s">
        <v>907</v>
      </c>
      <c r="D23" s="1762" t="s">
        <v>892</v>
      </c>
      <c r="E23" s="1762" t="s">
        <v>892</v>
      </c>
      <c r="F23" s="1762" t="s">
        <v>892</v>
      </c>
      <c r="G23" s="1761" t="n">
        <f aca="false">G8</f>
        <v>8.89</v>
      </c>
    </row>
    <row r="24" customFormat="false" ht="19.5" hidden="false" customHeight="false" outlineLevel="0" collapsed="false">
      <c r="A24" s="1764"/>
      <c r="B24" s="1765" t="s">
        <v>908</v>
      </c>
      <c r="C24" s="1765" t="s">
        <v>900</v>
      </c>
      <c r="D24" s="1768" t="s">
        <v>892</v>
      </c>
      <c r="E24" s="1768" t="s">
        <v>892</v>
      </c>
      <c r="F24" s="1768" t="s">
        <v>892</v>
      </c>
      <c r="G24" s="1763" t="s">
        <v>892</v>
      </c>
    </row>
    <row r="25" customFormat="false" ht="19.5" hidden="false" customHeight="false" outlineLevel="0" collapsed="false">
      <c r="A25" s="1764"/>
      <c r="B25" s="1765"/>
      <c r="C25" s="1765" t="s">
        <v>901</v>
      </c>
      <c r="D25" s="1768" t="s">
        <v>892</v>
      </c>
      <c r="E25" s="1768" t="s">
        <v>892</v>
      </c>
      <c r="F25" s="1768" t="s">
        <v>892</v>
      </c>
      <c r="G25" s="1763" t="s">
        <v>892</v>
      </c>
    </row>
    <row r="26" customFormat="false" ht="19.5" hidden="false" customHeight="false" outlineLevel="0" collapsed="false">
      <c r="A26" s="1764"/>
      <c r="B26" s="1765"/>
      <c r="C26" s="1765" t="s">
        <v>902</v>
      </c>
      <c r="D26" s="1768" t="s">
        <v>892</v>
      </c>
      <c r="E26" s="1768" t="s">
        <v>892</v>
      </c>
      <c r="F26" s="1768" t="s">
        <v>892</v>
      </c>
      <c r="G26" s="1769" t="s">
        <v>892</v>
      </c>
    </row>
    <row r="27" customFormat="false" ht="78" hidden="false" customHeight="true" outlineLevel="0" collapsed="false">
      <c r="A27" s="1770" t="s">
        <v>909</v>
      </c>
      <c r="B27" s="1770"/>
      <c r="C27" s="1771" t="s">
        <v>910</v>
      </c>
      <c r="D27" s="1772" t="s">
        <v>892</v>
      </c>
      <c r="E27" s="1772" t="s">
        <v>892</v>
      </c>
      <c r="F27" s="1768" t="s">
        <v>892</v>
      </c>
      <c r="G27" s="1769" t="s">
        <v>892</v>
      </c>
    </row>
    <row r="28" customFormat="false" ht="19.5" hidden="false" customHeight="false" outlineLevel="0" collapsed="false">
      <c r="A28" s="1773" t="s">
        <v>911</v>
      </c>
      <c r="B28" s="1773"/>
      <c r="C28" s="1774" t="s">
        <v>2053</v>
      </c>
      <c r="D28" s="1775" t="s">
        <v>892</v>
      </c>
      <c r="E28" s="1775"/>
      <c r="F28" s="1775"/>
      <c r="G28" s="1769" t="s">
        <v>892</v>
      </c>
    </row>
    <row r="29" customFormat="false" ht="19.5" hidden="false" customHeight="false" outlineLevel="0" collapsed="false">
      <c r="A29" s="1773"/>
      <c r="B29" s="1773"/>
      <c r="C29" s="1774" t="s">
        <v>913</v>
      </c>
      <c r="D29" s="1776" t="s">
        <v>892</v>
      </c>
      <c r="E29" s="1776"/>
      <c r="F29" s="1776"/>
      <c r="G29" s="1769" t="s">
        <v>892</v>
      </c>
    </row>
    <row r="30" customFormat="false" ht="19.5" hidden="false" customHeight="false" outlineLevel="0" collapsed="false">
      <c r="A30" s="1773"/>
      <c r="B30" s="1773"/>
      <c r="C30" s="1777" t="s">
        <v>914</v>
      </c>
      <c r="D30" s="1778" t="s">
        <v>892</v>
      </c>
      <c r="E30" s="1778"/>
      <c r="F30" s="1778"/>
      <c r="G30" s="1779" t="s">
        <v>892</v>
      </c>
    </row>
    <row r="31" customFormat="false" ht="16.5" hidden="false" customHeight="false" outlineLevel="0" collapsed="false">
      <c r="A31" s="1780" t="s">
        <v>872</v>
      </c>
      <c r="B31" s="1781" t="s">
        <v>915</v>
      </c>
      <c r="C31" s="1781" t="s">
        <v>916</v>
      </c>
      <c r="D31" s="1782" t="s">
        <v>917</v>
      </c>
      <c r="E31" s="1782"/>
      <c r="F31" s="1780"/>
      <c r="G31" s="1783"/>
    </row>
    <row r="32" customFormat="false" ht="16.5" hidden="false" customHeight="false" outlineLevel="0" collapsed="false">
      <c r="A32" s="1784"/>
      <c r="B32" s="1784" t="s">
        <v>918</v>
      </c>
      <c r="C32" s="1784" t="s">
        <v>919</v>
      </c>
      <c r="D32" s="1785"/>
      <c r="E32" s="1784"/>
      <c r="F32" s="1786" t="s">
        <v>2054</v>
      </c>
      <c r="G32" s="1786"/>
    </row>
    <row r="33" customFormat="false" ht="16.5" hidden="false" customHeight="false" outlineLevel="0" collapsed="false">
      <c r="A33" s="1787"/>
      <c r="B33" s="1787"/>
      <c r="C33" s="1788"/>
      <c r="D33" s="1789"/>
      <c r="E33" s="1787"/>
      <c r="F33" s="1787"/>
      <c r="G33" s="1788"/>
    </row>
    <row r="34" customFormat="false" ht="16.5" hidden="false" customHeight="false" outlineLevel="0" collapsed="false">
      <c r="A34" s="1787"/>
      <c r="B34" s="1787"/>
      <c r="C34" s="1788"/>
      <c r="D34" s="1789"/>
      <c r="E34" s="1787"/>
      <c r="F34" s="1787"/>
      <c r="G34" s="1788"/>
    </row>
    <row r="35" customFormat="false" ht="16.5" hidden="false" customHeight="false" outlineLevel="0" collapsed="false">
      <c r="A35" s="1787" t="s">
        <v>2055</v>
      </c>
      <c r="B35" s="1787"/>
      <c r="C35" s="1788"/>
      <c r="D35" s="1789"/>
      <c r="E35" s="1787"/>
      <c r="F35" s="1787"/>
      <c r="G35" s="1788"/>
    </row>
    <row r="36" customFormat="false" ht="16.5" hidden="false" customHeight="false" outlineLevel="0" collapsed="false">
      <c r="A36" s="1787" t="s">
        <v>922</v>
      </c>
      <c r="B36" s="1787"/>
      <c r="C36" s="1788"/>
      <c r="D36" s="1789"/>
      <c r="E36" s="1787"/>
      <c r="F36" s="1787"/>
      <c r="G36" s="1788"/>
    </row>
  </sheetData>
  <mergeCells count="28">
    <mergeCell ref="E1:G1"/>
    <mergeCell ref="E2:G2"/>
    <mergeCell ref="A3:G3"/>
    <mergeCell ref="A4:G4"/>
    <mergeCell ref="A5:G5"/>
    <mergeCell ref="A6:C7"/>
    <mergeCell ref="D6:D7"/>
    <mergeCell ref="G6:G7"/>
    <mergeCell ref="A8:A11"/>
    <mergeCell ref="B8:C8"/>
    <mergeCell ref="B9:C9"/>
    <mergeCell ref="B10:C10"/>
    <mergeCell ref="B11:C11"/>
    <mergeCell ref="A12:A26"/>
    <mergeCell ref="B12:C12"/>
    <mergeCell ref="B13:C13"/>
    <mergeCell ref="B14:C14"/>
    <mergeCell ref="B15:B17"/>
    <mergeCell ref="B18:B20"/>
    <mergeCell ref="B21:B23"/>
    <mergeCell ref="B24:B26"/>
    <mergeCell ref="A27:B27"/>
    <mergeCell ref="A28:B30"/>
    <mergeCell ref="D28:F28"/>
    <mergeCell ref="D29:F29"/>
    <mergeCell ref="D30:F30"/>
    <mergeCell ref="D31:E31"/>
    <mergeCell ref="F32:G32"/>
  </mergeCells>
  <hyperlinks>
    <hyperlink ref="I1"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30" activeCellId="0" sqref="F30"/>
    </sheetView>
  </sheetViews>
  <sheetFormatPr defaultColWidth="8.62890625" defaultRowHeight="16.5" zeroHeight="false" outlineLevelRow="0" outlineLevelCol="0"/>
  <cols>
    <col collapsed="false" customWidth="true" hidden="false" outlineLevel="0" max="1" min="1" style="1790" width="10.63"/>
    <col collapsed="false" customWidth="true" hidden="false" outlineLevel="0" max="2" min="2" style="1790" width="11.63"/>
    <col collapsed="false" customWidth="false" hidden="false" outlineLevel="0" max="3" min="3" style="1790" width="8.63"/>
    <col collapsed="false" customWidth="true" hidden="false" outlineLevel="0" max="4" min="4" style="1790" width="10.63"/>
    <col collapsed="false" customWidth="false" hidden="false" outlineLevel="0" max="5" min="5" style="1790" width="8.63"/>
    <col collapsed="false" customWidth="true" hidden="false" outlineLevel="0" max="6" min="6" style="1790" width="9.63"/>
    <col collapsed="false" customWidth="true" hidden="false" outlineLevel="0" max="7" min="7" style="1790" width="10.12"/>
    <col collapsed="false" customWidth="true" hidden="false" outlineLevel="0" max="8" min="8" style="1790" width="10.75"/>
    <col collapsed="false" customWidth="true" hidden="false" outlineLevel="0" max="9" min="9" style="1790" width="10.51"/>
    <col collapsed="false" customWidth="true" hidden="false" outlineLevel="0" max="10" min="10" style="1790" width="10.63"/>
  </cols>
  <sheetData>
    <row r="1" customFormat="false" ht="16.5" hidden="false" customHeight="false" outlineLevel="0" collapsed="false">
      <c r="A1" s="1791" t="s">
        <v>787</v>
      </c>
      <c r="B1" s="1791"/>
      <c r="G1" s="1792" t="s">
        <v>788</v>
      </c>
      <c r="H1" s="1791" t="s">
        <v>926</v>
      </c>
      <c r="I1" s="1791"/>
      <c r="J1" s="1791"/>
    </row>
    <row r="2" customFormat="false" ht="15" hidden="false" customHeight="true" outlineLevel="0" collapsed="false">
      <c r="A2" s="1791" t="s">
        <v>836</v>
      </c>
      <c r="B2" s="1791"/>
      <c r="C2" s="1793" t="s">
        <v>2056</v>
      </c>
      <c r="D2" s="1794"/>
      <c r="G2" s="1792" t="s">
        <v>838</v>
      </c>
      <c r="H2" s="1795" t="s">
        <v>1984</v>
      </c>
      <c r="I2" s="1795"/>
      <c r="J2" s="1795"/>
      <c r="L2" s="127" t="s">
        <v>130</v>
      </c>
    </row>
    <row r="3" customFormat="false" ht="25.5" hidden="false" customHeight="false" outlineLevel="0" collapsed="false">
      <c r="A3" s="1796" t="s">
        <v>1985</v>
      </c>
      <c r="B3" s="1796"/>
      <c r="C3" s="1796"/>
      <c r="D3" s="1796"/>
      <c r="E3" s="1796"/>
      <c r="F3" s="1796"/>
      <c r="G3" s="1796"/>
      <c r="H3" s="1796"/>
      <c r="I3" s="1796"/>
      <c r="J3" s="1796"/>
    </row>
    <row r="4" customFormat="false" ht="16.5" hidden="false" customHeight="false" outlineLevel="0" collapsed="false">
      <c r="A4" s="1797"/>
      <c r="B4" s="1797"/>
      <c r="E4" s="1798"/>
      <c r="F4" s="1798"/>
      <c r="J4" s="1798"/>
    </row>
    <row r="5" customFormat="false" ht="16.5" hidden="false" customHeight="false" outlineLevel="0" collapsed="false">
      <c r="A5" s="1799" t="s">
        <v>2057</v>
      </c>
      <c r="B5" s="1799"/>
      <c r="C5" s="1799"/>
      <c r="D5" s="1799"/>
      <c r="E5" s="1799"/>
      <c r="F5" s="1799"/>
      <c r="G5" s="1799"/>
      <c r="H5" s="1799"/>
      <c r="I5" s="1799"/>
      <c r="J5" s="1799"/>
    </row>
    <row r="6" customFormat="false" ht="16.5" hidden="false" customHeight="false" outlineLevel="0" collapsed="false">
      <c r="A6" s="1800" t="s">
        <v>842</v>
      </c>
      <c r="B6" s="1800"/>
      <c r="C6" s="1801" t="s">
        <v>843</v>
      </c>
      <c r="D6" s="1801"/>
      <c r="E6" s="1802" t="s">
        <v>844</v>
      </c>
      <c r="F6" s="1802"/>
      <c r="G6" s="1802"/>
      <c r="H6" s="1802"/>
      <c r="I6" s="1802"/>
      <c r="J6" s="1802"/>
    </row>
    <row r="7" customFormat="false" ht="16.5" hidden="false" customHeight="true" outlineLevel="0" collapsed="false">
      <c r="A7" s="1800"/>
      <c r="B7" s="1800"/>
      <c r="C7" s="1801"/>
      <c r="D7" s="1801"/>
      <c r="E7" s="1803" t="s">
        <v>845</v>
      </c>
      <c r="F7" s="1803"/>
      <c r="G7" s="1803" t="s">
        <v>846</v>
      </c>
      <c r="H7" s="1803"/>
      <c r="I7" s="1804" t="s">
        <v>847</v>
      </c>
      <c r="J7" s="1804"/>
    </row>
    <row r="8" customFormat="false" ht="16.5" hidden="false" customHeight="false" outlineLevel="0" collapsed="false">
      <c r="A8" s="1800"/>
      <c r="B8" s="1800"/>
      <c r="C8" s="1801"/>
      <c r="D8" s="1801"/>
      <c r="E8" s="1803"/>
      <c r="F8" s="1803"/>
      <c r="G8" s="1803"/>
      <c r="H8" s="1803"/>
      <c r="I8" s="1804"/>
      <c r="J8" s="1804"/>
    </row>
    <row r="9" customFormat="false" ht="16.5" hidden="false" customHeight="false" outlineLevel="0" collapsed="false">
      <c r="A9" s="1800"/>
      <c r="B9" s="1800"/>
      <c r="C9" s="1801"/>
      <c r="D9" s="1801"/>
      <c r="E9" s="1803"/>
      <c r="F9" s="1803"/>
      <c r="G9" s="1803"/>
      <c r="H9" s="1803"/>
      <c r="I9" s="1804"/>
      <c r="J9" s="1804"/>
    </row>
    <row r="10" customFormat="false" ht="16.5" hidden="false" customHeight="false" outlineLevel="0" collapsed="false">
      <c r="A10" s="1800"/>
      <c r="B10" s="1800"/>
      <c r="C10" s="1801"/>
      <c r="D10" s="1801"/>
      <c r="E10" s="1803"/>
      <c r="F10" s="1803"/>
      <c r="G10" s="1803"/>
      <c r="H10" s="1803"/>
      <c r="I10" s="1804"/>
      <c r="J10" s="1804"/>
    </row>
    <row r="11" customFormat="false" ht="16.5" hidden="false" customHeight="false" outlineLevel="0" collapsed="false">
      <c r="A11" s="1805" t="s">
        <v>848</v>
      </c>
      <c r="B11" s="1805"/>
      <c r="C11" s="1806"/>
      <c r="D11" s="1807" t="n">
        <f aca="false">F11+H11+J11</f>
        <v>202652</v>
      </c>
      <c r="E11" s="1806"/>
      <c r="F11" s="1807" t="n">
        <v>70520</v>
      </c>
      <c r="G11" s="1806"/>
      <c r="H11" s="1807" t="n">
        <f aca="false">SUM(H12:H34)</f>
        <v>0</v>
      </c>
      <c r="I11" s="1806"/>
      <c r="J11" s="1807" t="n">
        <v>132132</v>
      </c>
    </row>
    <row r="12" customFormat="false" ht="16.5" hidden="false" customHeight="false" outlineLevel="0" collapsed="false">
      <c r="A12" s="1808" t="s">
        <v>849</v>
      </c>
      <c r="B12" s="1808"/>
      <c r="C12" s="1806"/>
      <c r="D12" s="1807" t="n">
        <f aca="false">F12+H12+J12</f>
        <v>27925</v>
      </c>
      <c r="E12" s="1809"/>
      <c r="F12" s="1810" t="n">
        <v>6297</v>
      </c>
      <c r="G12" s="1809"/>
      <c r="H12" s="1810" t="n">
        <f aca="false">'[1]填表-總表'!F7</f>
        <v>0</v>
      </c>
      <c r="I12" s="1809"/>
      <c r="J12" s="1810" t="n">
        <v>21628</v>
      </c>
    </row>
    <row r="13" customFormat="false" ht="16.5" hidden="false" customHeight="false" outlineLevel="0" collapsed="false">
      <c r="A13" s="1808" t="s">
        <v>850</v>
      </c>
      <c r="B13" s="1808"/>
      <c r="C13" s="1806"/>
      <c r="D13" s="1807" t="n">
        <f aca="false">F13+H13+J13</f>
        <v>18333</v>
      </c>
      <c r="E13" s="1809"/>
      <c r="F13" s="1810" t="n">
        <v>5439</v>
      </c>
      <c r="G13" s="1809"/>
      <c r="H13" s="1810" t="n">
        <f aca="false">'[1]填表-總表'!G7</f>
        <v>0</v>
      </c>
      <c r="I13" s="1809"/>
      <c r="J13" s="1810" t="n">
        <v>12894</v>
      </c>
    </row>
    <row r="14" customFormat="false" ht="16.5" hidden="false" customHeight="false" outlineLevel="0" collapsed="false">
      <c r="A14" s="1808" t="s">
        <v>851</v>
      </c>
      <c r="B14" s="1808"/>
      <c r="C14" s="1806"/>
      <c r="D14" s="1807" t="n">
        <f aca="false">F14+H14+J14</f>
        <v>24246</v>
      </c>
      <c r="E14" s="1809"/>
      <c r="F14" s="1810" t="n">
        <v>4613</v>
      </c>
      <c r="G14" s="1809"/>
      <c r="H14" s="1810" t="n">
        <f aca="false">'[1]填表-總表'!H7</f>
        <v>0</v>
      </c>
      <c r="I14" s="1809"/>
      <c r="J14" s="1810" t="n">
        <v>19633</v>
      </c>
    </row>
    <row r="15" customFormat="false" ht="16.5" hidden="false" customHeight="false" outlineLevel="0" collapsed="false">
      <c r="A15" s="1808" t="s">
        <v>852</v>
      </c>
      <c r="B15" s="1808"/>
      <c r="C15" s="1806"/>
      <c r="D15" s="1807" t="n">
        <f aca="false">F15+H15+J15</f>
        <v>16680</v>
      </c>
      <c r="E15" s="1809"/>
      <c r="F15" s="1810" t="n">
        <v>3348</v>
      </c>
      <c r="G15" s="1809"/>
      <c r="H15" s="1810" t="n">
        <f aca="false">'[1]填表-總表'!I7</f>
        <v>0</v>
      </c>
      <c r="I15" s="1809"/>
      <c r="J15" s="1810" t="n">
        <v>13332</v>
      </c>
    </row>
    <row r="16" customFormat="false" ht="16.5" hidden="false" customHeight="false" outlineLevel="0" collapsed="false">
      <c r="A16" s="1808" t="s">
        <v>853</v>
      </c>
      <c r="B16" s="1808"/>
      <c r="C16" s="1806"/>
      <c r="D16" s="1807" t="n">
        <f aca="false">F16+H16+J16</f>
        <v>23512</v>
      </c>
      <c r="E16" s="1809"/>
      <c r="F16" s="1810" t="n">
        <v>3549</v>
      </c>
      <c r="G16" s="1809"/>
      <c r="H16" s="1810" t="n">
        <f aca="false">'[1]填表-總表'!J7</f>
        <v>0</v>
      </c>
      <c r="I16" s="1809"/>
      <c r="J16" s="1810" t="n">
        <v>19963</v>
      </c>
    </row>
    <row r="17" customFormat="false" ht="16.5" hidden="false" customHeight="false" outlineLevel="0" collapsed="false">
      <c r="A17" s="1808" t="s">
        <v>854</v>
      </c>
      <c r="B17" s="1808"/>
      <c r="C17" s="1806"/>
      <c r="D17" s="1807" t="n">
        <f aca="false">F17+H17+J17</f>
        <v>23208</v>
      </c>
      <c r="E17" s="1809"/>
      <c r="F17" s="1810" t="n">
        <v>3610</v>
      </c>
      <c r="G17" s="1809"/>
      <c r="H17" s="1810" t="n">
        <f aca="false">'[1]填表-總表'!K7</f>
        <v>0</v>
      </c>
      <c r="I17" s="1809"/>
      <c r="J17" s="1810" t="n">
        <v>19598</v>
      </c>
    </row>
    <row r="18" customFormat="false" ht="16.5" hidden="false" customHeight="false" outlineLevel="0" collapsed="false">
      <c r="A18" s="1808" t="s">
        <v>855</v>
      </c>
      <c r="B18" s="1808"/>
      <c r="C18" s="1806"/>
      <c r="D18" s="1807" t="n">
        <f aca="false">F18+H18+J18</f>
        <v>27526</v>
      </c>
      <c r="E18" s="1809"/>
      <c r="F18" s="1810" t="n">
        <v>13519</v>
      </c>
      <c r="G18" s="1809"/>
      <c r="H18" s="1810" t="n">
        <f aca="false">'[1]填表-總表'!L7</f>
        <v>0</v>
      </c>
      <c r="I18" s="1809"/>
      <c r="J18" s="1810" t="n">
        <v>14007</v>
      </c>
    </row>
    <row r="19" customFormat="false" ht="16.5" hidden="false" customHeight="false" outlineLevel="0" collapsed="false">
      <c r="A19" s="1808" t="s">
        <v>856</v>
      </c>
      <c r="B19" s="1808"/>
      <c r="C19" s="1806"/>
      <c r="D19" s="1807" t="n">
        <f aca="false">F19+H19+J19</f>
        <v>337</v>
      </c>
      <c r="E19" s="1809"/>
      <c r="F19" s="1810" t="n">
        <v>337</v>
      </c>
      <c r="G19" s="1809"/>
      <c r="H19" s="1810" t="n">
        <f aca="false">'[1]填表-總表'!M7</f>
        <v>0</v>
      </c>
      <c r="I19" s="1809"/>
      <c r="J19" s="1810" t="n">
        <f aca="false">'[1]填表-總表'!M8+'[1]填表-總表'!M13+'[1]填表-總表'!M20</f>
        <v>0</v>
      </c>
    </row>
    <row r="20" customFormat="false" ht="16.5" hidden="false" customHeight="false" outlineLevel="0" collapsed="false">
      <c r="A20" s="1808" t="s">
        <v>857</v>
      </c>
      <c r="B20" s="1808"/>
      <c r="C20" s="1806"/>
      <c r="D20" s="1807" t="n">
        <f aca="false">F20+H20+J20</f>
        <v>15956</v>
      </c>
      <c r="E20" s="1809"/>
      <c r="F20" s="1810" t="n">
        <v>10566</v>
      </c>
      <c r="G20" s="1809"/>
      <c r="H20" s="1810" t="n">
        <f aca="false">'[1]填表-總表'!N7</f>
        <v>0</v>
      </c>
      <c r="I20" s="1809"/>
      <c r="J20" s="1810" t="n">
        <v>5390</v>
      </c>
    </row>
    <row r="21" customFormat="false" ht="16.5" hidden="false" customHeight="false" outlineLevel="0" collapsed="false">
      <c r="A21" s="1808" t="s">
        <v>858</v>
      </c>
      <c r="B21" s="1808"/>
      <c r="C21" s="1806"/>
      <c r="D21" s="1807" t="n">
        <f aca="false">F21+H21+J21</f>
        <v>0</v>
      </c>
      <c r="E21" s="1809"/>
      <c r="F21" s="1810" t="n">
        <f aca="false">'[1]填表-總表'!O6</f>
        <v>0</v>
      </c>
      <c r="G21" s="1809"/>
      <c r="H21" s="1810" t="n">
        <f aca="false">'[1]填表-總表'!O7</f>
        <v>0</v>
      </c>
      <c r="I21" s="1809"/>
      <c r="J21" s="1810" t="n">
        <f aca="false">'[1]填表-總表'!O8+'[1]填表-總表'!O13+'[1]填表-總表'!O20</f>
        <v>0</v>
      </c>
    </row>
    <row r="22" customFormat="false" ht="15" hidden="false" customHeight="true" outlineLevel="0" collapsed="false">
      <c r="A22" s="1811" t="s">
        <v>859</v>
      </c>
      <c r="B22" s="1811"/>
      <c r="C22" s="1806"/>
      <c r="D22" s="1807" t="n">
        <f aca="false">F22+H22+J22</f>
        <v>22948</v>
      </c>
      <c r="E22" s="1809"/>
      <c r="F22" s="1810" t="n">
        <v>18345</v>
      </c>
      <c r="G22" s="1809"/>
      <c r="H22" s="1810" t="n">
        <f aca="false">'[1]填表-總表'!P7+'[1]填表-總表'!Q7+'[1]填表-總表'!R7+'[1]填表-總表'!S7</f>
        <v>0</v>
      </c>
      <c r="I22" s="1809"/>
      <c r="J22" s="1810" t="n">
        <v>4603</v>
      </c>
    </row>
    <row r="23" customFormat="false" ht="15" hidden="false" customHeight="true" outlineLevel="0" collapsed="false">
      <c r="A23" s="1811" t="s">
        <v>860</v>
      </c>
      <c r="B23" s="1811"/>
      <c r="C23" s="1806"/>
      <c r="D23" s="1807" t="n">
        <f aca="false">F23+H23+J23</f>
        <v>725</v>
      </c>
      <c r="E23" s="1809"/>
      <c r="F23" s="1810" t="n">
        <v>725</v>
      </c>
      <c r="G23" s="1809"/>
      <c r="H23" s="1810" t="n">
        <f aca="false">'[1]填表-總表'!T7</f>
        <v>0</v>
      </c>
      <c r="I23" s="1809"/>
      <c r="J23" s="1810" t="n">
        <f aca="false">'[1]填表-總表'!T8+'[1]填表-總表'!T13+'[1]填表-總表'!T20</f>
        <v>0</v>
      </c>
    </row>
    <row r="24" customFormat="false" ht="15" hidden="false" customHeight="true" outlineLevel="0" collapsed="false">
      <c r="A24" s="1811" t="s">
        <v>861</v>
      </c>
      <c r="B24" s="1811"/>
      <c r="C24" s="1806"/>
      <c r="D24" s="1807" t="n">
        <f aca="false">F24+H24+J24</f>
        <v>165</v>
      </c>
      <c r="E24" s="1809"/>
      <c r="F24" s="1810" t="n">
        <v>165</v>
      </c>
      <c r="G24" s="1809"/>
      <c r="H24" s="1810" t="n">
        <f aca="false">'[1]填表-總表'!U7</f>
        <v>0</v>
      </c>
      <c r="I24" s="1809"/>
      <c r="J24" s="1810" t="n">
        <f aca="false">'[1]填表-總表'!U8+'[1]填表-總表'!U13+'[1]填表-總表'!U20</f>
        <v>0</v>
      </c>
    </row>
    <row r="25" customFormat="false" ht="15" hidden="false" customHeight="true" outlineLevel="0" collapsed="false">
      <c r="A25" s="1811" t="s">
        <v>862</v>
      </c>
      <c r="B25" s="1811"/>
      <c r="C25" s="1806"/>
      <c r="D25" s="1807" t="n">
        <f aca="false">F25+H25+J25</f>
        <v>1090</v>
      </c>
      <c r="E25" s="1809"/>
      <c r="F25" s="1810" t="n">
        <v>7</v>
      </c>
      <c r="G25" s="1809"/>
      <c r="H25" s="1810" t="n">
        <f aca="false">'[1]填表-總表'!V7</f>
        <v>0</v>
      </c>
      <c r="I25" s="1809"/>
      <c r="J25" s="1810" t="n">
        <v>1083</v>
      </c>
    </row>
    <row r="26" customFormat="false" ht="15" hidden="false" customHeight="true" outlineLevel="0" collapsed="false">
      <c r="A26" s="1811" t="s">
        <v>863</v>
      </c>
      <c r="B26" s="1811"/>
      <c r="C26" s="1806"/>
      <c r="D26" s="1807" t="n">
        <f aca="false">F26+H26+J26</f>
        <v>0</v>
      </c>
      <c r="E26" s="1809"/>
      <c r="F26" s="1810" t="n">
        <f aca="false">'[1]填表-總表'!W6</f>
        <v>0</v>
      </c>
      <c r="G26" s="1809"/>
      <c r="H26" s="1810" t="n">
        <f aca="false">'[1]填表-總表'!W7</f>
        <v>0</v>
      </c>
      <c r="I26" s="1809"/>
      <c r="J26" s="1810" t="n">
        <f aca="false">'[1]填表-總表'!W8+'[1]填表-總表'!W13+'[1]填表-總表'!W20</f>
        <v>0</v>
      </c>
    </row>
    <row r="27" customFormat="false" ht="15" hidden="false" customHeight="true" outlineLevel="0" collapsed="false">
      <c r="A27" s="1811" t="s">
        <v>864</v>
      </c>
      <c r="B27" s="1811"/>
      <c r="C27" s="1806"/>
      <c r="D27" s="1807" t="n">
        <f aca="false">F27+H27+J27</f>
        <v>0</v>
      </c>
      <c r="E27" s="1809"/>
      <c r="F27" s="1810" t="n">
        <f aca="false">'[1]填表-總表'!X6</f>
        <v>0</v>
      </c>
      <c r="G27" s="1809"/>
      <c r="H27" s="1810" t="n">
        <f aca="false">'[1]填表-總表'!X7</f>
        <v>0</v>
      </c>
      <c r="I27" s="1809"/>
      <c r="J27" s="1810" t="n">
        <f aca="false">'[1]填表-總表'!X8+'[1]填表-總表'!X13+'[1]填表-總表'!X20</f>
        <v>0</v>
      </c>
    </row>
    <row r="28" customFormat="false" ht="15" hidden="false" customHeight="true" outlineLevel="0" collapsed="false">
      <c r="A28" s="1811" t="s">
        <v>865</v>
      </c>
      <c r="B28" s="1811"/>
      <c r="C28" s="1806"/>
      <c r="D28" s="1807" t="n">
        <f aca="false">F28+H28+J28</f>
        <v>0</v>
      </c>
      <c r="E28" s="1812"/>
      <c r="F28" s="1813" t="n">
        <f aca="false">'[1]填表-總表'!Y6</f>
        <v>0</v>
      </c>
      <c r="G28" s="1812"/>
      <c r="H28" s="1813" t="n">
        <f aca="false">'[1]填表-總表'!Y7</f>
        <v>0</v>
      </c>
      <c r="I28" s="1812"/>
      <c r="J28" s="1813" t="n">
        <f aca="false">'[1]填表-總表'!Y8+'[1]填表-總表'!Y13+'[1]填表-總表'!Y20</f>
        <v>0</v>
      </c>
    </row>
    <row r="29" customFormat="false" ht="15" hidden="false" customHeight="true" outlineLevel="0" collapsed="false">
      <c r="A29" s="1811" t="s">
        <v>866</v>
      </c>
      <c r="B29" s="1811"/>
      <c r="C29" s="1806"/>
      <c r="D29" s="1807" t="n">
        <f aca="false">F29+H29+J29</f>
        <v>1</v>
      </c>
      <c r="E29" s="1812"/>
      <c r="F29" s="1813" t="n">
        <f aca="false">'[1]填表-總表'!Z6</f>
        <v>0</v>
      </c>
      <c r="G29" s="1812"/>
      <c r="H29" s="1813" t="n">
        <f aca="false">'[1]填表-總表'!Z7</f>
        <v>0</v>
      </c>
      <c r="I29" s="1812"/>
      <c r="J29" s="1813" t="n">
        <v>1</v>
      </c>
    </row>
    <row r="30" customFormat="false" ht="15" hidden="false" customHeight="true" outlineLevel="0" collapsed="false">
      <c r="A30" s="1811" t="s">
        <v>867</v>
      </c>
      <c r="B30" s="1811"/>
      <c r="C30" s="1806"/>
      <c r="D30" s="1807" t="n">
        <f aca="false">F30+H30+J30</f>
        <v>0</v>
      </c>
      <c r="E30" s="1812"/>
      <c r="F30" s="1813" t="n">
        <f aca="false">'[1]填表-總表'!AA6</f>
        <v>0</v>
      </c>
      <c r="G30" s="1812"/>
      <c r="H30" s="1813" t="n">
        <f aca="false">'[1]填表-總表'!AA7</f>
        <v>0</v>
      </c>
      <c r="I30" s="1812"/>
      <c r="J30" s="1813" t="n">
        <f aca="false">'[1]填表-總表'!AA8+'[1]填表-總表'!AA13+'[1]填表-總表'!AA20</f>
        <v>0</v>
      </c>
    </row>
    <row r="31" customFormat="false" ht="24.75" hidden="false" customHeight="true" outlineLevel="0" collapsed="false">
      <c r="A31" s="1811" t="s">
        <v>868</v>
      </c>
      <c r="B31" s="1811"/>
      <c r="C31" s="1806"/>
      <c r="D31" s="1807" t="n">
        <f aca="false">F31+H31+J31</f>
        <v>0</v>
      </c>
      <c r="E31" s="1812"/>
      <c r="F31" s="1813" t="n">
        <f aca="false">'[1]填表-總表'!AB6</f>
        <v>0</v>
      </c>
      <c r="G31" s="1812"/>
      <c r="H31" s="1813" t="n">
        <f aca="false">'[1]填表-總表'!AB7</f>
        <v>0</v>
      </c>
      <c r="I31" s="1812"/>
      <c r="J31" s="1813" t="n">
        <f aca="false">'[1]填表-總表'!AB8+'[1]填表-總表'!AB13+'[1]填表-總表'!AB20</f>
        <v>0</v>
      </c>
    </row>
    <row r="32" customFormat="false" ht="15" hidden="false" customHeight="true" outlineLevel="0" collapsed="false">
      <c r="A32" s="1811" t="s">
        <v>869</v>
      </c>
      <c r="B32" s="1811"/>
      <c r="C32" s="1806"/>
      <c r="D32" s="1807" t="n">
        <f aca="false">F32+H32+J32</f>
        <v>0</v>
      </c>
      <c r="E32" s="1812"/>
      <c r="F32" s="1813" t="n">
        <f aca="false">'[1]填表-總表'!AC6</f>
        <v>0</v>
      </c>
      <c r="G32" s="1812"/>
      <c r="H32" s="1813" t="n">
        <f aca="false">'[1]填表-總表'!AC7</f>
        <v>0</v>
      </c>
      <c r="I32" s="1812"/>
      <c r="J32" s="1813" t="n">
        <f aca="false">'[1]填表-總表'!AC8+'[1]填表-總表'!AC13+'[1]填表-總表'!AC20</f>
        <v>0</v>
      </c>
    </row>
    <row r="33" customFormat="false" ht="15" hidden="false" customHeight="true" outlineLevel="0" collapsed="false">
      <c r="A33" s="1811" t="s">
        <v>870</v>
      </c>
      <c r="B33" s="1811"/>
      <c r="C33" s="1806"/>
      <c r="D33" s="1807" t="n">
        <f aca="false">F33+H33+J33</f>
        <v>0</v>
      </c>
      <c r="E33" s="1812"/>
      <c r="F33" s="1813" t="n">
        <f aca="false">'[1]填表-總表'!AD6</f>
        <v>0</v>
      </c>
      <c r="G33" s="1812"/>
      <c r="H33" s="1813" t="n">
        <f aca="false">'[1]填表-總表'!AD7</f>
        <v>0</v>
      </c>
      <c r="I33" s="1812"/>
      <c r="J33" s="1813" t="n">
        <f aca="false">'[1]填表-總表'!AD8+'[1]填表-總表'!AD13+'[1]填表-總表'!AD20</f>
        <v>0</v>
      </c>
    </row>
    <row r="34" customFormat="false" ht="15" hidden="false" customHeight="true" outlineLevel="0" collapsed="false">
      <c r="A34" s="1814" t="s">
        <v>871</v>
      </c>
      <c r="B34" s="1814"/>
      <c r="C34" s="1815"/>
      <c r="D34" s="1816" t="n">
        <f aca="false">F34+H34+J34</f>
        <v>0</v>
      </c>
      <c r="E34" s="1817"/>
      <c r="F34" s="1818" t="n">
        <f aca="false">'[1]填表-總表'!AE6</f>
        <v>0</v>
      </c>
      <c r="G34" s="1817"/>
      <c r="H34" s="1818" t="n">
        <f aca="false">'[1]填表-總表'!AE7</f>
        <v>0</v>
      </c>
      <c r="I34" s="1817"/>
      <c r="J34" s="1818" t="n">
        <f aca="false">'[1]填表-總表'!AE8+'[1]填表-總表'!AE13+'[1]填表-總表'!AE20</f>
        <v>0</v>
      </c>
    </row>
    <row r="35" customFormat="false" ht="16.5" hidden="false" customHeight="false" outlineLevel="0" collapsed="false">
      <c r="A35" s="1819" t="s">
        <v>872</v>
      </c>
      <c r="B35" s="1820" t="s">
        <v>828</v>
      </c>
      <c r="C35" s="1797"/>
      <c r="D35" s="1797"/>
      <c r="E35" s="1798" t="s">
        <v>829</v>
      </c>
      <c r="F35" s="1798"/>
      <c r="G35" s="1798" t="s">
        <v>873</v>
      </c>
      <c r="J35" s="1798" t="s">
        <v>2058</v>
      </c>
    </row>
    <row r="36" customFormat="false" ht="16.5" hidden="false" customHeight="false" outlineLevel="0" collapsed="false">
      <c r="A36" s="1797"/>
      <c r="B36" s="1797"/>
      <c r="E36" s="1798" t="s">
        <v>832</v>
      </c>
      <c r="F36" s="1798"/>
      <c r="J36" s="1798"/>
    </row>
    <row r="37" customFormat="false" ht="16.5" hidden="false" customHeight="false" outlineLevel="0" collapsed="false">
      <c r="A37" s="1797"/>
      <c r="B37" s="1797"/>
      <c r="E37" s="1798"/>
      <c r="F37" s="1798"/>
      <c r="J37" s="1798"/>
    </row>
    <row r="38" customFormat="false" ht="16.5" hidden="false" customHeight="false" outlineLevel="0" collapsed="false">
      <c r="A38" s="1821" t="s">
        <v>2059</v>
      </c>
      <c r="B38" s="1822"/>
    </row>
    <row r="39" customFormat="false" ht="16.5" hidden="false" customHeight="false" outlineLevel="0" collapsed="false">
      <c r="A39" s="1821" t="s">
        <v>2060</v>
      </c>
      <c r="B39" s="1822"/>
    </row>
    <row r="40" customFormat="false" ht="16.5" hidden="false" customHeight="false" outlineLevel="0" collapsed="false">
      <c r="A40" s="1821" t="s">
        <v>877</v>
      </c>
      <c r="B40" s="1822"/>
    </row>
    <row r="41" customFormat="false" ht="16.5" hidden="false" customHeight="false" outlineLevel="0" collapsed="false">
      <c r="A41" s="1823"/>
    </row>
  </sheetData>
  <mergeCells count="36">
    <mergeCell ref="A1:B1"/>
    <mergeCell ref="H1:J1"/>
    <mergeCell ref="A2:B2"/>
    <mergeCell ref="H2:J2"/>
    <mergeCell ref="A3:J3"/>
    <mergeCell ref="A5:J5"/>
    <mergeCell ref="A6:B10"/>
    <mergeCell ref="C6:D10"/>
    <mergeCell ref="E6:J6"/>
    <mergeCell ref="E7:F10"/>
    <mergeCell ref="G7:H10"/>
    <mergeCell ref="I7:J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s>
  <hyperlinks>
    <hyperlink ref="L2" location="預告統計資料發布時間表!A1" display="回發布時間表"/>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4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M32" activeCellId="0" sqref="M32"/>
    </sheetView>
  </sheetViews>
  <sheetFormatPr defaultColWidth="11.375" defaultRowHeight="16.5" zeroHeight="false" outlineLevelRow="0" outlineLevelCol="0"/>
  <cols>
    <col collapsed="false" customWidth="true" hidden="false" outlineLevel="0" max="10" min="10" style="75" width="17"/>
  </cols>
  <sheetData>
    <row r="1" customFormat="false" ht="16.5" hidden="false" customHeight="false" outlineLevel="0" collapsed="false">
      <c r="A1" s="1824"/>
      <c r="B1" s="1824"/>
      <c r="C1" s="1824"/>
      <c r="D1" s="1824"/>
      <c r="E1" s="1824"/>
      <c r="F1" s="1824"/>
      <c r="G1" s="1824"/>
      <c r="H1" s="1824"/>
      <c r="I1" s="1824"/>
      <c r="J1" s="1824"/>
    </row>
    <row r="2" customFormat="false" ht="16.5" hidden="false" customHeight="false" outlineLevel="0" collapsed="false">
      <c r="A2" s="1825" t="s">
        <v>925</v>
      </c>
      <c r="B2" s="1824"/>
      <c r="C2" s="1824"/>
      <c r="D2" s="1824"/>
      <c r="E2" s="1824"/>
      <c r="F2" s="1824"/>
      <c r="G2" s="1826" t="s">
        <v>788</v>
      </c>
      <c r="H2" s="1827" t="s">
        <v>1678</v>
      </c>
      <c r="I2" s="1828"/>
      <c r="J2" s="1829"/>
      <c r="K2" s="127" t="s">
        <v>130</v>
      </c>
    </row>
    <row r="3" customFormat="false" ht="16.5" hidden="false" customHeight="false" outlineLevel="0" collapsed="false">
      <c r="A3" s="1825" t="s">
        <v>1105</v>
      </c>
      <c r="B3" s="1830" t="s">
        <v>2061</v>
      </c>
      <c r="C3" s="1830"/>
      <c r="D3" s="1831"/>
      <c r="E3" s="1831"/>
      <c r="F3" s="1831"/>
      <c r="G3" s="1832" t="s">
        <v>2062</v>
      </c>
      <c r="H3" s="1833" t="s">
        <v>2063</v>
      </c>
      <c r="I3" s="1834"/>
      <c r="J3" s="1835"/>
    </row>
    <row r="4" customFormat="false" ht="16.5" hidden="false" customHeight="false" outlineLevel="0" collapsed="false">
      <c r="A4" s="1836"/>
      <c r="B4" s="1836"/>
      <c r="C4" s="1824"/>
      <c r="D4" s="1824"/>
      <c r="E4" s="1824"/>
      <c r="F4" s="1824"/>
      <c r="G4" s="1824"/>
      <c r="H4" s="1824"/>
      <c r="I4" s="1824"/>
      <c r="J4" s="1837"/>
    </row>
    <row r="5" customFormat="false" ht="16.5" hidden="false" customHeight="false" outlineLevel="0" collapsed="false">
      <c r="A5" s="1838" t="s">
        <v>2064</v>
      </c>
      <c r="B5" s="1838"/>
      <c r="C5" s="1838"/>
      <c r="D5" s="1838"/>
      <c r="E5" s="1838"/>
      <c r="F5" s="1838"/>
      <c r="G5" s="1838"/>
      <c r="H5" s="1838"/>
      <c r="I5" s="1838"/>
      <c r="J5" s="1838"/>
    </row>
    <row r="6" customFormat="false" ht="16.5" hidden="false" customHeight="false" outlineLevel="0" collapsed="false">
      <c r="A6" s="1836"/>
      <c r="B6" s="1836"/>
      <c r="C6" s="1824"/>
      <c r="D6" s="1824"/>
      <c r="E6" s="1824"/>
      <c r="F6" s="1824"/>
      <c r="G6" s="1824"/>
      <c r="H6" s="1824"/>
      <c r="I6" s="1824"/>
      <c r="J6" s="1824"/>
    </row>
    <row r="7" customFormat="false" ht="16.5" hidden="false" customHeight="false" outlineLevel="0" collapsed="false">
      <c r="A7" s="1836"/>
      <c r="B7" s="1836"/>
      <c r="C7" s="1824"/>
      <c r="D7" s="1824"/>
      <c r="E7" s="1824"/>
      <c r="F7" s="1824"/>
      <c r="G7" s="1824"/>
      <c r="H7" s="1824"/>
      <c r="I7" s="1824"/>
      <c r="J7" s="1824"/>
    </row>
    <row r="8" customFormat="false" ht="16.5" hidden="false" customHeight="false" outlineLevel="0" collapsed="false">
      <c r="A8" s="1839"/>
      <c r="B8" s="1824"/>
      <c r="C8" s="1840"/>
      <c r="D8" s="1840" t="s">
        <v>2065</v>
      </c>
      <c r="E8" s="1840"/>
      <c r="F8" s="1840"/>
      <c r="G8" s="1840"/>
      <c r="H8" s="1840"/>
      <c r="I8" s="1841"/>
      <c r="J8" s="1842" t="s">
        <v>2066</v>
      </c>
    </row>
    <row r="9" customFormat="false" ht="16.5" hidden="false" customHeight="false" outlineLevel="0" collapsed="false">
      <c r="A9" s="1843" t="s">
        <v>2067</v>
      </c>
      <c r="B9" s="1843"/>
      <c r="C9" s="1844"/>
      <c r="D9" s="1545" t="s">
        <v>2068</v>
      </c>
      <c r="E9" s="1545"/>
      <c r="F9" s="1545"/>
      <c r="G9" s="1545"/>
      <c r="H9" s="1545"/>
      <c r="I9" s="1545"/>
      <c r="J9" s="1845"/>
    </row>
    <row r="10" customFormat="false" ht="16.5" hidden="false" customHeight="false" outlineLevel="0" collapsed="false">
      <c r="A10" s="1843"/>
      <c r="B10" s="1843"/>
      <c r="C10" s="1846" t="s">
        <v>800</v>
      </c>
      <c r="D10" s="1847" t="s">
        <v>1225</v>
      </c>
      <c r="E10" s="1848" t="s">
        <v>2069</v>
      </c>
      <c r="F10" s="1848"/>
      <c r="G10" s="1848"/>
      <c r="H10" s="1848"/>
      <c r="I10" s="1544" t="s">
        <v>2070</v>
      </c>
      <c r="J10" s="1849" t="s">
        <v>2071</v>
      </c>
    </row>
    <row r="11" customFormat="false" ht="16.5" hidden="false" customHeight="false" outlineLevel="0" collapsed="false">
      <c r="A11" s="1843"/>
      <c r="B11" s="1843"/>
      <c r="C11" s="1850"/>
      <c r="D11" s="1847"/>
      <c r="E11" s="1851" t="s">
        <v>1465</v>
      </c>
      <c r="F11" s="1851" t="s">
        <v>2072</v>
      </c>
      <c r="G11" s="1851" t="s">
        <v>2073</v>
      </c>
      <c r="H11" s="1851" t="s">
        <v>2074</v>
      </c>
      <c r="I11" s="1544"/>
      <c r="J11" s="1852"/>
    </row>
    <row r="12" customFormat="false" ht="16.5" hidden="false" customHeight="false" outlineLevel="0" collapsed="false">
      <c r="A12" s="1853" t="s">
        <v>1038</v>
      </c>
      <c r="B12" s="1853"/>
      <c r="C12" s="1854" t="n">
        <v>7478.97</v>
      </c>
      <c r="D12" s="1854" t="n">
        <v>7478.97</v>
      </c>
      <c r="E12" s="1854" t="n">
        <v>4387.46</v>
      </c>
      <c r="F12" s="1854" t="n">
        <v>95.43</v>
      </c>
      <c r="G12" s="1854" t="n">
        <v>50.15</v>
      </c>
      <c r="H12" s="1854" t="n">
        <v>4241.88</v>
      </c>
      <c r="I12" s="1854" t="n">
        <v>3091.51</v>
      </c>
      <c r="J12" s="1854" t="n">
        <v>0</v>
      </c>
    </row>
    <row r="13" customFormat="false" ht="16.5" hidden="false" customHeight="false" outlineLevel="0" collapsed="false">
      <c r="A13" s="1855" t="s">
        <v>2018</v>
      </c>
      <c r="B13" s="1855"/>
      <c r="C13" s="1854" t="n">
        <v>7478.97</v>
      </c>
      <c r="D13" s="1854" t="n">
        <v>7478.97</v>
      </c>
      <c r="E13" s="1854" t="n">
        <v>4387.46</v>
      </c>
      <c r="F13" s="1854" t="n">
        <v>95.43</v>
      </c>
      <c r="G13" s="1854" t="n">
        <v>50.15</v>
      </c>
      <c r="H13" s="1854" t="n">
        <v>4241.88</v>
      </c>
      <c r="I13" s="1854" t="n">
        <v>3091.51</v>
      </c>
      <c r="J13" s="1854" t="n">
        <v>0</v>
      </c>
    </row>
    <row r="14" customFormat="false" ht="16.5" hidden="false" customHeight="false" outlineLevel="0" collapsed="false">
      <c r="A14" s="1856"/>
      <c r="B14" s="1856"/>
      <c r="C14" s="1857"/>
      <c r="D14" s="1858"/>
      <c r="E14" s="1858"/>
      <c r="F14" s="1858"/>
      <c r="G14" s="1858"/>
      <c r="H14" s="1858"/>
      <c r="I14" s="1858"/>
      <c r="J14" s="1859"/>
    </row>
    <row r="15" customFormat="false" ht="16.5" hidden="false" customHeight="false" outlineLevel="0" collapsed="false">
      <c r="A15" s="1860"/>
      <c r="B15" s="1860"/>
      <c r="C15" s="1861"/>
      <c r="D15" s="1861"/>
      <c r="E15" s="1861"/>
      <c r="F15" s="1861"/>
      <c r="G15" s="1861"/>
      <c r="H15" s="1861"/>
      <c r="I15" s="1861"/>
      <c r="J15" s="1861"/>
    </row>
    <row r="16" customFormat="false" ht="16.5" hidden="false" customHeight="false" outlineLevel="0" collapsed="false">
      <c r="A16" s="1860"/>
      <c r="B16" s="1860"/>
      <c r="C16" s="1862"/>
      <c r="D16" s="1863"/>
      <c r="E16" s="1863"/>
      <c r="F16" s="1863"/>
      <c r="G16" s="1863"/>
      <c r="H16" s="1863"/>
      <c r="I16" s="1863"/>
      <c r="J16" s="1862"/>
    </row>
    <row r="17" customFormat="false" ht="16.5" hidden="false" customHeight="false" outlineLevel="0" collapsed="false">
      <c r="A17" s="1860"/>
      <c r="B17" s="1860"/>
      <c r="C17" s="1861"/>
      <c r="D17" s="1861"/>
      <c r="E17" s="1861"/>
      <c r="F17" s="1861"/>
      <c r="G17" s="1861"/>
      <c r="H17" s="1861"/>
      <c r="I17" s="1861"/>
      <c r="J17" s="1861"/>
    </row>
    <row r="18" customFormat="false" ht="16.5" hidden="false" customHeight="false" outlineLevel="0" collapsed="false">
      <c r="A18" s="1860"/>
      <c r="B18" s="1860"/>
      <c r="C18" s="1861"/>
      <c r="D18" s="1861"/>
      <c r="E18" s="1861"/>
      <c r="F18" s="1861"/>
      <c r="G18" s="1861"/>
      <c r="H18" s="1861"/>
      <c r="I18" s="1861"/>
      <c r="J18" s="1861"/>
    </row>
    <row r="19" customFormat="false" ht="16.5" hidden="false" customHeight="false" outlineLevel="0" collapsed="false">
      <c r="A19" s="1860"/>
      <c r="B19" s="1860"/>
      <c r="C19" s="1861"/>
      <c r="D19" s="1861"/>
      <c r="E19" s="1861"/>
      <c r="F19" s="1861"/>
      <c r="G19" s="1861"/>
      <c r="H19" s="1861"/>
      <c r="I19" s="1861"/>
      <c r="J19" s="1861"/>
    </row>
    <row r="20" customFormat="false" ht="16.5" hidden="false" customHeight="false" outlineLevel="0" collapsed="false">
      <c r="A20" s="1864"/>
      <c r="B20" s="1864"/>
      <c r="C20" s="1861"/>
      <c r="D20" s="1861"/>
      <c r="E20" s="1861"/>
      <c r="F20" s="1861"/>
      <c r="G20" s="1861"/>
      <c r="H20" s="1861"/>
      <c r="I20" s="1861"/>
      <c r="J20" s="1861"/>
    </row>
    <row r="21" customFormat="false" ht="16.5" hidden="false" customHeight="false" outlineLevel="0" collapsed="false">
      <c r="A21" s="1864"/>
      <c r="B21" s="1864"/>
      <c r="C21" s="1861"/>
      <c r="D21" s="1861"/>
      <c r="E21" s="1861"/>
      <c r="F21" s="1861"/>
      <c r="G21" s="1861"/>
      <c r="H21" s="1861"/>
      <c r="I21" s="1861"/>
      <c r="J21" s="1861"/>
    </row>
    <row r="22" customFormat="false" ht="16.5" hidden="false" customHeight="false" outlineLevel="0" collapsed="false">
      <c r="A22" s="1864"/>
      <c r="B22" s="1864"/>
      <c r="C22" s="1861"/>
      <c r="D22" s="1861"/>
      <c r="E22" s="1861"/>
      <c r="F22" s="1861"/>
      <c r="G22" s="1861"/>
      <c r="H22" s="1861"/>
      <c r="I22" s="1861"/>
      <c r="J22" s="1861"/>
    </row>
    <row r="23" customFormat="false" ht="16.5" hidden="false" customHeight="false" outlineLevel="0" collapsed="false">
      <c r="A23" s="1864"/>
      <c r="B23" s="1864"/>
      <c r="C23" s="1861"/>
      <c r="D23" s="1861"/>
      <c r="E23" s="1861"/>
      <c r="F23" s="1861"/>
      <c r="G23" s="1861"/>
      <c r="H23" s="1861"/>
      <c r="I23" s="1861"/>
      <c r="J23" s="1861"/>
    </row>
    <row r="24" customFormat="false" ht="16.5" hidden="false" customHeight="false" outlineLevel="0" collapsed="false">
      <c r="A24" s="1864"/>
      <c r="B24" s="1864"/>
      <c r="C24" s="1861"/>
      <c r="D24" s="1865"/>
      <c r="E24" s="1865"/>
      <c r="F24" s="1865"/>
      <c r="G24" s="1865"/>
      <c r="H24" s="1865"/>
      <c r="I24" s="1865"/>
      <c r="J24" s="1861"/>
    </row>
    <row r="25" customFormat="false" ht="16.5" hidden="false" customHeight="false" outlineLevel="0" collapsed="false">
      <c r="A25" s="1864"/>
      <c r="B25" s="1864"/>
      <c r="C25" s="1861"/>
      <c r="D25" s="1861"/>
      <c r="E25" s="1861"/>
      <c r="F25" s="1861"/>
      <c r="G25" s="1861"/>
      <c r="H25" s="1861"/>
      <c r="I25" s="1861"/>
      <c r="J25" s="1861"/>
    </row>
    <row r="26" customFormat="false" ht="16.5" hidden="false" customHeight="false" outlineLevel="0" collapsed="false">
      <c r="A26" s="1864"/>
      <c r="B26" s="1864"/>
      <c r="C26" s="1861"/>
      <c r="D26" s="1861"/>
      <c r="E26" s="1861"/>
      <c r="F26" s="1861"/>
      <c r="G26" s="1861"/>
      <c r="H26" s="1861"/>
      <c r="I26" s="1861"/>
      <c r="J26" s="1861"/>
    </row>
    <row r="27" customFormat="false" ht="16.5" hidden="false" customHeight="false" outlineLevel="0" collapsed="false">
      <c r="A27" s="1864"/>
      <c r="B27" s="1864"/>
      <c r="C27" s="1861"/>
      <c r="D27" s="1861"/>
      <c r="E27" s="1861"/>
      <c r="F27" s="1861"/>
      <c r="G27" s="1861"/>
      <c r="H27" s="1861"/>
      <c r="I27" s="1861"/>
      <c r="J27" s="1861"/>
    </row>
    <row r="28" customFormat="false" ht="16.5" hidden="false" customHeight="false" outlineLevel="0" collapsed="false">
      <c r="A28" s="1864"/>
      <c r="B28" s="1864"/>
      <c r="C28" s="1861"/>
      <c r="D28" s="1861"/>
      <c r="E28" s="1861"/>
      <c r="F28" s="1861"/>
      <c r="G28" s="1861"/>
      <c r="H28" s="1861"/>
      <c r="I28" s="1861"/>
      <c r="J28" s="1861"/>
    </row>
    <row r="29" customFormat="false" ht="16.5" hidden="false" customHeight="false" outlineLevel="0" collapsed="false">
      <c r="A29" s="1864"/>
      <c r="B29" s="1864"/>
      <c r="C29" s="1861"/>
      <c r="D29" s="1861"/>
      <c r="E29" s="1861"/>
      <c r="F29" s="1861"/>
      <c r="G29" s="1861"/>
      <c r="H29" s="1861"/>
      <c r="I29" s="1861"/>
      <c r="J29" s="1861"/>
    </row>
    <row r="30" customFormat="false" ht="16.5" hidden="false" customHeight="false" outlineLevel="0" collapsed="false">
      <c r="A30" s="1864"/>
      <c r="B30" s="1864"/>
      <c r="C30" s="1861"/>
      <c r="D30" s="1861"/>
      <c r="E30" s="1861"/>
      <c r="F30" s="1861"/>
      <c r="G30" s="1861"/>
      <c r="H30" s="1861"/>
      <c r="I30" s="1861"/>
      <c r="J30" s="1861"/>
    </row>
    <row r="31" customFormat="false" ht="16.5" hidden="false" customHeight="false" outlineLevel="0" collapsed="false">
      <c r="A31" s="1864"/>
      <c r="B31" s="1864"/>
      <c r="C31" s="1861"/>
      <c r="D31" s="1861"/>
      <c r="E31" s="1861"/>
      <c r="F31" s="1861"/>
      <c r="G31" s="1861"/>
      <c r="H31" s="1861"/>
      <c r="I31" s="1861"/>
      <c r="J31" s="1861"/>
    </row>
    <row r="32" customFormat="false" ht="16.5" hidden="false" customHeight="false" outlineLevel="0" collapsed="false">
      <c r="A32" s="1864"/>
      <c r="B32" s="1864"/>
      <c r="C32" s="1861"/>
      <c r="D32" s="1861"/>
      <c r="E32" s="1861"/>
      <c r="F32" s="1861"/>
      <c r="G32" s="1861"/>
      <c r="H32" s="1861"/>
      <c r="I32" s="1861"/>
      <c r="J32" s="1861"/>
    </row>
    <row r="33" customFormat="false" ht="16.5" hidden="false" customHeight="false" outlineLevel="0" collapsed="false">
      <c r="A33" s="1864"/>
      <c r="B33" s="1864"/>
      <c r="C33" s="1861"/>
      <c r="D33" s="1861"/>
      <c r="E33" s="1861"/>
      <c r="F33" s="1861"/>
      <c r="G33" s="1861"/>
      <c r="H33" s="1861"/>
      <c r="I33" s="1861"/>
      <c r="J33" s="1861"/>
    </row>
    <row r="34" customFormat="false" ht="16.5" hidden="false" customHeight="false" outlineLevel="0" collapsed="false">
      <c r="A34" s="1866"/>
      <c r="B34" s="1866"/>
      <c r="C34" s="1867"/>
      <c r="D34" s="1867"/>
      <c r="E34" s="1867"/>
      <c r="F34" s="1867"/>
      <c r="G34" s="1867"/>
      <c r="H34" s="1867"/>
      <c r="I34" s="1868"/>
      <c r="J34" s="1867"/>
    </row>
    <row r="35" customFormat="false" ht="16.5" hidden="false" customHeight="false" outlineLevel="0" collapsed="false">
      <c r="A35" s="1869"/>
      <c r="B35" s="1869"/>
      <c r="C35" s="1869"/>
      <c r="D35" s="1869"/>
      <c r="E35" s="1869"/>
      <c r="F35" s="1869"/>
      <c r="G35" s="1869"/>
      <c r="H35" s="1869"/>
      <c r="I35" s="1869"/>
      <c r="J35" s="1870"/>
    </row>
    <row r="36" customFormat="false" ht="16.5" hidden="false" customHeight="false" outlineLevel="0" collapsed="false">
      <c r="A36" s="1871" t="s">
        <v>872</v>
      </c>
      <c r="B36" s="1512"/>
      <c r="C36" s="1565" t="s">
        <v>828</v>
      </c>
      <c r="D36" s="1513"/>
      <c r="E36" s="1872" t="s">
        <v>2075</v>
      </c>
      <c r="F36" s="1513"/>
      <c r="G36" s="1566" t="s">
        <v>2076</v>
      </c>
      <c r="H36" s="1566"/>
      <c r="I36" s="1873" t="s">
        <v>2077</v>
      </c>
      <c r="J36" s="1873"/>
    </row>
    <row r="37" customFormat="false" ht="16.5" hidden="false" customHeight="false" outlineLevel="0" collapsed="false">
      <c r="A37" s="1874"/>
      <c r="B37" s="1874"/>
      <c r="C37" s="1875"/>
      <c r="D37" s="1512"/>
      <c r="E37" s="1872" t="s">
        <v>2078</v>
      </c>
      <c r="F37" s="1513"/>
      <c r="G37" s="1513"/>
      <c r="H37" s="1512"/>
      <c r="I37" s="1513"/>
      <c r="J37" s="1513"/>
    </row>
    <row r="38" customFormat="false" ht="16.5" hidden="false" customHeight="false" outlineLevel="0" collapsed="false">
      <c r="A38" s="1824"/>
      <c r="B38" s="1824"/>
      <c r="C38" s="1824"/>
      <c r="D38" s="1824"/>
      <c r="E38" s="1824"/>
      <c r="F38" s="1824"/>
      <c r="G38" s="1824"/>
      <c r="H38" s="1842"/>
      <c r="I38" s="1824"/>
      <c r="J38" s="1824"/>
    </row>
    <row r="39" customFormat="false" ht="16.5" hidden="false" customHeight="false" outlineLevel="0" collapsed="false">
      <c r="A39" s="1560" t="s">
        <v>2079</v>
      </c>
      <c r="B39" s="1560"/>
      <c r="C39" s="1560"/>
      <c r="D39" s="1560"/>
      <c r="E39" s="1560"/>
      <c r="F39" s="1560"/>
      <c r="G39" s="1560"/>
      <c r="H39" s="1876"/>
      <c r="I39" s="1877"/>
      <c r="J39" s="1877"/>
    </row>
    <row r="40" customFormat="false" ht="16.5" hidden="false" customHeight="false" outlineLevel="0" collapsed="false">
      <c r="A40" s="1878" t="s">
        <v>2080</v>
      </c>
      <c r="B40" s="1878"/>
      <c r="C40" s="1878"/>
      <c r="D40" s="1878"/>
      <c r="E40" s="1878"/>
      <c r="F40" s="1878"/>
      <c r="G40" s="1878"/>
      <c r="H40" s="1878"/>
      <c r="I40" s="1879"/>
      <c r="J40" s="1879"/>
    </row>
    <row r="41" customFormat="false" ht="16.5" hidden="false" customHeight="false" outlineLevel="0" collapsed="false">
      <c r="A41" s="1824"/>
      <c r="B41" s="1824"/>
      <c r="C41" s="1824"/>
      <c r="D41" s="1824"/>
      <c r="E41" s="1824"/>
      <c r="F41" s="1824"/>
      <c r="G41" s="1824"/>
      <c r="H41" s="1824"/>
      <c r="I41" s="1824"/>
      <c r="J41" s="1824"/>
    </row>
  </sheetData>
  <mergeCells count="34">
    <mergeCell ref="B3:C3"/>
    <mergeCell ref="A5:J5"/>
    <mergeCell ref="D8:H8"/>
    <mergeCell ref="A9:B11"/>
    <mergeCell ref="D9:I9"/>
    <mergeCell ref="D10:D11"/>
    <mergeCell ref="E10:H10"/>
    <mergeCell ref="I10:I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G36:H36"/>
    <mergeCell ref="I36:J36"/>
    <mergeCell ref="A37:B37"/>
  </mergeCells>
  <hyperlinks>
    <hyperlink ref="K2" location="預告統計資料發布時間表!A1" display="回發布時間表"/>
  </hyperlink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&amp;C&amp;"Arial,標準"&amp;10&amp;Kffffff&amp;A</oddHeader>
    <oddFooter>&amp;C&amp;"Arial,標準"&amp;10&amp;Kffffff頁 &amp;P</oddFooter>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A1:AM27"/>
  <sheetViews>
    <sheetView showFormulas="false" showGridLines="true" showRowColHeaders="true" showZeros="true" rightToLeft="false" tabSelected="false" showOutlineSymbols="true" defaultGridColor="true" view="normal" topLeftCell="AA1" colorId="64" zoomScale="90" zoomScaleNormal="90" zoomScalePageLayoutView="100" workbookViewId="0">
      <selection pane="topLeft" activeCell="AM2" activeCellId="0" sqref="AM2"/>
    </sheetView>
  </sheetViews>
  <sheetFormatPr defaultColWidth="11.328125" defaultRowHeight="12.8" zeroHeight="false" outlineLevelRow="0" outlineLevelCol="0"/>
  <cols>
    <col collapsed="false" customWidth="true" hidden="false" outlineLevel="0" max="30" min="30" style="0" width="16.85"/>
    <col collapsed="false" customWidth="true" hidden="false" outlineLevel="0" max="31" min="31" style="0" width="17.6"/>
    <col collapsed="false" customWidth="true" hidden="false" outlineLevel="0" max="34" min="34" style="0" width="17.45"/>
  </cols>
  <sheetData>
    <row r="1" customFormat="false" ht="17.35" hidden="false" customHeight="false" outlineLevel="0" collapsed="false">
      <c r="AA1" s="1880" t="s">
        <v>787</v>
      </c>
      <c r="AB1" s="1880"/>
      <c r="AC1" s="1881"/>
      <c r="AD1" s="1882"/>
      <c r="AE1" s="1882"/>
      <c r="AF1" s="1883"/>
      <c r="AG1" s="1884"/>
      <c r="AH1" s="1884"/>
      <c r="AI1" s="1880" t="s">
        <v>788</v>
      </c>
      <c r="AJ1" s="1885" t="s">
        <v>2081</v>
      </c>
      <c r="AK1" s="1885"/>
    </row>
    <row r="2" customFormat="false" ht="17.35" hidden="false" customHeight="false" outlineLevel="0" collapsed="false">
      <c r="AA2" s="1880" t="s">
        <v>790</v>
      </c>
      <c r="AB2" s="1880"/>
      <c r="AC2" s="1886" t="s">
        <v>2082</v>
      </c>
      <c r="AD2" s="1887"/>
      <c r="AE2" s="1887"/>
      <c r="AF2" s="1887"/>
      <c r="AG2" s="1888"/>
      <c r="AH2" s="1888"/>
      <c r="AI2" s="1880" t="s">
        <v>792</v>
      </c>
      <c r="AJ2" s="1889" t="s">
        <v>2083</v>
      </c>
      <c r="AK2" s="1889"/>
      <c r="AM2" s="127" t="s">
        <v>130</v>
      </c>
    </row>
    <row r="3" customFormat="false" ht="29.15" hidden="false" customHeight="false" outlineLevel="0" collapsed="false">
      <c r="AA3" s="1890" t="s">
        <v>2084</v>
      </c>
      <c r="AB3" s="1890"/>
      <c r="AC3" s="1890"/>
      <c r="AD3" s="1890"/>
      <c r="AE3" s="1890"/>
      <c r="AF3" s="1890"/>
      <c r="AG3" s="1890"/>
      <c r="AH3" s="1890"/>
      <c r="AI3" s="1890"/>
      <c r="AJ3" s="1890"/>
      <c r="AK3" s="1890"/>
    </row>
    <row r="4" customFormat="false" ht="15.75" hidden="false" customHeight="false" outlineLevel="0" collapsed="false">
      <c r="AA4" s="1883" t="s">
        <v>2085</v>
      </c>
      <c r="AB4" s="1883"/>
      <c r="AC4" s="1883"/>
      <c r="AD4" s="1883"/>
      <c r="AE4" s="1883"/>
      <c r="AF4" s="1883"/>
      <c r="AG4" s="1883"/>
      <c r="AH4" s="1883"/>
      <c r="AI4" s="1883"/>
      <c r="AJ4" s="1883"/>
      <c r="AK4" s="1883"/>
    </row>
    <row r="5" customFormat="false" ht="17.35" hidden="false" customHeight="false" outlineLevel="0" collapsed="false">
      <c r="AA5" s="1881" t="s">
        <v>1837</v>
      </c>
      <c r="AB5" s="1881"/>
      <c r="AC5" s="1891"/>
      <c r="AD5" s="1887"/>
      <c r="AE5" s="1887"/>
      <c r="AF5" s="1887"/>
      <c r="AG5" s="1887"/>
      <c r="AH5" s="1892"/>
      <c r="AI5" s="1892"/>
      <c r="AJ5" s="1893"/>
      <c r="AK5" s="1892" t="s">
        <v>1838</v>
      </c>
    </row>
    <row r="6" customFormat="false" ht="17.35" hidden="false" customHeight="false" outlineLevel="0" collapsed="false">
      <c r="AA6" s="1894" t="s">
        <v>1839</v>
      </c>
      <c r="AB6" s="1894"/>
      <c r="AC6" s="1894"/>
      <c r="AD6" s="1895" t="s">
        <v>1840</v>
      </c>
      <c r="AE6" s="1895"/>
      <c r="AF6" s="1895"/>
      <c r="AG6" s="1895"/>
      <c r="AH6" s="1895"/>
      <c r="AI6" s="1895"/>
      <c r="AJ6" s="1896" t="s">
        <v>1841</v>
      </c>
      <c r="AK6" s="1896"/>
    </row>
    <row r="7" customFormat="false" ht="15.75" hidden="false" customHeight="true" outlineLevel="0" collapsed="false">
      <c r="AA7" s="1894"/>
      <c r="AB7" s="1894"/>
      <c r="AC7" s="1894"/>
      <c r="AD7" s="1897" t="s">
        <v>2086</v>
      </c>
      <c r="AE7" s="1897"/>
      <c r="AF7" s="1897"/>
      <c r="AG7" s="1897"/>
      <c r="AH7" s="1897"/>
      <c r="AI7" s="1898" t="s">
        <v>2087</v>
      </c>
      <c r="AJ7" s="1899" t="s">
        <v>1843</v>
      </c>
      <c r="AK7" s="1900" t="s">
        <v>1844</v>
      </c>
    </row>
    <row r="8" customFormat="false" ht="15" hidden="false" customHeight="true" outlineLevel="0" collapsed="false">
      <c r="AA8" s="1894"/>
      <c r="AB8" s="1894"/>
      <c r="AC8" s="1894"/>
      <c r="AD8" s="1897" t="s">
        <v>2088</v>
      </c>
      <c r="AE8" s="1880" t="s">
        <v>1846</v>
      </c>
      <c r="AF8" s="1901" t="s">
        <v>1847</v>
      </c>
      <c r="AG8" s="1902" t="s">
        <v>1848</v>
      </c>
      <c r="AH8" s="1901" t="s">
        <v>1849</v>
      </c>
      <c r="AI8" s="1898"/>
      <c r="AJ8" s="1899"/>
      <c r="AK8" s="1900"/>
    </row>
    <row r="9" customFormat="false" ht="15" hidden="false" customHeight="false" outlineLevel="0" collapsed="false">
      <c r="AA9" s="1894"/>
      <c r="AB9" s="1894"/>
      <c r="AC9" s="1894"/>
      <c r="AD9" s="1897"/>
      <c r="AE9" s="1880"/>
      <c r="AF9" s="1901"/>
      <c r="AG9" s="1902"/>
      <c r="AH9" s="1901"/>
      <c r="AI9" s="1898"/>
      <c r="AJ9" s="1899"/>
      <c r="AK9" s="1900"/>
    </row>
    <row r="10" customFormat="false" ht="29.85" hidden="false" customHeight="true" outlineLevel="0" collapsed="false">
      <c r="AA10" s="1903" t="s">
        <v>2089</v>
      </c>
      <c r="AB10" s="1903"/>
      <c r="AC10" s="1903"/>
      <c r="AD10" s="1904" t="n">
        <f aca="false">AE10+AH10</f>
        <v>41685.838</v>
      </c>
      <c r="AE10" s="1905" t="n">
        <f aca="false">AE16</f>
        <v>23880.683</v>
      </c>
      <c r="AF10" s="1906"/>
      <c r="AG10" s="1906"/>
      <c r="AH10" s="1907" t="n">
        <f aca="false">AH16+AG22</f>
        <v>17805.155</v>
      </c>
      <c r="AI10" s="1908"/>
      <c r="AJ10" s="1909"/>
      <c r="AK10" s="1910"/>
    </row>
    <row r="11" customFormat="false" ht="17.35" hidden="false" customHeight="false" outlineLevel="0" collapsed="false">
      <c r="AA11" s="1886" t="s">
        <v>1851</v>
      </c>
      <c r="AB11" s="1886"/>
      <c r="AC11" s="1886"/>
      <c r="AD11" s="1887"/>
      <c r="AE11" s="1887"/>
      <c r="AF11" s="1887"/>
      <c r="AG11" s="1887"/>
      <c r="AH11" s="1886"/>
      <c r="AI11" s="1886"/>
      <c r="AJ11" s="1892"/>
      <c r="AK11" s="1892"/>
    </row>
    <row r="12" customFormat="false" ht="17.35" hidden="false" customHeight="false" outlineLevel="0" collapsed="false">
      <c r="AA12" s="1894" t="s">
        <v>1839</v>
      </c>
      <c r="AB12" s="1894"/>
      <c r="AC12" s="1894"/>
      <c r="AD12" s="1911" t="s">
        <v>1840</v>
      </c>
      <c r="AE12" s="1911"/>
      <c r="AF12" s="1911"/>
      <c r="AG12" s="1911"/>
      <c r="AH12" s="1911"/>
      <c r="AI12" s="1911"/>
      <c r="AJ12" s="1912" t="s">
        <v>1841</v>
      </c>
      <c r="AK12" s="1912"/>
    </row>
    <row r="13" customFormat="false" ht="17.35" hidden="false" customHeight="true" outlineLevel="0" collapsed="false">
      <c r="AA13" s="1894"/>
      <c r="AB13" s="1894"/>
      <c r="AC13" s="1894"/>
      <c r="AD13" s="1913" t="s">
        <v>2090</v>
      </c>
      <c r="AE13" s="1913"/>
      <c r="AF13" s="1913"/>
      <c r="AG13" s="1913"/>
      <c r="AH13" s="1913"/>
      <c r="AI13" s="1913"/>
      <c r="AJ13" s="1899" t="s">
        <v>1843</v>
      </c>
      <c r="AK13" s="1914" t="s">
        <v>1844</v>
      </c>
    </row>
    <row r="14" customFormat="false" ht="15" hidden="false" customHeight="true" outlineLevel="0" collapsed="false">
      <c r="AA14" s="1894"/>
      <c r="AB14" s="1894"/>
      <c r="AC14" s="1894"/>
      <c r="AD14" s="1897" t="s">
        <v>2088</v>
      </c>
      <c r="AE14" s="1880" t="s">
        <v>1846</v>
      </c>
      <c r="AF14" s="1901" t="s">
        <v>1847</v>
      </c>
      <c r="AG14" s="1902" t="s">
        <v>1848</v>
      </c>
      <c r="AH14" s="1915" t="s">
        <v>1852</v>
      </c>
      <c r="AI14" s="1915"/>
      <c r="AJ14" s="1899"/>
      <c r="AK14" s="1914"/>
    </row>
    <row r="15" customFormat="false" ht="15" hidden="false" customHeight="false" outlineLevel="0" collapsed="false">
      <c r="AA15" s="1894"/>
      <c r="AB15" s="1894"/>
      <c r="AC15" s="1894"/>
      <c r="AD15" s="1897"/>
      <c r="AE15" s="1880"/>
      <c r="AF15" s="1901"/>
      <c r="AG15" s="1902"/>
      <c r="AH15" s="1915"/>
      <c r="AI15" s="1915"/>
      <c r="AJ15" s="1899"/>
      <c r="AK15" s="1914"/>
    </row>
    <row r="16" customFormat="false" ht="29.85" hidden="false" customHeight="true" outlineLevel="0" collapsed="false">
      <c r="AA16" s="1903" t="s">
        <v>2089</v>
      </c>
      <c r="AB16" s="1903"/>
      <c r="AC16" s="1903"/>
      <c r="AD16" s="1916" t="n">
        <f aca="false">AE16+AH16</f>
        <v>32592.43</v>
      </c>
      <c r="AE16" s="1917" t="n">
        <v>23880.683</v>
      </c>
      <c r="AF16" s="1918"/>
      <c r="AG16" s="1919"/>
      <c r="AH16" s="1920" t="n">
        <v>8711.747</v>
      </c>
      <c r="AI16" s="1920"/>
      <c r="AJ16" s="1921"/>
      <c r="AK16" s="1893"/>
    </row>
    <row r="17" customFormat="false" ht="17.35" hidden="false" customHeight="false" outlineLevel="0" collapsed="false">
      <c r="AA17" s="1886" t="s">
        <v>1853</v>
      </c>
      <c r="AB17" s="1886"/>
      <c r="AC17" s="1886"/>
      <c r="AD17" s="1887"/>
      <c r="AE17" s="1887"/>
      <c r="AF17" s="1887"/>
      <c r="AG17" s="1892"/>
      <c r="AH17" s="1886"/>
      <c r="AI17" s="1922"/>
      <c r="AJ17" s="1893"/>
      <c r="AK17" s="1892"/>
    </row>
    <row r="18" customFormat="false" ht="17.35" hidden="false" customHeight="false" outlineLevel="0" collapsed="false">
      <c r="AA18" s="1894" t="s">
        <v>1839</v>
      </c>
      <c r="AB18" s="1894"/>
      <c r="AC18" s="1894"/>
      <c r="AD18" s="1895" t="s">
        <v>1840</v>
      </c>
      <c r="AE18" s="1895"/>
      <c r="AF18" s="1895"/>
      <c r="AG18" s="1895"/>
      <c r="AH18" s="1895"/>
      <c r="AI18" s="1895"/>
      <c r="AJ18" s="1923"/>
      <c r="AK18" s="1923"/>
    </row>
    <row r="19" customFormat="false" ht="17.35" hidden="false" customHeight="false" outlineLevel="0" collapsed="false">
      <c r="AA19" s="1894"/>
      <c r="AB19" s="1894"/>
      <c r="AC19" s="1894"/>
      <c r="AD19" s="1897" t="s">
        <v>2090</v>
      </c>
      <c r="AE19" s="1897"/>
      <c r="AF19" s="1897"/>
      <c r="AG19" s="1897"/>
      <c r="AH19" s="1897"/>
      <c r="AI19" s="1895" t="s">
        <v>2087</v>
      </c>
      <c r="AJ19" s="1923"/>
      <c r="AK19" s="1923"/>
    </row>
    <row r="20" customFormat="false" ht="15" hidden="false" customHeight="true" outlineLevel="0" collapsed="false">
      <c r="AA20" s="1894"/>
      <c r="AB20" s="1894"/>
      <c r="AC20" s="1894"/>
      <c r="AD20" s="1924" t="s">
        <v>2088</v>
      </c>
      <c r="AE20" s="1919" t="s">
        <v>1848</v>
      </c>
      <c r="AF20" s="1925" t="s">
        <v>2091</v>
      </c>
      <c r="AG20" s="1901" t="s">
        <v>1854</v>
      </c>
      <c r="AH20" s="1901"/>
      <c r="AI20" s="1895"/>
      <c r="AJ20" s="1923"/>
      <c r="AK20" s="1923"/>
    </row>
    <row r="21" customFormat="false" ht="15" hidden="false" customHeight="false" outlineLevel="0" collapsed="false">
      <c r="AA21" s="1894"/>
      <c r="AB21" s="1894"/>
      <c r="AC21" s="1894"/>
      <c r="AD21" s="1924"/>
      <c r="AE21" s="1919"/>
      <c r="AF21" s="1925"/>
      <c r="AG21" s="1901"/>
      <c r="AH21" s="1901"/>
      <c r="AI21" s="1895"/>
      <c r="AJ21" s="1923"/>
      <c r="AK21" s="1923"/>
    </row>
    <row r="22" customFormat="false" ht="29.85" hidden="false" customHeight="true" outlineLevel="0" collapsed="false">
      <c r="AA22" s="1903" t="s">
        <v>2089</v>
      </c>
      <c r="AB22" s="1903"/>
      <c r="AC22" s="1903"/>
      <c r="AD22" s="1926" t="n">
        <f aca="false">AG22</f>
        <v>9093.408</v>
      </c>
      <c r="AE22" s="1917"/>
      <c r="AF22" s="1919"/>
      <c r="AG22" s="1927" t="n">
        <v>9093.408</v>
      </c>
      <c r="AH22" s="1927"/>
      <c r="AI22" s="1928"/>
      <c r="AJ22" s="1923"/>
      <c r="AK22" s="1923"/>
    </row>
    <row r="23" customFormat="false" ht="15" hidden="false" customHeight="false" outlineLevel="0" collapsed="false">
      <c r="AA23" s="1929" t="s">
        <v>1855</v>
      </c>
      <c r="AB23" s="1930"/>
      <c r="AC23" s="1931" t="s">
        <v>1856</v>
      </c>
      <c r="AD23" s="1930"/>
      <c r="AE23" s="1932" t="s">
        <v>829</v>
      </c>
      <c r="AF23" s="1930"/>
      <c r="AG23" s="1932" t="s">
        <v>830</v>
      </c>
      <c r="AH23" s="1930"/>
      <c r="AI23" s="1930"/>
      <c r="AJ23" s="1930"/>
      <c r="AK23" s="1932" t="s">
        <v>2092</v>
      </c>
    </row>
    <row r="24" customFormat="false" ht="15" hidden="false" customHeight="false" outlineLevel="0" collapsed="false">
      <c r="AA24" s="1933"/>
      <c r="AB24" s="1930"/>
      <c r="AC24" s="1933"/>
      <c r="AD24" s="1930"/>
      <c r="AE24" s="1934" t="s">
        <v>832</v>
      </c>
      <c r="AF24" s="1932"/>
      <c r="AG24" s="1932"/>
      <c r="AH24" s="1932"/>
      <c r="AI24" s="1930"/>
      <c r="AJ24" s="1930"/>
      <c r="AK24" s="1930"/>
    </row>
    <row r="25" customFormat="false" ht="17.35" hidden="false" customHeight="false" outlineLevel="0" collapsed="false">
      <c r="AA25" s="1933" t="s">
        <v>2093</v>
      </c>
      <c r="AB25" s="1933"/>
      <c r="AC25" s="1881"/>
      <c r="AD25" s="1881"/>
      <c r="AE25" s="1935"/>
      <c r="AF25" s="1935"/>
      <c r="AG25" s="1935"/>
      <c r="AH25" s="1930"/>
      <c r="AI25" s="1930"/>
      <c r="AJ25" s="1930"/>
      <c r="AK25" s="1930"/>
    </row>
    <row r="26" customFormat="false" ht="17.35" hidden="false" customHeight="false" outlineLevel="0" collapsed="false">
      <c r="AA26" s="1933" t="s">
        <v>2094</v>
      </c>
      <c r="AB26" s="1933"/>
      <c r="AC26" s="1881"/>
      <c r="AD26" s="1881"/>
      <c r="AE26" s="1935"/>
      <c r="AF26" s="1935"/>
      <c r="AG26" s="1935"/>
      <c r="AH26" s="1930"/>
      <c r="AI26" s="1930"/>
      <c r="AJ26" s="1930"/>
      <c r="AK26" s="1930"/>
    </row>
    <row r="27" customFormat="false" ht="15" hidden="false" customHeight="false" outlineLevel="0" collapsed="false">
      <c r="AA27" s="1930"/>
      <c r="AB27" s="1930"/>
      <c r="AC27" s="1930"/>
      <c r="AD27" s="1930"/>
      <c r="AE27" s="1930"/>
      <c r="AF27" s="1930"/>
      <c r="AG27" s="1930"/>
      <c r="AH27" s="1930"/>
      <c r="AI27" s="1930"/>
      <c r="AJ27" s="1930"/>
      <c r="AK27" s="1930"/>
    </row>
  </sheetData>
  <mergeCells count="43">
    <mergeCell ref="AA1:AB1"/>
    <mergeCell ref="AJ1:AK1"/>
    <mergeCell ref="AA2:AB2"/>
    <mergeCell ref="AJ2:AK2"/>
    <mergeCell ref="AA3:AK3"/>
    <mergeCell ref="AA4:AK4"/>
    <mergeCell ref="AA6:AC9"/>
    <mergeCell ref="AD6:AI6"/>
    <mergeCell ref="AJ6:AK6"/>
    <mergeCell ref="AD7:AH7"/>
    <mergeCell ref="AI7:AI9"/>
    <mergeCell ref="AJ7:AJ9"/>
    <mergeCell ref="AK7:AK9"/>
    <mergeCell ref="AD8:AD9"/>
    <mergeCell ref="AE8:AE9"/>
    <mergeCell ref="AF8:AF9"/>
    <mergeCell ref="AG8:AG9"/>
    <mergeCell ref="AH8:AH9"/>
    <mergeCell ref="AA10:AC10"/>
    <mergeCell ref="AA12:AC15"/>
    <mergeCell ref="AD12:AI12"/>
    <mergeCell ref="AJ12:AK12"/>
    <mergeCell ref="AD13:AI13"/>
    <mergeCell ref="AJ13:AJ15"/>
    <mergeCell ref="AK13:AK15"/>
    <mergeCell ref="AD14:AD15"/>
    <mergeCell ref="AE14:AE15"/>
    <mergeCell ref="AF14:AF15"/>
    <mergeCell ref="AG14:AG15"/>
    <mergeCell ref="AH14:AI15"/>
    <mergeCell ref="AA16:AC16"/>
    <mergeCell ref="AH16:AI16"/>
    <mergeCell ref="AA18:AC21"/>
    <mergeCell ref="AD18:AI18"/>
    <mergeCell ref="AJ18:AK22"/>
    <mergeCell ref="AD19:AH19"/>
    <mergeCell ref="AI19:AI21"/>
    <mergeCell ref="AD20:AD21"/>
    <mergeCell ref="AE20:AE21"/>
    <mergeCell ref="AF20:AF21"/>
    <mergeCell ref="AG20:AH21"/>
    <mergeCell ref="AA22:AC22"/>
    <mergeCell ref="AG22:AH22"/>
  </mergeCells>
  <hyperlinks>
    <hyperlink ref="AM2"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L4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L3" activeCellId="0" sqref="L3"/>
    </sheetView>
  </sheetViews>
  <sheetFormatPr defaultColWidth="11.328125" defaultRowHeight="15" zeroHeight="false" outlineLevelRow="0" outlineLevelCol="0"/>
  <sheetData>
    <row r="2" customFormat="false" ht="15" hidden="false" customHeight="false" outlineLevel="0" collapsed="false">
      <c r="A2" s="1791" t="s">
        <v>787</v>
      </c>
      <c r="B2" s="1791"/>
      <c r="C2" s="1790"/>
      <c r="D2" s="1790"/>
      <c r="E2" s="1790"/>
      <c r="F2" s="1790"/>
      <c r="G2" s="1792" t="s">
        <v>788</v>
      </c>
      <c r="H2" s="1791" t="s">
        <v>926</v>
      </c>
      <c r="I2" s="1791"/>
      <c r="J2" s="1791"/>
    </row>
    <row r="3" customFormat="false" ht="15" hidden="false" customHeight="true" outlineLevel="0" collapsed="false">
      <c r="A3" s="1791" t="s">
        <v>836</v>
      </c>
      <c r="B3" s="1791"/>
      <c r="C3" s="1793" t="s">
        <v>2056</v>
      </c>
      <c r="D3" s="1794"/>
      <c r="E3" s="1790"/>
      <c r="F3" s="1790"/>
      <c r="G3" s="1792" t="s">
        <v>838</v>
      </c>
      <c r="H3" s="1795" t="s">
        <v>1984</v>
      </c>
      <c r="I3" s="1795"/>
      <c r="J3" s="1795"/>
      <c r="L3" s="127" t="s">
        <v>130</v>
      </c>
    </row>
    <row r="4" customFormat="false" ht="22.05" hidden="false" customHeight="false" outlineLevel="0" collapsed="false">
      <c r="A4" s="1796" t="s">
        <v>1985</v>
      </c>
      <c r="B4" s="1796"/>
      <c r="C4" s="1796"/>
      <c r="D4" s="1796"/>
      <c r="E4" s="1796"/>
      <c r="F4" s="1796"/>
      <c r="G4" s="1796"/>
      <c r="H4" s="1796"/>
      <c r="I4" s="1796"/>
      <c r="J4" s="1796"/>
    </row>
    <row r="5" customFormat="false" ht="15" hidden="false" customHeight="false" outlineLevel="0" collapsed="false">
      <c r="A5" s="1797"/>
      <c r="B5" s="1797"/>
      <c r="C5" s="1790"/>
      <c r="D5" s="1790"/>
      <c r="E5" s="1798"/>
      <c r="F5" s="1798"/>
      <c r="G5" s="1790"/>
      <c r="H5" s="1790"/>
      <c r="I5" s="1790"/>
      <c r="J5" s="1798"/>
    </row>
    <row r="6" customFormat="false" ht="15" hidden="false" customHeight="false" outlineLevel="0" collapsed="false">
      <c r="A6" s="1799" t="s">
        <v>2095</v>
      </c>
      <c r="B6" s="1799"/>
      <c r="C6" s="1799"/>
      <c r="D6" s="1799"/>
      <c r="E6" s="1799"/>
      <c r="F6" s="1799"/>
      <c r="G6" s="1799"/>
      <c r="H6" s="1799"/>
      <c r="I6" s="1799"/>
      <c r="J6" s="1799"/>
    </row>
    <row r="7" customFormat="false" ht="15" hidden="false" customHeight="false" outlineLevel="0" collapsed="false">
      <c r="A7" s="1800" t="s">
        <v>842</v>
      </c>
      <c r="B7" s="1800"/>
      <c r="C7" s="1801" t="s">
        <v>843</v>
      </c>
      <c r="D7" s="1801"/>
      <c r="E7" s="1802" t="s">
        <v>844</v>
      </c>
      <c r="F7" s="1802"/>
      <c r="G7" s="1802"/>
      <c r="H7" s="1802"/>
      <c r="I7" s="1802"/>
      <c r="J7" s="1802"/>
    </row>
    <row r="8" customFormat="false" ht="15" hidden="false" customHeight="true" outlineLevel="0" collapsed="false">
      <c r="A8" s="1800"/>
      <c r="B8" s="1800"/>
      <c r="C8" s="1801"/>
      <c r="D8" s="1801"/>
      <c r="E8" s="1803" t="s">
        <v>845</v>
      </c>
      <c r="F8" s="1803"/>
      <c r="G8" s="1803" t="s">
        <v>846</v>
      </c>
      <c r="H8" s="1803"/>
      <c r="I8" s="1804" t="s">
        <v>847</v>
      </c>
      <c r="J8" s="1804"/>
    </row>
    <row r="9" customFormat="false" ht="15" hidden="false" customHeight="false" outlineLevel="0" collapsed="false">
      <c r="A9" s="1800"/>
      <c r="B9" s="1800"/>
      <c r="C9" s="1801"/>
      <c r="D9" s="1801"/>
      <c r="E9" s="1803"/>
      <c r="F9" s="1803"/>
      <c r="G9" s="1803"/>
      <c r="H9" s="1803"/>
      <c r="I9" s="1804"/>
      <c r="J9" s="1804"/>
    </row>
    <row r="10" customFormat="false" ht="15" hidden="false" customHeight="false" outlineLevel="0" collapsed="false">
      <c r="A10" s="1800"/>
      <c r="B10" s="1800"/>
      <c r="C10" s="1801"/>
      <c r="D10" s="1801"/>
      <c r="E10" s="1803"/>
      <c r="F10" s="1803"/>
      <c r="G10" s="1803"/>
      <c r="H10" s="1803"/>
      <c r="I10" s="1804"/>
      <c r="J10" s="1804"/>
    </row>
    <row r="11" customFormat="false" ht="15" hidden="false" customHeight="false" outlineLevel="0" collapsed="false">
      <c r="A11" s="1800"/>
      <c r="B11" s="1800"/>
      <c r="C11" s="1801"/>
      <c r="D11" s="1801"/>
      <c r="E11" s="1803"/>
      <c r="F11" s="1803"/>
      <c r="G11" s="1803"/>
      <c r="H11" s="1803"/>
      <c r="I11" s="1804"/>
      <c r="J11" s="1804"/>
    </row>
    <row r="12" customFormat="false" ht="15" hidden="false" customHeight="false" outlineLevel="0" collapsed="false">
      <c r="A12" s="1805" t="s">
        <v>848</v>
      </c>
      <c r="B12" s="1805"/>
      <c r="C12" s="1806"/>
      <c r="D12" s="1807" t="n">
        <v>170652</v>
      </c>
      <c r="E12" s="1806"/>
      <c r="F12" s="1807" t="n">
        <v>52901</v>
      </c>
      <c r="G12" s="1806"/>
      <c r="H12" s="1807" t="n">
        <f aca="false">SUM(H13:H35)</f>
        <v>0</v>
      </c>
      <c r="I12" s="1806"/>
      <c r="J12" s="1807" t="n">
        <v>117751</v>
      </c>
    </row>
    <row r="13" customFormat="false" ht="15" hidden="false" customHeight="false" outlineLevel="0" collapsed="false">
      <c r="A13" s="1808" t="s">
        <v>849</v>
      </c>
      <c r="B13" s="1808"/>
      <c r="C13" s="1806"/>
      <c r="D13" s="1807" t="n">
        <f aca="false">F13+H13+J13</f>
        <v>24614</v>
      </c>
      <c r="E13" s="1809"/>
      <c r="F13" s="1810" t="n">
        <v>4736</v>
      </c>
      <c r="G13" s="1809"/>
      <c r="H13" s="1810" t="n">
        <f aca="false">'[1]填表-總表'!F8</f>
        <v>0</v>
      </c>
      <c r="I13" s="1809"/>
      <c r="J13" s="1810" t="n">
        <v>19878</v>
      </c>
    </row>
    <row r="14" customFormat="false" ht="15" hidden="false" customHeight="false" outlineLevel="0" collapsed="false">
      <c r="A14" s="1808" t="s">
        <v>850</v>
      </c>
      <c r="B14" s="1808"/>
      <c r="C14" s="1806"/>
      <c r="D14" s="1807" t="n">
        <f aca="false">F14+H14+J14</f>
        <v>15881</v>
      </c>
      <c r="E14" s="1809"/>
      <c r="F14" s="1810" t="n">
        <v>4085</v>
      </c>
      <c r="G14" s="1809"/>
      <c r="H14" s="1810" t="n">
        <f aca="false">'[1]填表-總表'!G8</f>
        <v>0</v>
      </c>
      <c r="I14" s="1809"/>
      <c r="J14" s="1810" t="n">
        <v>11796</v>
      </c>
    </row>
    <row r="15" customFormat="false" ht="15" hidden="false" customHeight="false" outlineLevel="0" collapsed="false">
      <c r="A15" s="1808" t="s">
        <v>851</v>
      </c>
      <c r="B15" s="1808"/>
      <c r="C15" s="1806"/>
      <c r="D15" s="1807" t="n">
        <f aca="false">F15+H15+J15</f>
        <v>21431</v>
      </c>
      <c r="E15" s="1809"/>
      <c r="F15" s="1810" t="n">
        <v>3468</v>
      </c>
      <c r="G15" s="1809"/>
      <c r="H15" s="1810" t="n">
        <f aca="false">'[1]填表-總表'!H8</f>
        <v>0</v>
      </c>
      <c r="I15" s="1809"/>
      <c r="J15" s="1810" t="n">
        <v>17963</v>
      </c>
    </row>
    <row r="16" customFormat="false" ht="15" hidden="false" customHeight="false" outlineLevel="0" collapsed="false">
      <c r="A16" s="1808" t="s">
        <v>852</v>
      </c>
      <c r="B16" s="1808"/>
      <c r="C16" s="1806"/>
      <c r="D16" s="1807" t="n">
        <f aca="false">F16+H16+J16</f>
        <v>14720</v>
      </c>
      <c r="E16" s="1809"/>
      <c r="F16" s="1810" t="n">
        <v>2522</v>
      </c>
      <c r="G16" s="1809"/>
      <c r="H16" s="1810" t="n">
        <f aca="false">'[1]填表-總表'!I8</f>
        <v>0</v>
      </c>
      <c r="I16" s="1809"/>
      <c r="J16" s="1810" t="n">
        <v>12198</v>
      </c>
    </row>
    <row r="17" customFormat="false" ht="15" hidden="false" customHeight="false" outlineLevel="0" collapsed="false">
      <c r="A17" s="1808" t="s">
        <v>853</v>
      </c>
      <c r="B17" s="1808"/>
      <c r="C17" s="1806"/>
      <c r="D17" s="1807" t="n">
        <f aca="false">F17+H17+J17</f>
        <v>20867</v>
      </c>
      <c r="E17" s="1809"/>
      <c r="F17" s="1810" t="n">
        <v>2673</v>
      </c>
      <c r="G17" s="1809"/>
      <c r="H17" s="1810" t="n">
        <f aca="false">'[1]填表-總表'!J8</f>
        <v>0</v>
      </c>
      <c r="I17" s="1809"/>
      <c r="J17" s="1810" t="n">
        <v>18194</v>
      </c>
    </row>
    <row r="18" customFormat="false" ht="15" hidden="false" customHeight="false" outlineLevel="0" collapsed="false">
      <c r="A18" s="1808" t="s">
        <v>854</v>
      </c>
      <c r="B18" s="1808"/>
      <c r="C18" s="1806"/>
      <c r="D18" s="1807" t="n">
        <f aca="false">F18+H18+J18</f>
        <v>20629</v>
      </c>
      <c r="E18" s="1809"/>
      <c r="F18" s="1810" t="n">
        <v>2698</v>
      </c>
      <c r="G18" s="1809"/>
      <c r="H18" s="1810" t="n">
        <f aca="false">'[1]填表-總表'!K8</f>
        <v>0</v>
      </c>
      <c r="I18" s="1809"/>
      <c r="J18" s="1810" t="n">
        <v>17931</v>
      </c>
    </row>
    <row r="19" customFormat="false" ht="15" hidden="false" customHeight="false" outlineLevel="0" collapsed="false">
      <c r="A19" s="1808" t="s">
        <v>855</v>
      </c>
      <c r="B19" s="1808"/>
      <c r="C19" s="1806"/>
      <c r="D19" s="1807" t="n">
        <f aca="false">F19+H19+J19</f>
        <v>23251</v>
      </c>
      <c r="E19" s="1809"/>
      <c r="F19" s="1810" t="n">
        <v>10123</v>
      </c>
      <c r="G19" s="1809"/>
      <c r="H19" s="1810" t="n">
        <f aca="false">'[1]填表-總表'!L8</f>
        <v>0</v>
      </c>
      <c r="I19" s="1809"/>
      <c r="J19" s="1810" t="n">
        <v>13128</v>
      </c>
    </row>
    <row r="20" customFormat="false" ht="15" hidden="false" customHeight="false" outlineLevel="0" collapsed="false">
      <c r="A20" s="1808" t="s">
        <v>856</v>
      </c>
      <c r="B20" s="1808"/>
      <c r="C20" s="1806"/>
      <c r="D20" s="1807" t="n">
        <f aca="false">F20+H20+J20</f>
        <v>252</v>
      </c>
      <c r="E20" s="1809"/>
      <c r="F20" s="1810" t="n">
        <v>252</v>
      </c>
      <c r="G20" s="1809"/>
      <c r="H20" s="1810" t="n">
        <f aca="false">'[1]填表-總表'!M8</f>
        <v>0</v>
      </c>
      <c r="I20" s="1809"/>
      <c r="J20" s="1810" t="n">
        <f aca="false">'[1]填表-總表'!M9+'[1]填表-總表'!M14+'[1]填表-總表'!M21</f>
        <v>0</v>
      </c>
    </row>
    <row r="21" customFormat="false" ht="15" hidden="false" customHeight="false" outlineLevel="0" collapsed="false">
      <c r="A21" s="1808" t="s">
        <v>857</v>
      </c>
      <c r="B21" s="1808"/>
      <c r="C21" s="1806"/>
      <c r="D21" s="1807" t="n">
        <f aca="false">F21+H21+J21</f>
        <v>13606</v>
      </c>
      <c r="E21" s="1809"/>
      <c r="F21" s="1810" t="n">
        <v>7933</v>
      </c>
      <c r="G21" s="1809"/>
      <c r="H21" s="1810" t="n">
        <f aca="false">'[1]填表-總表'!N8</f>
        <v>0</v>
      </c>
      <c r="I21" s="1809"/>
      <c r="J21" s="1810" t="n">
        <v>5673</v>
      </c>
    </row>
    <row r="22" customFormat="false" ht="15" hidden="false" customHeight="false" outlineLevel="0" collapsed="false">
      <c r="A22" s="1808" t="s">
        <v>858</v>
      </c>
      <c r="B22" s="1808"/>
      <c r="C22" s="1806"/>
      <c r="D22" s="1807" t="n">
        <f aca="false">F22+H22+J22</f>
        <v>0</v>
      </c>
      <c r="E22" s="1809"/>
      <c r="F22" s="1810" t="n">
        <f aca="false">'[1]填表-總表'!O7</f>
        <v>0</v>
      </c>
      <c r="G22" s="1809"/>
      <c r="H22" s="1810" t="n">
        <f aca="false">'[1]填表-總表'!O8</f>
        <v>0</v>
      </c>
      <c r="I22" s="1809"/>
      <c r="J22" s="1810" t="n">
        <f aca="false">'[1]填表-總表'!O9+'[1]填表-總表'!O14+'[1]填表-總表'!O21</f>
        <v>0</v>
      </c>
    </row>
    <row r="23" customFormat="false" ht="15" hidden="false" customHeight="true" outlineLevel="0" collapsed="false">
      <c r="A23" s="1811" t="s">
        <v>859</v>
      </c>
      <c r="B23" s="1811"/>
      <c r="C23" s="1806"/>
      <c r="D23" s="1807" t="n">
        <f aca="false">F23+H23+J23</f>
        <v>13739</v>
      </c>
      <c r="E23" s="1809"/>
      <c r="F23" s="1810" t="n">
        <v>13739</v>
      </c>
      <c r="G23" s="1809"/>
      <c r="H23" s="1810" t="n">
        <f aca="false">'[1]填表-總表'!P8+'[1]填表-總表'!Q8+'[1]填表-總表'!R8+'[1]填表-總表'!S8</f>
        <v>0</v>
      </c>
      <c r="I23" s="1809"/>
      <c r="J23" s="1810" t="n">
        <f aca="false">'[1]填表-總表'!P9+'[1]填表-總表'!Q9+'[1]填表-總表'!R9+'[1]填表-總表'!S9+'[1]填表-總表'!P14+'[1]填表-總表'!Q14+'[1]填表-總表'!R14+'[1]填表-總表'!S14+'[1]填表-總表'!P21+'[1]填表-總表'!Q21+'[1]填表-總表'!R21+'[1]填表-總表'!S21</f>
        <v>0</v>
      </c>
    </row>
    <row r="24" customFormat="false" ht="15" hidden="false" customHeight="true" outlineLevel="0" collapsed="false">
      <c r="A24" s="1811" t="s">
        <v>860</v>
      </c>
      <c r="B24" s="1811"/>
      <c r="C24" s="1806"/>
      <c r="D24" s="1807" t="n">
        <f aca="false">F24+H24+J24</f>
        <v>542</v>
      </c>
      <c r="E24" s="1809"/>
      <c r="F24" s="1810" t="n">
        <v>542</v>
      </c>
      <c r="G24" s="1809"/>
      <c r="H24" s="1810" t="n">
        <f aca="false">'[1]填表-總表'!T8</f>
        <v>0</v>
      </c>
      <c r="I24" s="1809"/>
      <c r="J24" s="1810" t="n">
        <f aca="false">'[1]填表-總表'!T9+'[1]填表-總表'!T14+'[1]填表-總表'!T21</f>
        <v>0</v>
      </c>
    </row>
    <row r="25" customFormat="false" ht="15" hidden="false" customHeight="true" outlineLevel="0" collapsed="false">
      <c r="A25" s="1811" t="s">
        <v>861</v>
      </c>
      <c r="B25" s="1811"/>
      <c r="C25" s="1806"/>
      <c r="D25" s="1807" t="n">
        <f aca="false">F25+H25+J25</f>
        <v>124</v>
      </c>
      <c r="E25" s="1809"/>
      <c r="F25" s="1810" t="n">
        <v>124</v>
      </c>
      <c r="G25" s="1809"/>
      <c r="H25" s="1810" t="n">
        <f aca="false">'[1]填表-總表'!U8</f>
        <v>0</v>
      </c>
      <c r="I25" s="1809"/>
      <c r="J25" s="1810" t="n">
        <f aca="false">'[1]填表-總表'!U9+'[1]填表-總表'!U14+'[1]填表-總表'!U21</f>
        <v>0</v>
      </c>
    </row>
    <row r="26" customFormat="false" ht="15" hidden="false" customHeight="true" outlineLevel="0" collapsed="false">
      <c r="A26" s="1811" t="s">
        <v>862</v>
      </c>
      <c r="B26" s="1811"/>
      <c r="C26" s="1806"/>
      <c r="D26" s="1807" t="n">
        <f aca="false">F26+H26+J26</f>
        <v>995</v>
      </c>
      <c r="E26" s="1809"/>
      <c r="F26" s="1810" t="n">
        <v>6</v>
      </c>
      <c r="G26" s="1809"/>
      <c r="H26" s="1810" t="n">
        <f aca="false">'[1]填表-總表'!V8</f>
        <v>0</v>
      </c>
      <c r="I26" s="1809"/>
      <c r="J26" s="1810" t="n">
        <v>989</v>
      </c>
    </row>
    <row r="27" customFormat="false" ht="15" hidden="false" customHeight="true" outlineLevel="0" collapsed="false">
      <c r="A27" s="1811" t="s">
        <v>863</v>
      </c>
      <c r="B27" s="1811"/>
      <c r="C27" s="1806"/>
      <c r="D27" s="1807" t="n">
        <f aca="false">F27+H27+J27</f>
        <v>0</v>
      </c>
      <c r="E27" s="1809"/>
      <c r="F27" s="1810" t="n">
        <f aca="false">'[1]填表-總表'!W7</f>
        <v>0</v>
      </c>
      <c r="G27" s="1809"/>
      <c r="H27" s="1810" t="n">
        <f aca="false">'[1]填表-總表'!W8</f>
        <v>0</v>
      </c>
      <c r="I27" s="1809"/>
      <c r="J27" s="1810" t="n">
        <f aca="false">'[1]填表-總表'!W9+'[1]填表-總表'!W14+'[1]填表-總表'!W21</f>
        <v>0</v>
      </c>
    </row>
    <row r="28" customFormat="false" ht="15" hidden="false" customHeight="true" outlineLevel="0" collapsed="false">
      <c r="A28" s="1811" t="s">
        <v>864</v>
      </c>
      <c r="B28" s="1811"/>
      <c r="C28" s="1806"/>
      <c r="D28" s="1807" t="n">
        <f aca="false">F28+H28+J28</f>
        <v>0</v>
      </c>
      <c r="E28" s="1809"/>
      <c r="F28" s="1810" t="n">
        <f aca="false">'[1]填表-總表'!X7</f>
        <v>0</v>
      </c>
      <c r="G28" s="1809"/>
      <c r="H28" s="1810" t="n">
        <f aca="false">'[1]填表-總表'!X8</f>
        <v>0</v>
      </c>
      <c r="I28" s="1809"/>
      <c r="J28" s="1810" t="n">
        <f aca="false">'[1]填表-總表'!X9+'[1]填表-總表'!X14+'[1]填表-總表'!X21</f>
        <v>0</v>
      </c>
    </row>
    <row r="29" customFormat="false" ht="15" hidden="false" customHeight="true" outlineLevel="0" collapsed="false">
      <c r="A29" s="1811" t="s">
        <v>865</v>
      </c>
      <c r="B29" s="1811"/>
      <c r="C29" s="1806"/>
      <c r="D29" s="1807" t="n">
        <f aca="false">F29+H29+J29</f>
        <v>0</v>
      </c>
      <c r="E29" s="1812"/>
      <c r="F29" s="1813" t="n">
        <f aca="false">'[1]填表-總表'!Y7</f>
        <v>0</v>
      </c>
      <c r="G29" s="1812"/>
      <c r="H29" s="1813" t="n">
        <f aca="false">'[1]填表-總表'!Y8</f>
        <v>0</v>
      </c>
      <c r="I29" s="1812"/>
      <c r="J29" s="1813" t="n">
        <f aca="false">'[1]填表-總表'!Y9+'[1]填表-總表'!Y14+'[1]填表-總表'!Y21</f>
        <v>0</v>
      </c>
    </row>
    <row r="30" customFormat="false" ht="15" hidden="false" customHeight="true" outlineLevel="0" collapsed="false">
      <c r="A30" s="1811" t="s">
        <v>866</v>
      </c>
      <c r="B30" s="1811"/>
      <c r="C30" s="1806"/>
      <c r="D30" s="1807" t="n">
        <f aca="false">F30+H30+J30</f>
        <v>1</v>
      </c>
      <c r="E30" s="1812"/>
      <c r="F30" s="1813" t="n">
        <f aca="false">'[1]填表-總表'!Z7</f>
        <v>0</v>
      </c>
      <c r="G30" s="1812"/>
      <c r="H30" s="1813" t="n">
        <f aca="false">'[1]填表-總表'!Z8</f>
        <v>0</v>
      </c>
      <c r="I30" s="1812"/>
      <c r="J30" s="1813" t="n">
        <v>1</v>
      </c>
    </row>
    <row r="31" customFormat="false" ht="15" hidden="false" customHeight="true" outlineLevel="0" collapsed="false">
      <c r="A31" s="1811" t="s">
        <v>867</v>
      </c>
      <c r="B31" s="1811"/>
      <c r="C31" s="1806"/>
      <c r="D31" s="1807" t="n">
        <f aca="false">F31+H31+J31</f>
        <v>0</v>
      </c>
      <c r="E31" s="1812"/>
      <c r="F31" s="1813" t="n">
        <f aca="false">'[1]填表-總表'!AA7</f>
        <v>0</v>
      </c>
      <c r="G31" s="1812"/>
      <c r="H31" s="1813" t="n">
        <f aca="false">'[1]填表-總表'!AA8</f>
        <v>0</v>
      </c>
      <c r="I31" s="1812"/>
      <c r="J31" s="1813" t="n">
        <f aca="false">'[1]填表-總表'!AA9+'[1]填表-總表'!AA14+'[1]填表-總表'!AA21</f>
        <v>0</v>
      </c>
    </row>
    <row r="32" customFormat="false" ht="25.7" hidden="false" customHeight="true" outlineLevel="0" collapsed="false">
      <c r="A32" s="1811" t="s">
        <v>868</v>
      </c>
      <c r="B32" s="1811"/>
      <c r="C32" s="1806"/>
      <c r="D32" s="1807" t="n">
        <f aca="false">F32+H32+J32</f>
        <v>0</v>
      </c>
      <c r="E32" s="1812"/>
      <c r="F32" s="1813" t="n">
        <f aca="false">'[1]填表-總表'!AB7</f>
        <v>0</v>
      </c>
      <c r="G32" s="1812"/>
      <c r="H32" s="1813" t="n">
        <f aca="false">'[1]填表-總表'!AB8</f>
        <v>0</v>
      </c>
      <c r="I32" s="1812"/>
      <c r="J32" s="1813" t="n">
        <f aca="false">'[1]填表-總表'!AB9+'[1]填表-總表'!AB14+'[1]填表-總表'!AB21</f>
        <v>0</v>
      </c>
    </row>
    <row r="33" customFormat="false" ht="15" hidden="false" customHeight="true" outlineLevel="0" collapsed="false">
      <c r="A33" s="1811" t="s">
        <v>869</v>
      </c>
      <c r="B33" s="1811"/>
      <c r="C33" s="1806"/>
      <c r="D33" s="1807" t="n">
        <f aca="false">F33+H33+J33</f>
        <v>0</v>
      </c>
      <c r="E33" s="1812"/>
      <c r="F33" s="1813" t="n">
        <f aca="false">'[1]填表-總表'!AC7</f>
        <v>0</v>
      </c>
      <c r="G33" s="1812"/>
      <c r="H33" s="1813" t="n">
        <f aca="false">'[1]填表-總表'!AC8</f>
        <v>0</v>
      </c>
      <c r="I33" s="1812"/>
      <c r="J33" s="1813" t="n">
        <f aca="false">'[1]填表-總表'!AC9+'[1]填表-總表'!AC14+'[1]填表-總表'!AC21</f>
        <v>0</v>
      </c>
    </row>
    <row r="34" customFormat="false" ht="15" hidden="false" customHeight="true" outlineLevel="0" collapsed="false">
      <c r="A34" s="1811" t="s">
        <v>870</v>
      </c>
      <c r="B34" s="1811"/>
      <c r="C34" s="1806"/>
      <c r="D34" s="1807" t="n">
        <f aca="false">F34+H34+J34</f>
        <v>0</v>
      </c>
      <c r="E34" s="1812"/>
      <c r="F34" s="1813" t="n">
        <f aca="false">'[1]填表-總表'!AD7</f>
        <v>0</v>
      </c>
      <c r="G34" s="1812"/>
      <c r="H34" s="1813" t="n">
        <f aca="false">'[1]填表-總表'!AD8</f>
        <v>0</v>
      </c>
      <c r="I34" s="1812"/>
      <c r="J34" s="1813" t="n">
        <f aca="false">'[1]填表-總表'!AD9+'[1]填表-總表'!AD14+'[1]填表-總表'!AD21</f>
        <v>0</v>
      </c>
    </row>
    <row r="35" customFormat="false" ht="15" hidden="false" customHeight="true" outlineLevel="0" collapsed="false">
      <c r="A35" s="1814" t="s">
        <v>871</v>
      </c>
      <c r="B35" s="1814"/>
      <c r="C35" s="1815"/>
      <c r="D35" s="1816" t="n">
        <f aca="false">F35+H35+J35</f>
        <v>0</v>
      </c>
      <c r="E35" s="1817"/>
      <c r="F35" s="1818" t="n">
        <f aca="false">'[1]填表-總表'!AE7</f>
        <v>0</v>
      </c>
      <c r="G35" s="1817"/>
      <c r="H35" s="1818" t="n">
        <f aca="false">'[1]填表-總表'!AE8</f>
        <v>0</v>
      </c>
      <c r="I35" s="1817"/>
      <c r="J35" s="1818" t="n">
        <f aca="false">'[1]填表-總表'!AE9+'[1]填表-總表'!AE14+'[1]填表-總表'!AE21</f>
        <v>0</v>
      </c>
    </row>
    <row r="36" customFormat="false" ht="15" hidden="false" customHeight="false" outlineLevel="0" collapsed="false">
      <c r="A36" s="1819" t="s">
        <v>872</v>
      </c>
      <c r="B36" s="1820" t="s">
        <v>828</v>
      </c>
      <c r="C36" s="1797"/>
      <c r="D36" s="1797"/>
      <c r="E36" s="1798" t="s">
        <v>829</v>
      </c>
      <c r="F36" s="1798"/>
      <c r="G36" s="1798" t="s">
        <v>873</v>
      </c>
      <c r="H36" s="1790"/>
      <c r="I36" s="1790"/>
      <c r="J36" s="1798" t="s">
        <v>2096</v>
      </c>
    </row>
    <row r="37" customFormat="false" ht="15" hidden="false" customHeight="false" outlineLevel="0" collapsed="false">
      <c r="A37" s="1797"/>
      <c r="B37" s="1797"/>
      <c r="C37" s="1790"/>
      <c r="D37" s="1790"/>
      <c r="E37" s="1798" t="s">
        <v>832</v>
      </c>
      <c r="F37" s="1798"/>
      <c r="G37" s="1790"/>
      <c r="H37" s="1790"/>
      <c r="I37" s="1790"/>
      <c r="J37" s="1798"/>
    </row>
    <row r="38" customFormat="false" ht="15" hidden="false" customHeight="false" outlineLevel="0" collapsed="false">
      <c r="A38" s="1797"/>
      <c r="B38" s="1797"/>
      <c r="C38" s="1790"/>
      <c r="D38" s="1790"/>
      <c r="E38" s="1798"/>
      <c r="F38" s="1798"/>
      <c r="G38" s="1790"/>
      <c r="H38" s="1790"/>
      <c r="I38" s="1790"/>
      <c r="J38" s="1798"/>
    </row>
    <row r="39" customFormat="false" ht="15" hidden="false" customHeight="false" outlineLevel="0" collapsed="false">
      <c r="A39" s="1821" t="s">
        <v>2059</v>
      </c>
      <c r="B39" s="1822"/>
      <c r="C39" s="1790"/>
      <c r="D39" s="1790"/>
      <c r="E39" s="1790"/>
      <c r="F39" s="1790"/>
      <c r="G39" s="1790"/>
      <c r="H39" s="1790"/>
      <c r="I39" s="1790"/>
      <c r="J39" s="1790"/>
    </row>
    <row r="40" customFormat="false" ht="15" hidden="false" customHeight="false" outlineLevel="0" collapsed="false">
      <c r="A40" s="1821" t="s">
        <v>2060</v>
      </c>
      <c r="B40" s="1822"/>
      <c r="C40" s="1790"/>
      <c r="D40" s="1790"/>
      <c r="E40" s="1790"/>
      <c r="F40" s="1790"/>
      <c r="G40" s="1790"/>
      <c r="H40" s="1790"/>
      <c r="I40" s="1790"/>
      <c r="J40" s="1790"/>
    </row>
    <row r="41" customFormat="false" ht="15" hidden="false" customHeight="false" outlineLevel="0" collapsed="false">
      <c r="A41" s="1821" t="s">
        <v>877</v>
      </c>
      <c r="B41" s="1822"/>
      <c r="C41" s="1790"/>
      <c r="D41" s="1790"/>
      <c r="E41" s="1790"/>
      <c r="F41" s="1790"/>
      <c r="G41" s="1790"/>
      <c r="H41" s="1790"/>
      <c r="I41" s="1790"/>
      <c r="J41" s="1790"/>
    </row>
    <row r="42" customFormat="false" ht="15" hidden="false" customHeight="false" outlineLevel="0" collapsed="false">
      <c r="A42" s="1823"/>
      <c r="B42" s="1790"/>
      <c r="C42" s="1790"/>
      <c r="D42" s="1790"/>
      <c r="E42" s="1790"/>
      <c r="F42" s="1790"/>
      <c r="G42" s="1790"/>
      <c r="H42" s="1790"/>
      <c r="I42" s="1790"/>
      <c r="J42" s="1790"/>
    </row>
  </sheetData>
  <mergeCells count="36">
    <mergeCell ref="A2:B2"/>
    <mergeCell ref="H2:J2"/>
    <mergeCell ref="A3:B3"/>
    <mergeCell ref="H3:J3"/>
    <mergeCell ref="A4:J4"/>
    <mergeCell ref="A6:J6"/>
    <mergeCell ref="A7:B11"/>
    <mergeCell ref="C7:D11"/>
    <mergeCell ref="E7:J7"/>
    <mergeCell ref="E8:F11"/>
    <mergeCell ref="G8:H11"/>
    <mergeCell ref="I8:J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hyperlinks>
    <hyperlink ref="L3" location="預告統計資料發布時間表!A1" display="回發布時間表"/>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328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328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Roman,標準"&amp;Kffffff&amp;A</oddHeader>
    <oddFooter>&amp;C&amp;"Times New Roman,標準"&amp;Kffffff頁 &amp;P</oddFooter>
  </headerFooter>
</worksheet>
</file>

<file path=docProps/app.xml><?xml version="1.0" encoding="utf-8"?>
<Properties xmlns="http://schemas.openxmlformats.org/officeDocument/2006/extended-properties" xmlns:vt="http://schemas.openxmlformats.org/officeDocument/2006/docPropsVTypes">
  <Template/>
  <TotalTime>897</TotalTime>
  <Application>MODA_ODF_Application_Tools/3.8.2.1$Windows_X86_64 LibreOffice_project/f5c26b4b56ec181260ce3dbfc96a37e316bb7ca8</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2013-06-27T07:16:06Z</dcterms:created>
  <dc:creator>user</dc:creator>
  <dc:description/>
  <dc:language>zh-TW</dc:language>
  <cp:lastModifiedBy/>
  <cp:lastPrinted>2025-04-16T07:27:36Z</cp:lastPrinted>
  <dcterms:modified xsi:type="dcterms:W3CDTF">2025-05-09T10:44:41Z</dcterms:modified>
  <cp:revision>109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